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MicronesianMigrants\"/>
    </mc:Choice>
  </mc:AlternateContent>
  <xr:revisionPtr revIDLastSave="0" documentId="8_{9B10960D-2C75-41EA-968E-361E94FAC168}" xr6:coauthVersionLast="40" xr6:coauthVersionMax="40" xr10:uidLastSave="{00000000-0000-0000-0000-000000000000}"/>
  <bookViews>
    <workbookView xWindow="-108" yWindow="-108" windowWidth="20376" windowHeight="12216" firstSheet="21" activeTab="25" xr2:uid="{B1A48FCC-5EF9-4EB8-A074-95A32E6F7DD9}"/>
  </bookViews>
  <sheets>
    <sheet name="Micronesian Migrants 2003 House" sheetId="35" r:id="rId1"/>
    <sheet name="Tenure" sheetId="36" r:id="rId2"/>
    <sheet name="Appliances" sheetId="37" r:id="rId3"/>
    <sheet name="Health issues" sheetId="38" r:id="rId4"/>
    <sheet name="Insurance" sheetId="39" r:id="rId5"/>
    <sheet name="Remittances" sheetId="40" r:id="rId6"/>
    <sheet name="Micros 2003 Age" sheetId="1" r:id="rId7"/>
    <sheet name="Guam Age" sheetId="2" r:id="rId8"/>
    <sheet name="Hawaii Age" sheetId="3" r:id="rId9"/>
    <sheet name="CNMI Age" sheetId="4" r:id="rId10"/>
    <sheet name="SMAM" sheetId="5" r:id="rId11"/>
    <sheet name="Guam SMAM" sheetId="6" r:id="rId12"/>
    <sheet name="Hawaii SMAM" sheetId="7" r:id="rId13"/>
    <sheet name="CNMI SMAM" sheetId="8" r:id="rId14"/>
    <sheet name="Fertility" sheetId="9" r:id="rId15"/>
    <sheet name="Relationship" sheetId="10" r:id="rId16"/>
    <sheet name="1st ethnicity" sheetId="11" r:id="rId17"/>
    <sheet name="2nd ethnicity" sheetId="12" r:id="rId18"/>
    <sheet name="Religion" sheetId="13" r:id="rId19"/>
    <sheet name="Marital status" sheetId="14" r:id="rId20"/>
    <sheet name="Birthplace" sheetId="15" r:id="rId21"/>
    <sheet name="Citizenship" sheetId="17" r:id="rId22"/>
    <sheet name="Reason Migrated" sheetId="18" r:id="rId23"/>
    <sheet name="Veteran's Status" sheetId="19" r:id="rId24"/>
    <sheet name="Mother's BP" sheetId="20" r:id="rId25"/>
    <sheet name="Father's BP" sheetId="21" r:id="rId26"/>
    <sheet name="Schooling" sheetId="23" r:id="rId27"/>
    <sheet name="Educational Attainment" sheetId="22" r:id="rId28"/>
    <sheet name="School awards" sheetId="24" r:id="rId29"/>
    <sheet name="Residence in 1993" sheetId="25" r:id="rId30"/>
    <sheet name="Year arrived" sheetId="26" r:id="rId31"/>
    <sheet name="Language" sheetId="27" r:id="rId32"/>
    <sheet name="Medical Care" sheetId="28" r:id="rId33"/>
    <sheet name="Work last week" sheetId="29" r:id="rId34"/>
    <sheet name="Industry" sheetId="30" r:id="rId35"/>
    <sheet name="Occupation" sheetId="31" r:id="rId36"/>
    <sheet name="Class of Worker" sheetId="32" r:id="rId37"/>
    <sheet name="Work in 2002" sheetId="33" r:id="rId38"/>
    <sheet name="ESR" sheetId="34" r:id="rId39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5" i="5" l="1"/>
  <c r="Q85" i="5"/>
  <c r="P85" i="5"/>
  <c r="R84" i="5"/>
  <c r="Q84" i="5"/>
  <c r="P84" i="5"/>
  <c r="S80" i="5" s="1"/>
  <c r="R83" i="5"/>
  <c r="Q83" i="5"/>
  <c r="P83" i="5"/>
  <c r="R82" i="5"/>
  <c r="Q82" i="5"/>
  <c r="P82" i="5"/>
  <c r="R81" i="5"/>
  <c r="Q81" i="5"/>
  <c r="P81" i="5"/>
  <c r="P86" i="5" s="1"/>
  <c r="S78" i="5" s="1"/>
  <c r="T80" i="5"/>
  <c r="T82" i="5" s="1"/>
  <c r="R80" i="5"/>
  <c r="Q80" i="5"/>
  <c r="P80" i="5"/>
  <c r="R79" i="5"/>
  <c r="Q79" i="5"/>
  <c r="P79" i="5"/>
  <c r="R78" i="5"/>
  <c r="R86" i="5" s="1"/>
  <c r="U78" i="5" s="1"/>
  <c r="Q78" i="5"/>
  <c r="Q86" i="5" s="1"/>
  <c r="T78" i="5" s="1"/>
  <c r="T84" i="5" s="1"/>
  <c r="P78" i="5"/>
  <c r="R85" i="6"/>
  <c r="Q85" i="6"/>
  <c r="P85" i="6"/>
  <c r="R84" i="6"/>
  <c r="Q84" i="6"/>
  <c r="T80" i="6" s="1"/>
  <c r="P84" i="6"/>
  <c r="S80" i="6" s="1"/>
  <c r="S82" i="6" s="1"/>
  <c r="R83" i="6"/>
  <c r="Q83" i="6"/>
  <c r="P83" i="6"/>
  <c r="R82" i="6"/>
  <c r="Q82" i="6"/>
  <c r="P82" i="6"/>
  <c r="R81" i="6"/>
  <c r="Q81" i="6"/>
  <c r="P81" i="6"/>
  <c r="U80" i="6"/>
  <c r="U82" i="6" s="1"/>
  <c r="R80" i="6"/>
  <c r="Q80" i="6"/>
  <c r="P80" i="6"/>
  <c r="R79" i="6"/>
  <c r="Q79" i="6"/>
  <c r="P79" i="6"/>
  <c r="R78" i="6"/>
  <c r="Q78" i="6"/>
  <c r="P78" i="6"/>
  <c r="R85" i="7"/>
  <c r="Q85" i="7"/>
  <c r="P85" i="7"/>
  <c r="R84" i="7"/>
  <c r="U80" i="7" s="1"/>
  <c r="Q84" i="7"/>
  <c r="T80" i="7" s="1"/>
  <c r="T82" i="7" s="1"/>
  <c r="P84" i="7"/>
  <c r="R83" i="7"/>
  <c r="Q83" i="7"/>
  <c r="P83" i="7"/>
  <c r="R82" i="7"/>
  <c r="Q82" i="7"/>
  <c r="P82" i="7"/>
  <c r="R81" i="7"/>
  <c r="R86" i="7" s="1"/>
  <c r="U78" i="7" s="1"/>
  <c r="Q81" i="7"/>
  <c r="P81" i="7"/>
  <c r="R80" i="7"/>
  <c r="Q80" i="7"/>
  <c r="P80" i="7"/>
  <c r="R79" i="7"/>
  <c r="Q79" i="7"/>
  <c r="P79" i="7"/>
  <c r="R78" i="7"/>
  <c r="Q78" i="7"/>
  <c r="P78" i="7"/>
  <c r="R85" i="8"/>
  <c r="Q85" i="8"/>
  <c r="P85" i="8"/>
  <c r="S80" i="8" s="1"/>
  <c r="S82" i="8" s="1"/>
  <c r="R84" i="8"/>
  <c r="U80" i="8" s="1"/>
  <c r="U82" i="8" s="1"/>
  <c r="Q84" i="8"/>
  <c r="P84" i="8"/>
  <c r="R83" i="8"/>
  <c r="Q83" i="8"/>
  <c r="P83" i="8"/>
  <c r="R82" i="8"/>
  <c r="Q82" i="8"/>
  <c r="P82" i="8"/>
  <c r="R81" i="8"/>
  <c r="Q81" i="8"/>
  <c r="P81" i="8"/>
  <c r="R80" i="8"/>
  <c r="Q80" i="8"/>
  <c r="P80" i="8"/>
  <c r="R79" i="8"/>
  <c r="Q79" i="8"/>
  <c r="P79" i="8"/>
  <c r="R78" i="8"/>
  <c r="Q78" i="8"/>
  <c r="P78" i="8"/>
  <c r="R75" i="5"/>
  <c r="Q75" i="5"/>
  <c r="P75" i="5"/>
  <c r="R74" i="5"/>
  <c r="Q74" i="5"/>
  <c r="T70" i="5" s="1"/>
  <c r="P74" i="5"/>
  <c r="R73" i="5"/>
  <c r="Q73" i="5"/>
  <c r="P73" i="5"/>
  <c r="R72" i="5"/>
  <c r="Q72" i="5"/>
  <c r="P72" i="5"/>
  <c r="R71" i="5"/>
  <c r="Q71" i="5"/>
  <c r="P71" i="5"/>
  <c r="S70" i="5"/>
  <c r="S75" i="5" s="1"/>
  <c r="R70" i="5"/>
  <c r="Q70" i="5"/>
  <c r="P70" i="5"/>
  <c r="R69" i="5"/>
  <c r="Q69" i="5"/>
  <c r="P69" i="5"/>
  <c r="R68" i="5"/>
  <c r="Q68" i="5"/>
  <c r="P68" i="5"/>
  <c r="P76" i="5" s="1"/>
  <c r="S68" i="5" s="1"/>
  <c r="R75" i="6"/>
  <c r="Q75" i="6"/>
  <c r="P75" i="6"/>
  <c r="R74" i="6"/>
  <c r="U70" i="6" s="1"/>
  <c r="Q74" i="6"/>
  <c r="P74" i="6"/>
  <c r="R73" i="6"/>
  <c r="Q73" i="6"/>
  <c r="P73" i="6"/>
  <c r="R72" i="6"/>
  <c r="Q72" i="6"/>
  <c r="P72" i="6"/>
  <c r="R71" i="6"/>
  <c r="Q71" i="6"/>
  <c r="P71" i="6"/>
  <c r="S70" i="6"/>
  <c r="S72" i="6" s="1"/>
  <c r="R70" i="6"/>
  <c r="Q70" i="6"/>
  <c r="P70" i="6"/>
  <c r="R69" i="6"/>
  <c r="Q69" i="6"/>
  <c r="P69" i="6"/>
  <c r="R68" i="6"/>
  <c r="Q68" i="6"/>
  <c r="Q76" i="6" s="1"/>
  <c r="T68" i="6" s="1"/>
  <c r="P68" i="6"/>
  <c r="R75" i="7"/>
  <c r="Q75" i="7"/>
  <c r="P75" i="7"/>
  <c r="R74" i="7"/>
  <c r="U70" i="7" s="1"/>
  <c r="U75" i="7" s="1"/>
  <c r="Q74" i="7"/>
  <c r="P74" i="7"/>
  <c r="R73" i="7"/>
  <c r="Q73" i="7"/>
  <c r="P73" i="7"/>
  <c r="R72" i="7"/>
  <c r="Q72" i="7"/>
  <c r="P72" i="7"/>
  <c r="R71" i="7"/>
  <c r="Q71" i="7"/>
  <c r="P71" i="7"/>
  <c r="R70" i="7"/>
  <c r="Q70" i="7"/>
  <c r="P70" i="7"/>
  <c r="R69" i="7"/>
  <c r="Q69" i="7"/>
  <c r="P69" i="7"/>
  <c r="R68" i="7"/>
  <c r="Q68" i="7"/>
  <c r="P68" i="7"/>
  <c r="R75" i="8"/>
  <c r="Q75" i="8"/>
  <c r="P75" i="8"/>
  <c r="R74" i="8"/>
  <c r="U70" i="8" s="1"/>
  <c r="U72" i="8" s="1"/>
  <c r="Q74" i="8"/>
  <c r="T70" i="8" s="1"/>
  <c r="P74" i="8"/>
  <c r="S70" i="8" s="1"/>
  <c r="R73" i="8"/>
  <c r="Q73" i="8"/>
  <c r="P73" i="8"/>
  <c r="R72" i="8"/>
  <c r="Q72" i="8"/>
  <c r="P72" i="8"/>
  <c r="R71" i="8"/>
  <c r="Q71" i="8"/>
  <c r="P71" i="8"/>
  <c r="R70" i="8"/>
  <c r="Q70" i="8"/>
  <c r="P70" i="8"/>
  <c r="R69" i="8"/>
  <c r="Q69" i="8"/>
  <c r="P69" i="8"/>
  <c r="R68" i="8"/>
  <c r="Q68" i="8"/>
  <c r="P68" i="8"/>
  <c r="R65" i="5"/>
  <c r="U60" i="5" s="1"/>
  <c r="U65" i="5" s="1"/>
  <c r="Q65" i="5"/>
  <c r="P65" i="5"/>
  <c r="R64" i="5"/>
  <c r="Q64" i="5"/>
  <c r="P64" i="5"/>
  <c r="R63" i="5"/>
  <c r="Q63" i="5"/>
  <c r="P63" i="5"/>
  <c r="R62" i="5"/>
  <c r="Q62" i="5"/>
  <c r="P62" i="5"/>
  <c r="R61" i="5"/>
  <c r="Q61" i="5"/>
  <c r="P61" i="5"/>
  <c r="S60" i="5"/>
  <c r="S65" i="5" s="1"/>
  <c r="R60" i="5"/>
  <c r="Q60" i="5"/>
  <c r="P60" i="5"/>
  <c r="R59" i="5"/>
  <c r="Q59" i="5"/>
  <c r="P59" i="5"/>
  <c r="R58" i="5"/>
  <c r="Q58" i="5"/>
  <c r="P58" i="5"/>
  <c r="R65" i="6"/>
  <c r="Q65" i="6"/>
  <c r="P65" i="6"/>
  <c r="R64" i="6"/>
  <c r="Q64" i="6"/>
  <c r="T60" i="6" s="1"/>
  <c r="P64" i="6"/>
  <c r="S60" i="6" s="1"/>
  <c r="R63" i="6"/>
  <c r="Q63" i="6"/>
  <c r="P63" i="6"/>
  <c r="R62" i="6"/>
  <c r="Q62" i="6"/>
  <c r="P62" i="6"/>
  <c r="R61" i="6"/>
  <c r="Q61" i="6"/>
  <c r="P61" i="6"/>
  <c r="R60" i="6"/>
  <c r="Q60" i="6"/>
  <c r="P60" i="6"/>
  <c r="R59" i="6"/>
  <c r="Q59" i="6"/>
  <c r="P59" i="6"/>
  <c r="R58" i="6"/>
  <c r="Q58" i="6"/>
  <c r="Q66" i="6" s="1"/>
  <c r="T58" i="6" s="1"/>
  <c r="P58" i="6"/>
  <c r="R65" i="7"/>
  <c r="U60" i="7" s="1"/>
  <c r="U65" i="7" s="1"/>
  <c r="Q65" i="7"/>
  <c r="P65" i="7"/>
  <c r="R64" i="7"/>
  <c r="Q64" i="7"/>
  <c r="P64" i="7"/>
  <c r="S60" i="7" s="1"/>
  <c r="R63" i="7"/>
  <c r="Q63" i="7"/>
  <c r="P63" i="7"/>
  <c r="R62" i="7"/>
  <c r="Q62" i="7"/>
  <c r="P62" i="7"/>
  <c r="R61" i="7"/>
  <c r="Q61" i="7"/>
  <c r="Q66" i="7" s="1"/>
  <c r="T58" i="7" s="1"/>
  <c r="P61" i="7"/>
  <c r="R60" i="7"/>
  <c r="Q60" i="7"/>
  <c r="P60" i="7"/>
  <c r="R59" i="7"/>
  <c r="Q59" i="7"/>
  <c r="P59" i="7"/>
  <c r="R58" i="7"/>
  <c r="Q58" i="7"/>
  <c r="P58" i="7"/>
  <c r="P66" i="7" s="1"/>
  <c r="S58" i="7" s="1"/>
  <c r="R65" i="8"/>
  <c r="Q65" i="8"/>
  <c r="P65" i="8"/>
  <c r="R64" i="8"/>
  <c r="U60" i="8" s="1"/>
  <c r="Q64" i="8"/>
  <c r="T60" i="8" s="1"/>
  <c r="P64" i="8"/>
  <c r="S60" i="8" s="1"/>
  <c r="R63" i="8"/>
  <c r="Q63" i="8"/>
  <c r="P63" i="8"/>
  <c r="R62" i="8"/>
  <c r="Q62" i="8"/>
  <c r="P62" i="8"/>
  <c r="R61" i="8"/>
  <c r="Q61" i="8"/>
  <c r="P61" i="8"/>
  <c r="R60" i="8"/>
  <c r="Q60" i="8"/>
  <c r="P60" i="8"/>
  <c r="R59" i="8"/>
  <c r="Q59" i="8"/>
  <c r="P59" i="8"/>
  <c r="R58" i="8"/>
  <c r="R66" i="8" s="1"/>
  <c r="U58" i="8" s="1"/>
  <c r="Q58" i="8"/>
  <c r="P58" i="8"/>
  <c r="R55" i="5"/>
  <c r="Q55" i="5"/>
  <c r="P55" i="5"/>
  <c r="R54" i="5"/>
  <c r="Q54" i="5"/>
  <c r="T50" i="5" s="1"/>
  <c r="T52" i="5" s="1"/>
  <c r="P54" i="5"/>
  <c r="S50" i="5" s="1"/>
  <c r="R53" i="5"/>
  <c r="Q53" i="5"/>
  <c r="P53" i="5"/>
  <c r="R52" i="5"/>
  <c r="Q52" i="5"/>
  <c r="P52" i="5"/>
  <c r="R51" i="5"/>
  <c r="R56" i="5" s="1"/>
  <c r="U48" i="5" s="1"/>
  <c r="Q51" i="5"/>
  <c r="P51" i="5"/>
  <c r="R50" i="5"/>
  <c r="Q50" i="5"/>
  <c r="P50" i="5"/>
  <c r="R49" i="5"/>
  <c r="Q49" i="5"/>
  <c r="P49" i="5"/>
  <c r="P56" i="5" s="1"/>
  <c r="S48" i="5" s="1"/>
  <c r="R48" i="5"/>
  <c r="Q48" i="5"/>
  <c r="P48" i="5"/>
  <c r="R55" i="6"/>
  <c r="Q55" i="6"/>
  <c r="P55" i="6"/>
  <c r="R54" i="6"/>
  <c r="Q54" i="6"/>
  <c r="T50" i="6" s="1"/>
  <c r="P54" i="6"/>
  <c r="R53" i="6"/>
  <c r="Q53" i="6"/>
  <c r="P53" i="6"/>
  <c r="R52" i="6"/>
  <c r="Q52" i="6"/>
  <c r="P52" i="6"/>
  <c r="R51" i="6"/>
  <c r="Q51" i="6"/>
  <c r="P51" i="6"/>
  <c r="R50" i="6"/>
  <c r="Q50" i="6"/>
  <c r="P50" i="6"/>
  <c r="R49" i="6"/>
  <c r="Q49" i="6"/>
  <c r="P49" i="6"/>
  <c r="P56" i="6" s="1"/>
  <c r="S48" i="6" s="1"/>
  <c r="R48" i="6"/>
  <c r="Q48" i="6"/>
  <c r="P48" i="6"/>
  <c r="R55" i="7"/>
  <c r="Q55" i="7"/>
  <c r="P55" i="7"/>
  <c r="R54" i="7"/>
  <c r="Q54" i="7"/>
  <c r="T50" i="7" s="1"/>
  <c r="P54" i="7"/>
  <c r="S50" i="7" s="1"/>
  <c r="R53" i="7"/>
  <c r="Q53" i="7"/>
  <c r="P53" i="7"/>
  <c r="R52" i="7"/>
  <c r="Q52" i="7"/>
  <c r="P52" i="7"/>
  <c r="R51" i="7"/>
  <c r="Q51" i="7"/>
  <c r="P51" i="7"/>
  <c r="R50" i="7"/>
  <c r="Q50" i="7"/>
  <c r="P50" i="7"/>
  <c r="R49" i="7"/>
  <c r="Q49" i="7"/>
  <c r="P49" i="7"/>
  <c r="R48" i="7"/>
  <c r="Q48" i="7"/>
  <c r="P48" i="7"/>
  <c r="R55" i="8"/>
  <c r="Q55" i="8"/>
  <c r="P55" i="8"/>
  <c r="R54" i="8"/>
  <c r="U50" i="8" s="1"/>
  <c r="Q54" i="8"/>
  <c r="T50" i="8" s="1"/>
  <c r="P54" i="8"/>
  <c r="R53" i="8"/>
  <c r="Q53" i="8"/>
  <c r="P53" i="8"/>
  <c r="R52" i="8"/>
  <c r="Q52" i="8"/>
  <c r="P52" i="8"/>
  <c r="R51" i="8"/>
  <c r="Q51" i="8"/>
  <c r="P51" i="8"/>
  <c r="S50" i="8"/>
  <c r="S55" i="8" s="1"/>
  <c r="R50" i="8"/>
  <c r="Q50" i="8"/>
  <c r="P50" i="8"/>
  <c r="R49" i="8"/>
  <c r="Q49" i="8"/>
  <c r="P49" i="8"/>
  <c r="R48" i="8"/>
  <c r="Q48" i="8"/>
  <c r="P48" i="8"/>
  <c r="R41" i="5"/>
  <c r="Q41" i="5"/>
  <c r="T36" i="5" s="1"/>
  <c r="T38" i="5" s="1"/>
  <c r="P41" i="5"/>
  <c r="S36" i="5" s="1"/>
  <c r="R40" i="5"/>
  <c r="U36" i="5" s="1"/>
  <c r="Q40" i="5"/>
  <c r="P40" i="5"/>
  <c r="R39" i="5"/>
  <c r="Q39" i="5"/>
  <c r="P39" i="5"/>
  <c r="R38" i="5"/>
  <c r="Q38" i="5"/>
  <c r="P38" i="5"/>
  <c r="R37" i="5"/>
  <c r="Q37" i="5"/>
  <c r="P37" i="5"/>
  <c r="R36" i="5"/>
  <c r="Q36" i="5"/>
  <c r="P36" i="5"/>
  <c r="R35" i="5"/>
  <c r="Q35" i="5"/>
  <c r="P35" i="5"/>
  <c r="R34" i="5"/>
  <c r="Q34" i="5"/>
  <c r="P34" i="5"/>
  <c r="P42" i="5" s="1"/>
  <c r="S34" i="5" s="1"/>
  <c r="R41" i="6"/>
  <c r="Q41" i="6"/>
  <c r="P41" i="6"/>
  <c r="R40" i="6"/>
  <c r="Q40" i="6"/>
  <c r="T36" i="6" s="1"/>
  <c r="P40" i="6"/>
  <c r="S36" i="6" s="1"/>
  <c r="S38" i="6" s="1"/>
  <c r="R39" i="6"/>
  <c r="Q39" i="6"/>
  <c r="P39" i="6"/>
  <c r="R38" i="6"/>
  <c r="Q38" i="6"/>
  <c r="P38" i="6"/>
  <c r="R37" i="6"/>
  <c r="Q37" i="6"/>
  <c r="P37" i="6"/>
  <c r="U36" i="6"/>
  <c r="U41" i="6" s="1"/>
  <c r="R36" i="6"/>
  <c r="Q36" i="6"/>
  <c r="P36" i="6"/>
  <c r="R35" i="6"/>
  <c r="Q35" i="6"/>
  <c r="P35" i="6"/>
  <c r="R34" i="6"/>
  <c r="R42" i="6" s="1"/>
  <c r="U34" i="6" s="1"/>
  <c r="Q34" i="6"/>
  <c r="P34" i="6"/>
  <c r="R41" i="7"/>
  <c r="Q41" i="7"/>
  <c r="P41" i="7"/>
  <c r="R40" i="7"/>
  <c r="U36" i="7" s="1"/>
  <c r="Q40" i="7"/>
  <c r="T36" i="7" s="1"/>
  <c r="T38" i="7" s="1"/>
  <c r="P40" i="7"/>
  <c r="S36" i="7" s="1"/>
  <c r="R39" i="7"/>
  <c r="Q39" i="7"/>
  <c r="P39" i="7"/>
  <c r="R38" i="7"/>
  <c r="Q38" i="7"/>
  <c r="P38" i="7"/>
  <c r="R37" i="7"/>
  <c r="Q37" i="7"/>
  <c r="P37" i="7"/>
  <c r="R36" i="7"/>
  <c r="Q36" i="7"/>
  <c r="P36" i="7"/>
  <c r="R35" i="7"/>
  <c r="Q35" i="7"/>
  <c r="P35" i="7"/>
  <c r="R34" i="7"/>
  <c r="Q34" i="7"/>
  <c r="P34" i="7"/>
  <c r="R41" i="8"/>
  <c r="U36" i="8" s="1"/>
  <c r="U38" i="8" s="1"/>
  <c r="Q41" i="8"/>
  <c r="P41" i="8"/>
  <c r="S36" i="8" s="1"/>
  <c r="S41" i="8" s="1"/>
  <c r="R40" i="8"/>
  <c r="Q40" i="8"/>
  <c r="P40" i="8"/>
  <c r="R39" i="8"/>
  <c r="Q39" i="8"/>
  <c r="P39" i="8"/>
  <c r="R38" i="8"/>
  <c r="Q38" i="8"/>
  <c r="P38" i="8"/>
  <c r="R37" i="8"/>
  <c r="Q37" i="8"/>
  <c r="P37" i="8"/>
  <c r="R36" i="8"/>
  <c r="Q36" i="8"/>
  <c r="P36" i="8"/>
  <c r="R35" i="8"/>
  <c r="Q35" i="8"/>
  <c r="P35" i="8"/>
  <c r="R34" i="8"/>
  <c r="Q34" i="8"/>
  <c r="P34" i="8"/>
  <c r="P42" i="8" s="1"/>
  <c r="S34" i="8" s="1"/>
  <c r="R31" i="5"/>
  <c r="Q31" i="5"/>
  <c r="P31" i="5"/>
  <c r="R30" i="5"/>
  <c r="Q30" i="5"/>
  <c r="P30" i="5"/>
  <c r="S26" i="5" s="1"/>
  <c r="R29" i="5"/>
  <c r="Q29" i="5"/>
  <c r="P29" i="5"/>
  <c r="R28" i="5"/>
  <c r="Q28" i="5"/>
  <c r="P28" i="5"/>
  <c r="R27" i="5"/>
  <c r="Q27" i="5"/>
  <c r="P27" i="5"/>
  <c r="T26" i="5"/>
  <c r="T28" i="5" s="1"/>
  <c r="R26" i="5"/>
  <c r="Q26" i="5"/>
  <c r="P26" i="5"/>
  <c r="R25" i="5"/>
  <c r="Q25" i="5"/>
  <c r="P25" i="5"/>
  <c r="R24" i="5"/>
  <c r="Q24" i="5"/>
  <c r="P24" i="5"/>
  <c r="R31" i="6"/>
  <c r="Q31" i="6"/>
  <c r="P31" i="6"/>
  <c r="R30" i="6"/>
  <c r="U26" i="6" s="1"/>
  <c r="Q30" i="6"/>
  <c r="P30" i="6"/>
  <c r="R29" i="6"/>
  <c r="Q29" i="6"/>
  <c r="P29" i="6"/>
  <c r="R28" i="6"/>
  <c r="Q28" i="6"/>
  <c r="P28" i="6"/>
  <c r="R27" i="6"/>
  <c r="Q27" i="6"/>
  <c r="P27" i="6"/>
  <c r="S26" i="6"/>
  <c r="S28" i="6" s="1"/>
  <c r="R26" i="6"/>
  <c r="Q26" i="6"/>
  <c r="P26" i="6"/>
  <c r="R25" i="6"/>
  <c r="Q25" i="6"/>
  <c r="P25" i="6"/>
  <c r="R24" i="6"/>
  <c r="Q24" i="6"/>
  <c r="P24" i="6"/>
  <c r="R31" i="7"/>
  <c r="Q31" i="7"/>
  <c r="P31" i="7"/>
  <c r="R30" i="7"/>
  <c r="Q30" i="7"/>
  <c r="T26" i="7" s="1"/>
  <c r="T28" i="7" s="1"/>
  <c r="P30" i="7"/>
  <c r="R29" i="7"/>
  <c r="Q29" i="7"/>
  <c r="P29" i="7"/>
  <c r="R28" i="7"/>
  <c r="Q28" i="7"/>
  <c r="P28" i="7"/>
  <c r="R27" i="7"/>
  <c r="Q27" i="7"/>
  <c r="P27" i="7"/>
  <c r="R26" i="7"/>
  <c r="Q26" i="7"/>
  <c r="P26" i="7"/>
  <c r="R25" i="7"/>
  <c r="Q25" i="7"/>
  <c r="P25" i="7"/>
  <c r="R24" i="7"/>
  <c r="Q24" i="7"/>
  <c r="P24" i="7"/>
  <c r="R31" i="8"/>
  <c r="Q31" i="8"/>
  <c r="P31" i="8"/>
  <c r="R30" i="8"/>
  <c r="U26" i="8" s="1"/>
  <c r="U28" i="8" s="1"/>
  <c r="Q30" i="8"/>
  <c r="P30" i="8"/>
  <c r="S26" i="8" s="1"/>
  <c r="R29" i="8"/>
  <c r="Q29" i="8"/>
  <c r="P29" i="8"/>
  <c r="R28" i="8"/>
  <c r="Q28" i="8"/>
  <c r="P28" i="8"/>
  <c r="R27" i="8"/>
  <c r="Q27" i="8"/>
  <c r="P27" i="8"/>
  <c r="R26" i="8"/>
  <c r="Q26" i="8"/>
  <c r="P26" i="8"/>
  <c r="R25" i="8"/>
  <c r="Q25" i="8"/>
  <c r="P25" i="8"/>
  <c r="R24" i="8"/>
  <c r="Q24" i="8"/>
  <c r="P24" i="8"/>
  <c r="R21" i="5"/>
  <c r="Q21" i="5"/>
  <c r="P21" i="5"/>
  <c r="S16" i="5" s="1"/>
  <c r="R20" i="5"/>
  <c r="U16" i="5" s="1"/>
  <c r="Q20" i="5"/>
  <c r="T16" i="5" s="1"/>
  <c r="T18" i="5" s="1"/>
  <c r="P20" i="5"/>
  <c r="R19" i="5"/>
  <c r="Q19" i="5"/>
  <c r="P19" i="5"/>
  <c r="R18" i="5"/>
  <c r="Q18" i="5"/>
  <c r="P18" i="5"/>
  <c r="R17" i="5"/>
  <c r="Q17" i="5"/>
  <c r="P17" i="5"/>
  <c r="R16" i="5"/>
  <c r="Q16" i="5"/>
  <c r="P16" i="5"/>
  <c r="R15" i="5"/>
  <c r="Q15" i="5"/>
  <c r="P15" i="5"/>
  <c r="R14" i="5"/>
  <c r="Q14" i="5"/>
  <c r="P14" i="5"/>
  <c r="R21" i="6"/>
  <c r="U16" i="6" s="1"/>
  <c r="Q21" i="6"/>
  <c r="P21" i="6"/>
  <c r="R20" i="6"/>
  <c r="Q20" i="6"/>
  <c r="P20" i="6"/>
  <c r="R19" i="6"/>
  <c r="Q19" i="6"/>
  <c r="P19" i="6"/>
  <c r="R18" i="6"/>
  <c r="Q18" i="6"/>
  <c r="P18" i="6"/>
  <c r="R17" i="6"/>
  <c r="Q17" i="6"/>
  <c r="P17" i="6"/>
  <c r="S16" i="6"/>
  <c r="S18" i="6" s="1"/>
  <c r="R16" i="6"/>
  <c r="Q16" i="6"/>
  <c r="P16" i="6"/>
  <c r="R15" i="6"/>
  <c r="Q15" i="6"/>
  <c r="P15" i="6"/>
  <c r="R14" i="6"/>
  <c r="Q14" i="6"/>
  <c r="Q22" i="6" s="1"/>
  <c r="T14" i="6" s="1"/>
  <c r="P14" i="6"/>
  <c r="R22" i="7"/>
  <c r="U14" i="7" s="1"/>
  <c r="R21" i="7"/>
  <c r="Q21" i="7"/>
  <c r="P21" i="7"/>
  <c r="R20" i="7"/>
  <c r="U16" i="7" s="1"/>
  <c r="Q20" i="7"/>
  <c r="P20" i="7"/>
  <c r="S16" i="7" s="1"/>
  <c r="R19" i="7"/>
  <c r="Q19" i="7"/>
  <c r="P19" i="7"/>
  <c r="R18" i="7"/>
  <c r="Q18" i="7"/>
  <c r="P18" i="7"/>
  <c r="R17" i="7"/>
  <c r="Q17" i="7"/>
  <c r="P17" i="7"/>
  <c r="T16" i="7"/>
  <c r="T18" i="7" s="1"/>
  <c r="R16" i="7"/>
  <c r="Q16" i="7"/>
  <c r="P16" i="7"/>
  <c r="R15" i="7"/>
  <c r="Q15" i="7"/>
  <c r="P15" i="7"/>
  <c r="R14" i="7"/>
  <c r="Q14" i="7"/>
  <c r="P14" i="7"/>
  <c r="R21" i="8"/>
  <c r="Q21" i="8"/>
  <c r="P21" i="8"/>
  <c r="R20" i="8"/>
  <c r="U16" i="8" s="1"/>
  <c r="U21" i="8" s="1"/>
  <c r="Q20" i="8"/>
  <c r="T16" i="8" s="1"/>
  <c r="P20" i="8"/>
  <c r="R19" i="8"/>
  <c r="Q19" i="8"/>
  <c r="P19" i="8"/>
  <c r="R18" i="8"/>
  <c r="Q18" i="8"/>
  <c r="P18" i="8"/>
  <c r="R17" i="8"/>
  <c r="Q17" i="8"/>
  <c r="P17" i="8"/>
  <c r="S16" i="8"/>
  <c r="S21" i="8" s="1"/>
  <c r="R16" i="8"/>
  <c r="Q16" i="8"/>
  <c r="P16" i="8"/>
  <c r="R15" i="8"/>
  <c r="Q15" i="8"/>
  <c r="P15" i="8"/>
  <c r="R14" i="8"/>
  <c r="Q14" i="8"/>
  <c r="P14" i="8"/>
  <c r="P22" i="8" s="1"/>
  <c r="S14" i="8" s="1"/>
  <c r="R11" i="5"/>
  <c r="Q11" i="5"/>
  <c r="P11" i="5"/>
  <c r="R10" i="5"/>
  <c r="Q10" i="5"/>
  <c r="P10" i="5"/>
  <c r="S6" i="5" s="1"/>
  <c r="R9" i="5"/>
  <c r="Q9" i="5"/>
  <c r="P9" i="5"/>
  <c r="U8" i="5"/>
  <c r="R8" i="5"/>
  <c r="Q8" i="5"/>
  <c r="P8" i="5"/>
  <c r="R7" i="5"/>
  <c r="Q7" i="5"/>
  <c r="P7" i="5"/>
  <c r="U6" i="5"/>
  <c r="U11" i="5" s="1"/>
  <c r="T6" i="5"/>
  <c r="T8" i="5" s="1"/>
  <c r="R6" i="5"/>
  <c r="Q6" i="5"/>
  <c r="P6" i="5"/>
  <c r="R5" i="5"/>
  <c r="Q5" i="5"/>
  <c r="P5" i="5"/>
  <c r="R4" i="5"/>
  <c r="Q4" i="5"/>
  <c r="Q12" i="5" s="1"/>
  <c r="T4" i="5" s="1"/>
  <c r="T10" i="5" s="1"/>
  <c r="P4" i="5"/>
  <c r="R11" i="6"/>
  <c r="Q11" i="6"/>
  <c r="P11" i="6"/>
  <c r="R10" i="6"/>
  <c r="Q10" i="6"/>
  <c r="T6" i="6" s="1"/>
  <c r="P10" i="6"/>
  <c r="S6" i="6" s="1"/>
  <c r="S11" i="6" s="1"/>
  <c r="R9" i="6"/>
  <c r="Q9" i="6"/>
  <c r="P9" i="6"/>
  <c r="R8" i="6"/>
  <c r="Q8" i="6"/>
  <c r="P8" i="6"/>
  <c r="R7" i="6"/>
  <c r="Q7" i="6"/>
  <c r="P7" i="6"/>
  <c r="R6" i="6"/>
  <c r="Q6" i="6"/>
  <c r="P6" i="6"/>
  <c r="R5" i="6"/>
  <c r="Q5" i="6"/>
  <c r="P5" i="6"/>
  <c r="R4" i="6"/>
  <c r="Q4" i="6"/>
  <c r="P4" i="6"/>
  <c r="R11" i="7"/>
  <c r="Q11" i="7"/>
  <c r="P11" i="7"/>
  <c r="R10" i="7"/>
  <c r="U6" i="7" s="1"/>
  <c r="Q10" i="7"/>
  <c r="P10" i="7"/>
  <c r="R9" i="7"/>
  <c r="Q9" i="7"/>
  <c r="P9" i="7"/>
  <c r="R8" i="7"/>
  <c r="Q8" i="7"/>
  <c r="P8" i="7"/>
  <c r="R7" i="7"/>
  <c r="Q7" i="7"/>
  <c r="P7" i="7"/>
  <c r="R6" i="7"/>
  <c r="Q6" i="7"/>
  <c r="P6" i="7"/>
  <c r="R5" i="7"/>
  <c r="Q5" i="7"/>
  <c r="P5" i="7"/>
  <c r="R4" i="7"/>
  <c r="Q4" i="7"/>
  <c r="P4" i="7"/>
  <c r="R11" i="8"/>
  <c r="Q11" i="8"/>
  <c r="T6" i="8" s="1"/>
  <c r="T8" i="8" s="1"/>
  <c r="P11" i="8"/>
  <c r="R10" i="8"/>
  <c r="U6" i="8" s="1"/>
  <c r="Q10" i="8"/>
  <c r="P10" i="8"/>
  <c r="R9" i="8"/>
  <c r="Q9" i="8"/>
  <c r="P9" i="8"/>
  <c r="R8" i="8"/>
  <c r="Q8" i="8"/>
  <c r="P8" i="8"/>
  <c r="R7" i="8"/>
  <c r="Q7" i="8"/>
  <c r="P7" i="8"/>
  <c r="S6" i="8"/>
  <c r="S11" i="8" s="1"/>
  <c r="R6" i="8"/>
  <c r="Q6" i="8"/>
  <c r="P6" i="8"/>
  <c r="R5" i="8"/>
  <c r="Q5" i="8"/>
  <c r="P5" i="8"/>
  <c r="R4" i="8"/>
  <c r="Q4" i="8"/>
  <c r="Q12" i="8" s="1"/>
  <c r="T4" i="8" s="1"/>
  <c r="P4" i="8"/>
  <c r="R86" i="8" l="1"/>
  <c r="U78" i="8" s="1"/>
  <c r="U84" i="8" s="1"/>
  <c r="U80" i="5"/>
  <c r="Q86" i="7"/>
  <c r="T78" i="7" s="1"/>
  <c r="T84" i="7" s="1"/>
  <c r="P86" i="6"/>
  <c r="S78" i="6" s="1"/>
  <c r="P86" i="8"/>
  <c r="S78" i="8" s="1"/>
  <c r="S84" i="8" s="1"/>
  <c r="P86" i="7"/>
  <c r="S78" i="7" s="1"/>
  <c r="Q86" i="8"/>
  <c r="T78" i="8" s="1"/>
  <c r="T84" i="8" s="1"/>
  <c r="Q86" i="6"/>
  <c r="T78" i="6" s="1"/>
  <c r="T80" i="8"/>
  <c r="S80" i="7"/>
  <c r="R86" i="6"/>
  <c r="U78" i="6" s="1"/>
  <c r="U84" i="6" s="1"/>
  <c r="T75" i="8"/>
  <c r="T72" i="8"/>
  <c r="R76" i="5"/>
  <c r="U68" i="5" s="1"/>
  <c r="R76" i="7"/>
  <c r="U68" i="7" s="1"/>
  <c r="R76" i="6"/>
  <c r="U68" i="6" s="1"/>
  <c r="T70" i="6"/>
  <c r="T72" i="6" s="1"/>
  <c r="T74" i="6" s="1"/>
  <c r="Q76" i="8"/>
  <c r="T68" i="8" s="1"/>
  <c r="T74" i="8" s="1"/>
  <c r="T76" i="8" s="1"/>
  <c r="S70" i="7"/>
  <c r="S75" i="7" s="1"/>
  <c r="Q76" i="5"/>
  <c r="T68" i="5" s="1"/>
  <c r="R76" i="8"/>
  <c r="U68" i="8" s="1"/>
  <c r="U74" i="8" s="1"/>
  <c r="T70" i="7"/>
  <c r="U70" i="5"/>
  <c r="P76" i="8"/>
  <c r="S68" i="8" s="1"/>
  <c r="P76" i="7"/>
  <c r="S68" i="7" s="1"/>
  <c r="Q76" i="7"/>
  <c r="T68" i="7" s="1"/>
  <c r="T74" i="7" s="1"/>
  <c r="T76" i="7" s="1"/>
  <c r="P76" i="6"/>
  <c r="S68" i="6" s="1"/>
  <c r="S74" i="6" s="1"/>
  <c r="S76" i="6" s="1"/>
  <c r="T62" i="8"/>
  <c r="T65" i="8"/>
  <c r="P66" i="8"/>
  <c r="S58" i="8" s="1"/>
  <c r="P66" i="6"/>
  <c r="S58" i="6" s="1"/>
  <c r="R66" i="6"/>
  <c r="U58" i="6" s="1"/>
  <c r="P66" i="5"/>
  <c r="S58" i="5" s="1"/>
  <c r="R66" i="7"/>
  <c r="U58" i="7" s="1"/>
  <c r="U60" i="6"/>
  <c r="U62" i="6" s="1"/>
  <c r="U64" i="6" s="1"/>
  <c r="U66" i="6" s="1"/>
  <c r="Q66" i="5"/>
  <c r="T58" i="5" s="1"/>
  <c r="R66" i="5"/>
  <c r="U58" i="5" s="1"/>
  <c r="T60" i="5"/>
  <c r="Q66" i="8"/>
  <c r="T58" i="8" s="1"/>
  <c r="T64" i="8" s="1"/>
  <c r="T66" i="8" s="1"/>
  <c r="T60" i="7"/>
  <c r="T62" i="7" s="1"/>
  <c r="T64" i="7" s="1"/>
  <c r="R56" i="8"/>
  <c r="U48" i="8" s="1"/>
  <c r="Q56" i="7"/>
  <c r="T48" i="7" s="1"/>
  <c r="R56" i="7"/>
  <c r="U48" i="7" s="1"/>
  <c r="U50" i="5"/>
  <c r="U50" i="7"/>
  <c r="U50" i="6"/>
  <c r="P56" i="8"/>
  <c r="S48" i="8" s="1"/>
  <c r="S54" i="8" s="1"/>
  <c r="S56" i="8" s="1"/>
  <c r="P56" i="7"/>
  <c r="S48" i="7" s="1"/>
  <c r="Q56" i="6"/>
  <c r="T48" i="6" s="1"/>
  <c r="Q56" i="5"/>
  <c r="T48" i="5" s="1"/>
  <c r="T54" i="5" s="1"/>
  <c r="Q56" i="8"/>
  <c r="T48" i="8" s="1"/>
  <c r="R56" i="6"/>
  <c r="U48" i="6" s="1"/>
  <c r="S50" i="6"/>
  <c r="S52" i="6" s="1"/>
  <c r="S54" i="6" s="1"/>
  <c r="S56" i="6" s="1"/>
  <c r="S41" i="5"/>
  <c r="S38" i="5"/>
  <c r="S41" i="7"/>
  <c r="S38" i="7"/>
  <c r="Q42" i="7"/>
  <c r="T34" i="7" s="1"/>
  <c r="T40" i="7" s="1"/>
  <c r="U40" i="6"/>
  <c r="U42" i="6" s="1"/>
  <c r="R42" i="7"/>
  <c r="U34" i="7" s="1"/>
  <c r="Q42" i="8"/>
  <c r="T34" i="8" s="1"/>
  <c r="T40" i="8" s="1"/>
  <c r="T42" i="8" s="1"/>
  <c r="Q42" i="5"/>
  <c r="T34" i="5" s="1"/>
  <c r="T40" i="5" s="1"/>
  <c r="R42" i="8"/>
  <c r="U34" i="8" s="1"/>
  <c r="U40" i="8" s="1"/>
  <c r="T36" i="8"/>
  <c r="P42" i="7"/>
  <c r="S34" i="7" s="1"/>
  <c r="S40" i="7" s="1"/>
  <c r="S42" i="7" s="1"/>
  <c r="P42" i="6"/>
  <c r="S34" i="6" s="1"/>
  <c r="S40" i="6" s="1"/>
  <c r="S40" i="5"/>
  <c r="S42" i="5" s="1"/>
  <c r="R42" i="5"/>
  <c r="U34" i="5" s="1"/>
  <c r="Q42" i="6"/>
  <c r="T34" i="6" s="1"/>
  <c r="T40" i="6" s="1"/>
  <c r="T42" i="6" s="1"/>
  <c r="U38" i="6"/>
  <c r="P32" i="8"/>
  <c r="S24" i="8" s="1"/>
  <c r="R32" i="6"/>
  <c r="U24" i="6" s="1"/>
  <c r="R32" i="7"/>
  <c r="U24" i="7" s="1"/>
  <c r="P32" i="5"/>
  <c r="S24" i="5" s="1"/>
  <c r="U26" i="7"/>
  <c r="U31" i="7" s="1"/>
  <c r="T26" i="6"/>
  <c r="T31" i="6" s="1"/>
  <c r="T26" i="8"/>
  <c r="T28" i="8" s="1"/>
  <c r="T30" i="8" s="1"/>
  <c r="S26" i="7"/>
  <c r="S31" i="7" s="1"/>
  <c r="Q32" i="5"/>
  <c r="T24" i="5" s="1"/>
  <c r="T30" i="5" s="1"/>
  <c r="R32" i="5"/>
  <c r="U24" i="5" s="1"/>
  <c r="U26" i="5"/>
  <c r="Q32" i="6"/>
  <c r="T24" i="6" s="1"/>
  <c r="Q32" i="8"/>
  <c r="T24" i="8" s="1"/>
  <c r="P32" i="7"/>
  <c r="S24" i="7" s="1"/>
  <c r="R32" i="8"/>
  <c r="U24" i="8" s="1"/>
  <c r="U30" i="8" s="1"/>
  <c r="Q32" i="7"/>
  <c r="T24" i="7" s="1"/>
  <c r="T30" i="7" s="1"/>
  <c r="T32" i="7" s="1"/>
  <c r="P32" i="6"/>
  <c r="S24" i="6" s="1"/>
  <c r="S30" i="6" s="1"/>
  <c r="U21" i="5"/>
  <c r="U18" i="5"/>
  <c r="T21" i="8"/>
  <c r="T18" i="8"/>
  <c r="Q22" i="7"/>
  <c r="T14" i="7" s="1"/>
  <c r="T20" i="7" s="1"/>
  <c r="P22" i="6"/>
  <c r="S14" i="6" s="1"/>
  <c r="S20" i="6" s="1"/>
  <c r="S20" i="8"/>
  <c r="S22" i="8" s="1"/>
  <c r="R22" i="6"/>
  <c r="U14" i="6" s="1"/>
  <c r="U20" i="6" s="1"/>
  <c r="U22" i="6" s="1"/>
  <c r="R22" i="8"/>
  <c r="U14" i="8" s="1"/>
  <c r="S18" i="8"/>
  <c r="R22" i="5"/>
  <c r="U14" i="5" s="1"/>
  <c r="U20" i="5" s="1"/>
  <c r="U22" i="5" s="1"/>
  <c r="Q22" i="5"/>
  <c r="T14" i="5" s="1"/>
  <c r="T20" i="5" s="1"/>
  <c r="T22" i="5" s="1"/>
  <c r="T16" i="6"/>
  <c r="T18" i="6" s="1"/>
  <c r="T20" i="6" s="1"/>
  <c r="P22" i="5"/>
  <c r="S14" i="5" s="1"/>
  <c r="S20" i="5" s="1"/>
  <c r="S22" i="5" s="1"/>
  <c r="Q22" i="8"/>
  <c r="T14" i="8" s="1"/>
  <c r="T20" i="8" s="1"/>
  <c r="T22" i="8" s="1"/>
  <c r="P22" i="7"/>
  <c r="S14" i="7" s="1"/>
  <c r="U85" i="7"/>
  <c r="U82" i="7"/>
  <c r="U84" i="7" s="1"/>
  <c r="T82" i="6"/>
  <c r="T85" i="6"/>
  <c r="U82" i="5"/>
  <c r="U84" i="5" s="1"/>
  <c r="U86" i="5" s="1"/>
  <c r="U85" i="5"/>
  <c r="S84" i="6"/>
  <c r="S86" i="6" s="1"/>
  <c r="S85" i="5"/>
  <c r="S82" i="5"/>
  <c r="S84" i="5" s="1"/>
  <c r="S86" i="5" s="1"/>
  <c r="T82" i="8"/>
  <c r="T85" i="8"/>
  <c r="S82" i="7"/>
  <c r="S84" i="7" s="1"/>
  <c r="S85" i="7"/>
  <c r="S85" i="8"/>
  <c r="S86" i="8" s="1"/>
  <c r="T85" i="5"/>
  <c r="T86" i="5" s="1"/>
  <c r="U85" i="8"/>
  <c r="U86" i="8" s="1"/>
  <c r="S85" i="6"/>
  <c r="U85" i="6"/>
  <c r="U86" i="6" s="1"/>
  <c r="T85" i="7"/>
  <c r="T86" i="7" s="1"/>
  <c r="U72" i="6"/>
  <c r="U75" i="6"/>
  <c r="T72" i="7"/>
  <c r="T75" i="7"/>
  <c r="U72" i="5"/>
  <c r="U74" i="5" s="1"/>
  <c r="U75" i="5"/>
  <c r="S72" i="8"/>
  <c r="S74" i="8" s="1"/>
  <c r="S75" i="8"/>
  <c r="U74" i="6"/>
  <c r="U76" i="6" s="1"/>
  <c r="T72" i="5"/>
  <c r="T74" i="5" s="1"/>
  <c r="T76" i="5" s="1"/>
  <c r="T75" i="5"/>
  <c r="U72" i="7"/>
  <c r="U74" i="7" s="1"/>
  <c r="U76" i="7" s="1"/>
  <c r="S72" i="5"/>
  <c r="S74" i="5" s="1"/>
  <c r="S76" i="5" s="1"/>
  <c r="U75" i="8"/>
  <c r="U76" i="8" s="1"/>
  <c r="S75" i="6"/>
  <c r="T62" i="6"/>
  <c r="T65" i="6"/>
  <c r="U65" i="6"/>
  <c r="T62" i="5"/>
  <c r="T64" i="5" s="1"/>
  <c r="T66" i="5" s="1"/>
  <c r="T65" i="5"/>
  <c r="S62" i="7"/>
  <c r="S64" i="7" s="1"/>
  <c r="S66" i="7" s="1"/>
  <c r="S65" i="7"/>
  <c r="S65" i="6"/>
  <c r="S62" i="6"/>
  <c r="S64" i="6" s="1"/>
  <c r="S66" i="6" s="1"/>
  <c r="S65" i="8"/>
  <c r="S62" i="8"/>
  <c r="S64" i="8" s="1"/>
  <c r="S66" i="8" s="1"/>
  <c r="U62" i="8"/>
  <c r="U64" i="8" s="1"/>
  <c r="U66" i="8" s="1"/>
  <c r="U65" i="8"/>
  <c r="T64" i="6"/>
  <c r="T66" i="6" s="1"/>
  <c r="U62" i="5"/>
  <c r="U64" i="5" s="1"/>
  <c r="U66" i="5" s="1"/>
  <c r="U62" i="7"/>
  <c r="U64" i="7" s="1"/>
  <c r="U66" i="7" s="1"/>
  <c r="S62" i="5"/>
  <c r="S55" i="6"/>
  <c r="T55" i="8"/>
  <c r="T52" i="8"/>
  <c r="T54" i="8" s="1"/>
  <c r="T52" i="7"/>
  <c r="T54" i="7" s="1"/>
  <c r="T56" i="7" s="1"/>
  <c r="T55" i="7"/>
  <c r="U52" i="8"/>
  <c r="U55" i="8"/>
  <c r="U52" i="5"/>
  <c r="U54" i="5" s="1"/>
  <c r="U55" i="5"/>
  <c r="S52" i="7"/>
  <c r="S55" i="7"/>
  <c r="S55" i="5"/>
  <c r="S52" i="5"/>
  <c r="S54" i="5" s="1"/>
  <c r="S56" i="5" s="1"/>
  <c r="U55" i="7"/>
  <c r="U52" i="7"/>
  <c r="U54" i="7" s="1"/>
  <c r="U55" i="6"/>
  <c r="U52" i="6"/>
  <c r="U54" i="6" s="1"/>
  <c r="U56" i="6" s="1"/>
  <c r="T52" i="6"/>
  <c r="T54" i="6" s="1"/>
  <c r="T55" i="6"/>
  <c r="U54" i="8"/>
  <c r="U56" i="8" s="1"/>
  <c r="T55" i="5"/>
  <c r="T56" i="5" s="1"/>
  <c r="S52" i="8"/>
  <c r="T38" i="6"/>
  <c r="T41" i="6"/>
  <c r="T38" i="8"/>
  <c r="T41" i="8"/>
  <c r="U38" i="5"/>
  <c r="U40" i="5" s="1"/>
  <c r="U41" i="5"/>
  <c r="U41" i="7"/>
  <c r="U38" i="7"/>
  <c r="U40" i="7" s="1"/>
  <c r="U42" i="7" s="1"/>
  <c r="T42" i="5"/>
  <c r="T41" i="5"/>
  <c r="S38" i="8"/>
  <c r="S40" i="8" s="1"/>
  <c r="S42" i="8" s="1"/>
  <c r="U41" i="8"/>
  <c r="U42" i="8" s="1"/>
  <c r="S41" i="6"/>
  <c r="T41" i="7"/>
  <c r="S31" i="5"/>
  <c r="S28" i="5"/>
  <c r="S30" i="5" s="1"/>
  <c r="U31" i="5"/>
  <c r="U28" i="5"/>
  <c r="U30" i="5" s="1"/>
  <c r="U28" i="6"/>
  <c r="U30" i="6" s="1"/>
  <c r="U31" i="6"/>
  <c r="S28" i="8"/>
  <c r="S30" i="8" s="1"/>
  <c r="S32" i="8" s="1"/>
  <c r="S31" i="8"/>
  <c r="T31" i="5"/>
  <c r="T32" i="5" s="1"/>
  <c r="T31" i="7"/>
  <c r="U31" i="8"/>
  <c r="S31" i="6"/>
  <c r="U18" i="6"/>
  <c r="U21" i="6"/>
  <c r="S18" i="7"/>
  <c r="S21" i="7"/>
  <c r="S21" i="5"/>
  <c r="S18" i="5"/>
  <c r="U21" i="7"/>
  <c r="U18" i="7"/>
  <c r="U20" i="7" s="1"/>
  <c r="U22" i="7" s="1"/>
  <c r="T21" i="5"/>
  <c r="S21" i="6"/>
  <c r="U18" i="8"/>
  <c r="U20" i="8" s="1"/>
  <c r="U22" i="8" s="1"/>
  <c r="T21" i="7"/>
  <c r="T22" i="7" s="1"/>
  <c r="P12" i="5"/>
  <c r="S4" i="5" s="1"/>
  <c r="P12" i="8"/>
  <c r="S4" i="8" s="1"/>
  <c r="S6" i="7"/>
  <c r="T10" i="8"/>
  <c r="S8" i="8"/>
  <c r="R12" i="8"/>
  <c r="U4" i="8" s="1"/>
  <c r="U10" i="8" s="1"/>
  <c r="U12" i="8" s="1"/>
  <c r="P12" i="7"/>
  <c r="S4" i="7" s="1"/>
  <c r="P12" i="6"/>
  <c r="S4" i="6" s="1"/>
  <c r="U6" i="6"/>
  <c r="Q12" i="7"/>
  <c r="T4" i="7" s="1"/>
  <c r="Q12" i="6"/>
  <c r="T4" i="6" s="1"/>
  <c r="R12" i="6"/>
  <c r="U4" i="6" s="1"/>
  <c r="R12" i="7"/>
  <c r="U4" i="7" s="1"/>
  <c r="T6" i="7"/>
  <c r="T8" i="7" s="1"/>
  <c r="T10" i="7" s="1"/>
  <c r="R12" i="5"/>
  <c r="U4" i="5" s="1"/>
  <c r="U10" i="5" s="1"/>
  <c r="U12" i="5" s="1"/>
  <c r="U8" i="8"/>
  <c r="U11" i="8"/>
  <c r="S8" i="7"/>
  <c r="S11" i="7"/>
  <c r="U11" i="7"/>
  <c r="U8" i="7"/>
  <c r="U10" i="7" s="1"/>
  <c r="U8" i="6"/>
  <c r="U11" i="6"/>
  <c r="T8" i="6"/>
  <c r="T11" i="6"/>
  <c r="T10" i="6"/>
  <c r="T12" i="6" s="1"/>
  <c r="S11" i="5"/>
  <c r="S8" i="5"/>
  <c r="S10" i="5" s="1"/>
  <c r="S12" i="5" s="1"/>
  <c r="U10" i="6"/>
  <c r="U12" i="6" s="1"/>
  <c r="T11" i="5"/>
  <c r="T12" i="5" s="1"/>
  <c r="T11" i="8"/>
  <c r="T12" i="8" s="1"/>
  <c r="S8" i="6"/>
  <c r="S10" i="6" s="1"/>
  <c r="S12" i="6" s="1"/>
  <c r="S86" i="7" l="1"/>
  <c r="T84" i="6"/>
  <c r="T86" i="6" s="1"/>
  <c r="U86" i="7"/>
  <c r="U76" i="5"/>
  <c r="S72" i="7"/>
  <c r="S74" i="7" s="1"/>
  <c r="S76" i="7" s="1"/>
  <c r="T75" i="6"/>
  <c r="T76" i="6" s="1"/>
  <c r="S64" i="5"/>
  <c r="S66" i="5" s="1"/>
  <c r="T65" i="7"/>
  <c r="T66" i="7" s="1"/>
  <c r="U56" i="5"/>
  <c r="S54" i="7"/>
  <c r="S56" i="7" s="1"/>
  <c r="T42" i="7"/>
  <c r="S42" i="6"/>
  <c r="T28" i="6"/>
  <c r="T30" i="6" s="1"/>
  <c r="T32" i="6" s="1"/>
  <c r="U28" i="7"/>
  <c r="U30" i="7" s="1"/>
  <c r="U32" i="8"/>
  <c r="U32" i="6"/>
  <c r="U32" i="5"/>
  <c r="S28" i="7"/>
  <c r="S30" i="7" s="1"/>
  <c r="S32" i="7" s="1"/>
  <c r="U32" i="7"/>
  <c r="S32" i="6"/>
  <c r="T31" i="8"/>
  <c r="T32" i="8" s="1"/>
  <c r="S20" i="7"/>
  <c r="S22" i="7" s="1"/>
  <c r="T21" i="6"/>
  <c r="T22" i="6" s="1"/>
  <c r="S22" i="6"/>
  <c r="T86" i="8"/>
  <c r="S76" i="8"/>
  <c r="U56" i="7"/>
  <c r="T56" i="8"/>
  <c r="T56" i="6"/>
  <c r="U42" i="5"/>
  <c r="S32" i="5"/>
  <c r="U12" i="7"/>
  <c r="T11" i="7"/>
  <c r="T12" i="7" s="1"/>
  <c r="S10" i="7"/>
  <c r="S12" i="7" s="1"/>
  <c r="S10" i="8"/>
  <c r="S12" i="8" s="1"/>
  <c r="AJ60" i="23" l="1"/>
  <c r="AI60" i="23"/>
  <c r="AH60" i="23"/>
  <c r="AG60" i="23"/>
  <c r="AF60" i="23"/>
  <c r="AE60" i="23"/>
  <c r="AD60" i="23"/>
  <c r="AC60" i="23"/>
  <c r="AA60" i="23"/>
  <c r="Z60" i="23"/>
  <c r="Y60" i="23"/>
  <c r="X60" i="23"/>
  <c r="W60" i="23"/>
  <c r="V60" i="23"/>
  <c r="U60" i="23"/>
  <c r="T60" i="23"/>
  <c r="R60" i="23"/>
  <c r="Q60" i="23"/>
  <c r="P60" i="23"/>
  <c r="O60" i="23"/>
  <c r="N60" i="23"/>
  <c r="M60" i="23"/>
  <c r="L60" i="23"/>
  <c r="K60" i="23"/>
  <c r="I60" i="23"/>
  <c r="H60" i="23"/>
  <c r="G60" i="23"/>
  <c r="F60" i="23"/>
  <c r="E60" i="23"/>
  <c r="D60" i="23"/>
  <c r="C60" i="23"/>
  <c r="B60" i="23"/>
  <c r="AJ59" i="23"/>
  <c r="AI59" i="23"/>
  <c r="AH59" i="23"/>
  <c r="AG59" i="23"/>
  <c r="AF59" i="23"/>
  <c r="AE59" i="23"/>
  <c r="AD59" i="23"/>
  <c r="AC59" i="23"/>
  <c r="AA59" i="23"/>
  <c r="Z59" i="23"/>
  <c r="Y59" i="23"/>
  <c r="X59" i="23"/>
  <c r="W59" i="23"/>
  <c r="V59" i="23"/>
  <c r="U59" i="23"/>
  <c r="T59" i="23"/>
  <c r="R59" i="23"/>
  <c r="Q59" i="23"/>
  <c r="P59" i="23"/>
  <c r="O59" i="23"/>
  <c r="N59" i="23"/>
  <c r="M59" i="23"/>
  <c r="L59" i="23"/>
  <c r="K59" i="23"/>
  <c r="I59" i="23"/>
  <c r="H59" i="23"/>
  <c r="G59" i="23"/>
  <c r="F59" i="23"/>
  <c r="E59" i="23"/>
  <c r="D59" i="23"/>
  <c r="C59" i="23"/>
  <c r="B59" i="23"/>
  <c r="AJ47" i="23"/>
  <c r="AI47" i="23"/>
  <c r="AH47" i="23"/>
  <c r="AG47" i="23"/>
  <c r="AF47" i="23"/>
  <c r="AE47" i="23"/>
  <c r="AD47" i="23"/>
  <c r="AC47" i="23"/>
  <c r="AA47" i="23"/>
  <c r="Z47" i="23"/>
  <c r="Y47" i="23"/>
  <c r="X47" i="23"/>
  <c r="W47" i="23"/>
  <c r="V47" i="23"/>
  <c r="U47" i="23"/>
  <c r="T47" i="23"/>
  <c r="R47" i="23"/>
  <c r="Q47" i="23"/>
  <c r="P47" i="23"/>
  <c r="O47" i="23"/>
  <c r="N47" i="23"/>
  <c r="M47" i="23"/>
  <c r="L47" i="23"/>
  <c r="K47" i="23"/>
  <c r="I47" i="23"/>
  <c r="H47" i="23"/>
  <c r="G47" i="23"/>
  <c r="F47" i="23"/>
  <c r="E47" i="23"/>
  <c r="D47" i="23"/>
  <c r="C47" i="23"/>
  <c r="B47" i="23"/>
  <c r="AJ46" i="23"/>
  <c r="AI46" i="23"/>
  <c r="AH46" i="23"/>
  <c r="AG46" i="23"/>
  <c r="AF46" i="23"/>
  <c r="AE46" i="23"/>
  <c r="AD46" i="23"/>
  <c r="AC46" i="23"/>
  <c r="AA46" i="23"/>
  <c r="Z46" i="23"/>
  <c r="Y46" i="23"/>
  <c r="X46" i="23"/>
  <c r="W46" i="23"/>
  <c r="V46" i="23"/>
  <c r="U46" i="23"/>
  <c r="T46" i="23"/>
  <c r="R46" i="23"/>
  <c r="Q46" i="23"/>
  <c r="P46" i="23"/>
  <c r="O46" i="23"/>
  <c r="N46" i="23"/>
  <c r="M46" i="23"/>
  <c r="L46" i="23"/>
  <c r="K46" i="23"/>
  <c r="I46" i="23"/>
  <c r="H46" i="23"/>
  <c r="G46" i="23"/>
  <c r="F46" i="23"/>
  <c r="E46" i="23"/>
  <c r="D46" i="23"/>
  <c r="C46" i="23"/>
  <c r="B46" i="23"/>
  <c r="AJ34" i="23"/>
  <c r="AI34" i="23"/>
  <c r="AH34" i="23"/>
  <c r="AG34" i="23"/>
  <c r="AF34" i="23"/>
  <c r="AE34" i="23"/>
  <c r="AD34" i="23"/>
  <c r="AC34" i="23"/>
  <c r="AA34" i="23"/>
  <c r="Z34" i="23"/>
  <c r="Y34" i="23"/>
  <c r="X34" i="23"/>
  <c r="W34" i="23"/>
  <c r="V34" i="23"/>
  <c r="U34" i="23"/>
  <c r="T34" i="23"/>
  <c r="R34" i="23"/>
  <c r="Q34" i="23"/>
  <c r="P34" i="23"/>
  <c r="O34" i="23"/>
  <c r="N34" i="23"/>
  <c r="M34" i="23"/>
  <c r="L34" i="23"/>
  <c r="K34" i="23"/>
  <c r="I34" i="23"/>
  <c r="H34" i="23"/>
  <c r="G34" i="23"/>
  <c r="F34" i="23"/>
  <c r="E34" i="23"/>
  <c r="D34" i="23"/>
  <c r="C34" i="23"/>
  <c r="B34" i="23"/>
  <c r="AJ33" i="23"/>
  <c r="AI33" i="23"/>
  <c r="AH33" i="23"/>
  <c r="AG33" i="23"/>
  <c r="AF33" i="23"/>
  <c r="AE33" i="23"/>
  <c r="AD33" i="23"/>
  <c r="AC33" i="23"/>
  <c r="AA33" i="23"/>
  <c r="Z33" i="23"/>
  <c r="Y33" i="23"/>
  <c r="X33" i="23"/>
  <c r="W33" i="23"/>
  <c r="V33" i="23"/>
  <c r="U33" i="23"/>
  <c r="T33" i="23"/>
  <c r="R33" i="23"/>
  <c r="Q33" i="23"/>
  <c r="P33" i="23"/>
  <c r="O33" i="23"/>
  <c r="N33" i="23"/>
  <c r="M33" i="23"/>
  <c r="L33" i="23"/>
  <c r="K33" i="23"/>
  <c r="I33" i="23"/>
  <c r="H33" i="23"/>
  <c r="G33" i="23"/>
  <c r="F33" i="23"/>
  <c r="E33" i="23"/>
  <c r="D33" i="23"/>
  <c r="C33" i="23"/>
  <c r="B33" i="23"/>
  <c r="AJ41" i="22"/>
  <c r="AI41" i="22"/>
  <c r="AH41" i="22"/>
  <c r="AG41" i="22"/>
  <c r="AF41" i="22"/>
  <c r="AE41" i="22"/>
  <c r="AD41" i="22"/>
  <c r="AC41" i="22"/>
  <c r="AA41" i="22"/>
  <c r="Z41" i="22"/>
  <c r="Y41" i="22"/>
  <c r="X41" i="22"/>
  <c r="W41" i="22"/>
  <c r="V41" i="22"/>
  <c r="U41" i="22"/>
  <c r="T41" i="22"/>
  <c r="R41" i="22"/>
  <c r="Q41" i="22"/>
  <c r="P41" i="22"/>
  <c r="O41" i="22"/>
  <c r="N41" i="22"/>
  <c r="M41" i="22"/>
  <c r="L41" i="22"/>
  <c r="K41" i="22"/>
  <c r="I41" i="22"/>
  <c r="H41" i="22"/>
  <c r="G41" i="22"/>
  <c r="F41" i="22"/>
  <c r="E41" i="22"/>
  <c r="D41" i="22"/>
  <c r="C41" i="22"/>
  <c r="B41" i="22"/>
  <c r="AJ40" i="22"/>
  <c r="AI40" i="22"/>
  <c r="AH40" i="22"/>
  <c r="AG40" i="22"/>
  <c r="AF40" i="22"/>
  <c r="AE40" i="22"/>
  <c r="AD40" i="22"/>
  <c r="AC40" i="22"/>
  <c r="AA40" i="22"/>
  <c r="Z40" i="22"/>
  <c r="Y40" i="22"/>
  <c r="X40" i="22"/>
  <c r="W40" i="22"/>
  <c r="V40" i="22"/>
  <c r="U40" i="22"/>
  <c r="T40" i="22"/>
  <c r="R40" i="22"/>
  <c r="Q40" i="22"/>
  <c r="P40" i="22"/>
  <c r="O40" i="22"/>
  <c r="N40" i="22"/>
  <c r="M40" i="22"/>
  <c r="L40" i="22"/>
  <c r="K40" i="22"/>
  <c r="I40" i="22"/>
  <c r="H40" i="22"/>
  <c r="G40" i="22"/>
  <c r="F40" i="22"/>
  <c r="E40" i="22"/>
  <c r="D40" i="22"/>
  <c r="C40" i="22"/>
  <c r="B40" i="22"/>
  <c r="AJ28" i="22"/>
  <c r="AI28" i="22"/>
  <c r="AH28" i="22"/>
  <c r="AG28" i="22"/>
  <c r="AF28" i="22"/>
  <c r="AE28" i="22"/>
  <c r="AD28" i="22"/>
  <c r="AC28" i="22"/>
  <c r="AA28" i="22"/>
  <c r="Z28" i="22"/>
  <c r="Y28" i="22"/>
  <c r="X28" i="22"/>
  <c r="W28" i="22"/>
  <c r="V28" i="22"/>
  <c r="U28" i="22"/>
  <c r="T28" i="22"/>
  <c r="R28" i="22"/>
  <c r="Q28" i="22"/>
  <c r="P28" i="22"/>
  <c r="O28" i="22"/>
  <c r="N28" i="22"/>
  <c r="M28" i="22"/>
  <c r="L28" i="22"/>
  <c r="K28" i="22"/>
  <c r="I28" i="22"/>
  <c r="H28" i="22"/>
  <c r="G28" i="22"/>
  <c r="F28" i="22"/>
  <c r="E28" i="22"/>
  <c r="D28" i="22"/>
  <c r="C28" i="22"/>
  <c r="B28" i="22"/>
  <c r="AJ27" i="22"/>
  <c r="AI27" i="22"/>
  <c r="AH27" i="22"/>
  <c r="AG27" i="22"/>
  <c r="AF27" i="22"/>
  <c r="AE27" i="22"/>
  <c r="AD27" i="22"/>
  <c r="AC27" i="22"/>
  <c r="AA27" i="22"/>
  <c r="Z27" i="22"/>
  <c r="Y27" i="22"/>
  <c r="X27" i="22"/>
  <c r="W27" i="22"/>
  <c r="V27" i="22"/>
  <c r="U27" i="22"/>
  <c r="T27" i="22"/>
  <c r="R27" i="22"/>
  <c r="Q27" i="22"/>
  <c r="P27" i="22"/>
  <c r="O27" i="22"/>
  <c r="N27" i="22"/>
  <c r="M27" i="22"/>
  <c r="L27" i="22"/>
  <c r="K27" i="22"/>
  <c r="I27" i="22"/>
  <c r="H27" i="22"/>
  <c r="G27" i="22"/>
  <c r="F27" i="22"/>
  <c r="E27" i="22"/>
  <c r="D27" i="22"/>
  <c r="C27" i="22"/>
  <c r="B27" i="22"/>
  <c r="C14" i="22"/>
  <c r="D14" i="22"/>
  <c r="E14" i="22"/>
  <c r="F14" i="22"/>
  <c r="G14" i="22"/>
  <c r="H14" i="22"/>
  <c r="I14" i="22"/>
  <c r="K14" i="22"/>
  <c r="L14" i="22"/>
  <c r="M14" i="22"/>
  <c r="N14" i="22"/>
  <c r="O14" i="22"/>
  <c r="P14" i="22"/>
  <c r="Q14" i="22"/>
  <c r="R14" i="22"/>
  <c r="T14" i="22"/>
  <c r="U14" i="22"/>
  <c r="V14" i="22"/>
  <c r="W14" i="22"/>
  <c r="X14" i="22"/>
  <c r="Y14" i="22"/>
  <c r="Z14" i="22"/>
  <c r="AA14" i="22"/>
  <c r="AC14" i="22"/>
  <c r="AD14" i="22"/>
  <c r="AE14" i="22"/>
  <c r="AF14" i="22"/>
  <c r="AG14" i="22"/>
  <c r="AH14" i="22"/>
  <c r="AI14" i="22"/>
  <c r="AJ14" i="22"/>
  <c r="C15" i="22"/>
  <c r="D15" i="22"/>
  <c r="E15" i="22"/>
  <c r="F15" i="22"/>
  <c r="G15" i="22"/>
  <c r="H15" i="22"/>
  <c r="I15" i="22"/>
  <c r="K15" i="22"/>
  <c r="L15" i="22"/>
  <c r="M15" i="22"/>
  <c r="N15" i="22"/>
  <c r="O15" i="22"/>
  <c r="P15" i="22"/>
  <c r="Q15" i="22"/>
  <c r="R15" i="22"/>
  <c r="T15" i="22"/>
  <c r="U15" i="22"/>
  <c r="V15" i="22"/>
  <c r="W15" i="22"/>
  <c r="X15" i="22"/>
  <c r="Y15" i="22"/>
  <c r="Z15" i="22"/>
  <c r="AA15" i="22"/>
  <c r="AC15" i="22"/>
  <c r="AD15" i="22"/>
  <c r="AE15" i="22"/>
  <c r="AF15" i="22"/>
  <c r="AG15" i="22"/>
  <c r="AH15" i="22"/>
  <c r="AI15" i="22"/>
  <c r="AJ15" i="22"/>
  <c r="B15" i="22"/>
  <c r="B14" i="22"/>
  <c r="AJ25" i="15" l="1"/>
  <c r="AI25" i="15"/>
  <c r="AH25" i="15"/>
  <c r="AG25" i="15"/>
  <c r="AF25" i="15"/>
  <c r="AE25" i="15"/>
  <c r="AD25" i="15"/>
  <c r="AC25" i="15"/>
  <c r="AA25" i="15"/>
  <c r="Z25" i="15"/>
  <c r="Y25" i="15"/>
  <c r="X25" i="15"/>
  <c r="W25" i="15"/>
  <c r="V25" i="15"/>
  <c r="U25" i="15"/>
  <c r="T25" i="15"/>
  <c r="R25" i="15"/>
  <c r="Q25" i="15"/>
  <c r="P25" i="15"/>
  <c r="O25" i="15"/>
  <c r="N25" i="15"/>
  <c r="M25" i="15"/>
  <c r="L25" i="15"/>
  <c r="K25" i="15"/>
  <c r="I25" i="15"/>
  <c r="H25" i="15"/>
  <c r="G25" i="15"/>
  <c r="F25" i="15"/>
  <c r="E25" i="15"/>
  <c r="D25" i="15"/>
  <c r="C25" i="15"/>
  <c r="B25" i="15"/>
  <c r="AJ15" i="15"/>
  <c r="AI15" i="15"/>
  <c r="AH15" i="15"/>
  <c r="AG15" i="15"/>
  <c r="AF15" i="15"/>
  <c r="AE15" i="15"/>
  <c r="AD15" i="15"/>
  <c r="AC15" i="15"/>
  <c r="AA15" i="15"/>
  <c r="Z15" i="15"/>
  <c r="Y15" i="15"/>
  <c r="X15" i="15"/>
  <c r="W15" i="15"/>
  <c r="V15" i="15"/>
  <c r="U15" i="15"/>
  <c r="T15" i="15"/>
  <c r="R15" i="15"/>
  <c r="Q15" i="15"/>
  <c r="P15" i="15"/>
  <c r="O15" i="15"/>
  <c r="N15" i="15"/>
  <c r="M15" i="15"/>
  <c r="L15" i="15"/>
  <c r="K15" i="15"/>
  <c r="I15" i="15"/>
  <c r="H15" i="15"/>
  <c r="G15" i="15"/>
  <c r="F15" i="15"/>
  <c r="E15" i="15"/>
  <c r="D15" i="15"/>
  <c r="C15" i="15"/>
  <c r="B15" i="15"/>
  <c r="C5" i="15"/>
  <c r="D5" i="15"/>
  <c r="E5" i="15"/>
  <c r="F5" i="15"/>
  <c r="G5" i="15"/>
  <c r="H5" i="15"/>
  <c r="I5" i="15"/>
  <c r="K5" i="15"/>
  <c r="L5" i="15"/>
  <c r="M5" i="15"/>
  <c r="N5" i="15"/>
  <c r="O5" i="15"/>
  <c r="P5" i="15"/>
  <c r="Q5" i="15"/>
  <c r="R5" i="15"/>
  <c r="T5" i="15"/>
  <c r="U5" i="15"/>
  <c r="V5" i="15"/>
  <c r="W5" i="15"/>
  <c r="X5" i="15"/>
  <c r="Y5" i="15"/>
  <c r="Z5" i="15"/>
  <c r="AA5" i="15"/>
  <c r="AC5" i="15"/>
  <c r="AD5" i="15"/>
  <c r="AE5" i="15"/>
  <c r="AF5" i="15"/>
  <c r="AG5" i="15"/>
  <c r="AH5" i="15"/>
  <c r="AI5" i="15"/>
  <c r="AJ5" i="15"/>
  <c r="B5" i="15"/>
  <c r="C6" i="10"/>
  <c r="D6" i="10"/>
  <c r="E6" i="10"/>
  <c r="F6" i="10"/>
  <c r="G6" i="10"/>
  <c r="H6" i="10"/>
  <c r="I6" i="10"/>
  <c r="K6" i="10"/>
  <c r="L6" i="10"/>
  <c r="M6" i="10"/>
  <c r="N6" i="10"/>
  <c r="O6" i="10"/>
  <c r="P6" i="10"/>
  <c r="Q6" i="10"/>
  <c r="R6" i="10"/>
  <c r="T6" i="10"/>
  <c r="U6" i="10"/>
  <c r="V6" i="10"/>
  <c r="W6" i="10"/>
  <c r="X6" i="10"/>
  <c r="Y6" i="10"/>
  <c r="Z6" i="10"/>
  <c r="AA6" i="10"/>
  <c r="AC6" i="10"/>
  <c r="AD6" i="10"/>
  <c r="AE6" i="10"/>
  <c r="AF6" i="10"/>
  <c r="AG6" i="10"/>
  <c r="AH6" i="10"/>
  <c r="AI6" i="10"/>
  <c r="AJ6" i="10"/>
  <c r="B6" i="10"/>
  <c r="AJ29" i="34" l="1"/>
  <c r="AI29" i="34"/>
  <c r="AH29" i="34"/>
  <c r="AG29" i="34"/>
  <c r="AF29" i="34"/>
  <c r="AE29" i="34"/>
  <c r="AD29" i="34"/>
  <c r="AC29" i="34"/>
  <c r="AA29" i="34"/>
  <c r="Z29" i="34"/>
  <c r="Y29" i="34"/>
  <c r="X29" i="34"/>
  <c r="W29" i="34"/>
  <c r="V29" i="34"/>
  <c r="U29" i="34"/>
  <c r="T29" i="34"/>
  <c r="R29" i="34"/>
  <c r="Q29" i="34"/>
  <c r="P29" i="34"/>
  <c r="O29" i="34"/>
  <c r="N29" i="34"/>
  <c r="M29" i="34"/>
  <c r="L29" i="34"/>
  <c r="K29" i="34"/>
  <c r="I29" i="34"/>
  <c r="H29" i="34"/>
  <c r="G29" i="34"/>
  <c r="F29" i="34"/>
  <c r="E29" i="34"/>
  <c r="D29" i="34"/>
  <c r="C29" i="34"/>
  <c r="B29" i="34"/>
  <c r="AJ20" i="34"/>
  <c r="AI20" i="34"/>
  <c r="AH20" i="34"/>
  <c r="AG20" i="34"/>
  <c r="AF20" i="34"/>
  <c r="AE20" i="34"/>
  <c r="AD20" i="34"/>
  <c r="AC20" i="34"/>
  <c r="AA20" i="34"/>
  <c r="Z20" i="34"/>
  <c r="Y20" i="34"/>
  <c r="X20" i="34"/>
  <c r="W20" i="34"/>
  <c r="V20" i="34"/>
  <c r="U20" i="34"/>
  <c r="T20" i="34"/>
  <c r="R20" i="34"/>
  <c r="Q20" i="34"/>
  <c r="P20" i="34"/>
  <c r="O20" i="34"/>
  <c r="N20" i="34"/>
  <c r="M20" i="34"/>
  <c r="L20" i="34"/>
  <c r="K20" i="34"/>
  <c r="I20" i="34"/>
  <c r="H20" i="34"/>
  <c r="G20" i="34"/>
  <c r="F20" i="34"/>
  <c r="E20" i="34"/>
  <c r="D20" i="34"/>
  <c r="C20" i="34"/>
  <c r="B20" i="34"/>
  <c r="AJ26" i="34"/>
  <c r="AI26" i="34"/>
  <c r="AH26" i="34"/>
  <c r="AG26" i="34"/>
  <c r="AF26" i="34"/>
  <c r="AE26" i="34"/>
  <c r="AD26" i="34"/>
  <c r="AC26" i="34"/>
  <c r="AA26" i="34"/>
  <c r="Z26" i="34"/>
  <c r="Y26" i="34"/>
  <c r="X26" i="34"/>
  <c r="W26" i="34"/>
  <c r="V26" i="34"/>
  <c r="U26" i="34"/>
  <c r="T26" i="34"/>
  <c r="R26" i="34"/>
  <c r="Q26" i="34"/>
  <c r="P26" i="34"/>
  <c r="O26" i="34"/>
  <c r="N26" i="34"/>
  <c r="M26" i="34"/>
  <c r="L26" i="34"/>
  <c r="K26" i="34"/>
  <c r="I26" i="34"/>
  <c r="H26" i="34"/>
  <c r="G26" i="34"/>
  <c r="F26" i="34"/>
  <c r="E26" i="34"/>
  <c r="D26" i="34"/>
  <c r="C26" i="34"/>
  <c r="B26" i="34"/>
  <c r="AJ17" i="34"/>
  <c r="AI17" i="34"/>
  <c r="AH17" i="34"/>
  <c r="AG17" i="34"/>
  <c r="AF17" i="34"/>
  <c r="AE17" i="34"/>
  <c r="AD17" i="34"/>
  <c r="AC17" i="34"/>
  <c r="AA17" i="34"/>
  <c r="Z17" i="34"/>
  <c r="Y17" i="34"/>
  <c r="X17" i="34"/>
  <c r="W17" i="34"/>
  <c r="V17" i="34"/>
  <c r="U17" i="34"/>
  <c r="T17" i="34"/>
  <c r="R17" i="34"/>
  <c r="Q17" i="34"/>
  <c r="P17" i="34"/>
  <c r="O17" i="34"/>
  <c r="N17" i="34"/>
  <c r="M17" i="34"/>
  <c r="L17" i="34"/>
  <c r="K17" i="34"/>
  <c r="I17" i="34"/>
  <c r="H17" i="34"/>
  <c r="G17" i="34"/>
  <c r="F17" i="34"/>
  <c r="E17" i="34"/>
  <c r="D17" i="34"/>
  <c r="C17" i="34"/>
  <c r="B17" i="34"/>
  <c r="C11" i="34"/>
  <c r="D11" i="34"/>
  <c r="E11" i="34"/>
  <c r="F11" i="34"/>
  <c r="G11" i="34"/>
  <c r="H11" i="34"/>
  <c r="I11" i="34"/>
  <c r="K11" i="34"/>
  <c r="L11" i="34"/>
  <c r="M11" i="34"/>
  <c r="N11" i="34"/>
  <c r="O11" i="34"/>
  <c r="P11" i="34"/>
  <c r="Q11" i="34"/>
  <c r="R11" i="34"/>
  <c r="T11" i="34"/>
  <c r="U11" i="34"/>
  <c r="V11" i="34"/>
  <c r="W11" i="34"/>
  <c r="X11" i="34"/>
  <c r="Y11" i="34"/>
  <c r="Z11" i="34"/>
  <c r="AA11" i="34"/>
  <c r="AC11" i="34"/>
  <c r="AD11" i="34"/>
  <c r="AE11" i="34"/>
  <c r="AF11" i="34"/>
  <c r="AG11" i="34"/>
  <c r="AH11" i="34"/>
  <c r="AI11" i="34"/>
  <c r="AJ11" i="34"/>
  <c r="B11" i="34"/>
  <c r="C8" i="34"/>
  <c r="D8" i="34"/>
  <c r="E8" i="34"/>
  <c r="F8" i="34"/>
  <c r="G8" i="34"/>
  <c r="H8" i="34"/>
  <c r="I8" i="34"/>
  <c r="K8" i="34"/>
  <c r="L8" i="34"/>
  <c r="M8" i="34"/>
  <c r="N8" i="34"/>
  <c r="O8" i="34"/>
  <c r="P8" i="34"/>
  <c r="Q8" i="34"/>
  <c r="R8" i="34"/>
  <c r="T8" i="34"/>
  <c r="U8" i="34"/>
  <c r="V8" i="34"/>
  <c r="W8" i="34"/>
  <c r="X8" i="34"/>
  <c r="Y8" i="34"/>
  <c r="Z8" i="34"/>
  <c r="AA8" i="34"/>
  <c r="AC8" i="34"/>
  <c r="AD8" i="34"/>
  <c r="AE8" i="34"/>
  <c r="AF8" i="34"/>
  <c r="AG8" i="34"/>
  <c r="AH8" i="34"/>
  <c r="AI8" i="34"/>
  <c r="AJ8" i="34"/>
  <c r="B8" i="34"/>
  <c r="C76" i="9"/>
  <c r="D76" i="9"/>
  <c r="E76" i="9"/>
  <c r="F76" i="9"/>
  <c r="G76" i="9"/>
  <c r="H76" i="9"/>
  <c r="I76" i="9"/>
  <c r="K76" i="9"/>
  <c r="L76" i="9"/>
  <c r="M76" i="9"/>
  <c r="N76" i="9"/>
  <c r="O76" i="9"/>
  <c r="P76" i="9"/>
  <c r="Q76" i="9"/>
  <c r="R76" i="9"/>
  <c r="T76" i="9"/>
  <c r="U76" i="9"/>
  <c r="V76" i="9"/>
  <c r="W76" i="9"/>
  <c r="X76" i="9"/>
  <c r="Y76" i="9"/>
  <c r="Z76" i="9"/>
  <c r="AA76" i="9"/>
  <c r="AC76" i="9"/>
  <c r="AD76" i="9"/>
  <c r="AE76" i="9"/>
  <c r="AF76" i="9"/>
  <c r="AG76" i="9"/>
  <c r="AH76" i="9"/>
  <c r="AI76" i="9"/>
  <c r="AJ76" i="9"/>
  <c r="C77" i="9"/>
  <c r="C84" i="9" s="1"/>
  <c r="D77" i="9"/>
  <c r="E77" i="9"/>
  <c r="F77" i="9"/>
  <c r="G77" i="9"/>
  <c r="H77" i="9"/>
  <c r="I77" i="9"/>
  <c r="K77" i="9"/>
  <c r="L77" i="9"/>
  <c r="L84" i="9" s="1"/>
  <c r="M77" i="9"/>
  <c r="N77" i="9"/>
  <c r="O77" i="9"/>
  <c r="P77" i="9"/>
  <c r="Q77" i="9"/>
  <c r="R77" i="9"/>
  <c r="T77" i="9"/>
  <c r="U77" i="9"/>
  <c r="U84" i="9" s="1"/>
  <c r="V77" i="9"/>
  <c r="W77" i="9"/>
  <c r="X77" i="9"/>
  <c r="Y77" i="9"/>
  <c r="Z77" i="9"/>
  <c r="AA77" i="9"/>
  <c r="AC77" i="9"/>
  <c r="AD77" i="9"/>
  <c r="AD84" i="9" s="1"/>
  <c r="AE77" i="9"/>
  <c r="AF77" i="9"/>
  <c r="AG77" i="9"/>
  <c r="AH77" i="9"/>
  <c r="AI77" i="9"/>
  <c r="AJ77" i="9"/>
  <c r="C78" i="9"/>
  <c r="D78" i="9"/>
  <c r="D84" i="9" s="1"/>
  <c r="E78" i="9"/>
  <c r="F78" i="9"/>
  <c r="G78" i="9"/>
  <c r="H78" i="9"/>
  <c r="I78" i="9"/>
  <c r="K78" i="9"/>
  <c r="L78" i="9"/>
  <c r="M78" i="9"/>
  <c r="M84" i="9" s="1"/>
  <c r="N78" i="9"/>
  <c r="O78" i="9"/>
  <c r="P78" i="9"/>
  <c r="Q78" i="9"/>
  <c r="R78" i="9"/>
  <c r="T78" i="9"/>
  <c r="U78" i="9"/>
  <c r="V78" i="9"/>
  <c r="V84" i="9" s="1"/>
  <c r="W78" i="9"/>
  <c r="X78" i="9"/>
  <c r="Y78" i="9"/>
  <c r="Z78" i="9"/>
  <c r="AA78" i="9"/>
  <c r="AC78" i="9"/>
  <c r="AD78" i="9"/>
  <c r="AE78" i="9"/>
  <c r="AE84" i="9" s="1"/>
  <c r="AF78" i="9"/>
  <c r="AG78" i="9"/>
  <c r="AH78" i="9"/>
  <c r="AI78" i="9"/>
  <c r="AJ78" i="9"/>
  <c r="C79" i="9"/>
  <c r="D79" i="9"/>
  <c r="E79" i="9"/>
  <c r="E84" i="9" s="1"/>
  <c r="F79" i="9"/>
  <c r="G79" i="9"/>
  <c r="H79" i="9"/>
  <c r="I79" i="9"/>
  <c r="K79" i="9"/>
  <c r="L79" i="9"/>
  <c r="M79" i="9"/>
  <c r="N79" i="9"/>
  <c r="N84" i="9" s="1"/>
  <c r="O79" i="9"/>
  <c r="P79" i="9"/>
  <c r="Q79" i="9"/>
  <c r="R79" i="9"/>
  <c r="T79" i="9"/>
  <c r="U79" i="9"/>
  <c r="V79" i="9"/>
  <c r="W79" i="9"/>
  <c r="W84" i="9" s="1"/>
  <c r="X79" i="9"/>
  <c r="Y79" i="9"/>
  <c r="Z79" i="9"/>
  <c r="AA79" i="9"/>
  <c r="AC79" i="9"/>
  <c r="AD79" i="9"/>
  <c r="AE79" i="9"/>
  <c r="AF79" i="9"/>
  <c r="AF84" i="9" s="1"/>
  <c r="AG79" i="9"/>
  <c r="AH79" i="9"/>
  <c r="AI79" i="9"/>
  <c r="AJ79" i="9"/>
  <c r="C80" i="9"/>
  <c r="D80" i="9"/>
  <c r="E80" i="9"/>
  <c r="F80" i="9"/>
  <c r="F84" i="9" s="1"/>
  <c r="G80" i="9"/>
  <c r="H80" i="9"/>
  <c r="I80" i="9"/>
  <c r="K80" i="9"/>
  <c r="L80" i="9"/>
  <c r="M80" i="9"/>
  <c r="N80" i="9"/>
  <c r="O80" i="9"/>
  <c r="O84" i="9" s="1"/>
  <c r="P80" i="9"/>
  <c r="Q80" i="9"/>
  <c r="R80" i="9"/>
  <c r="T80" i="9"/>
  <c r="U80" i="9"/>
  <c r="V80" i="9"/>
  <c r="W80" i="9"/>
  <c r="X80" i="9"/>
  <c r="X84" i="9" s="1"/>
  <c r="Y80" i="9"/>
  <c r="Z80" i="9"/>
  <c r="AA80" i="9"/>
  <c r="AC80" i="9"/>
  <c r="AD80" i="9"/>
  <c r="AE80" i="9"/>
  <c r="AF80" i="9"/>
  <c r="AG80" i="9"/>
  <c r="AG84" i="9" s="1"/>
  <c r="AH80" i="9"/>
  <c r="AI80" i="9"/>
  <c r="AJ80" i="9"/>
  <c r="C81" i="9"/>
  <c r="D81" i="9"/>
  <c r="E81" i="9"/>
  <c r="F81" i="9"/>
  <c r="G81" i="9"/>
  <c r="G84" i="9" s="1"/>
  <c r="H81" i="9"/>
  <c r="I81" i="9"/>
  <c r="K81" i="9"/>
  <c r="L81" i="9"/>
  <c r="M81" i="9"/>
  <c r="N81" i="9"/>
  <c r="O81" i="9"/>
  <c r="P81" i="9"/>
  <c r="P84" i="9" s="1"/>
  <c r="Q81" i="9"/>
  <c r="R81" i="9"/>
  <c r="T81" i="9"/>
  <c r="U81" i="9"/>
  <c r="V81" i="9"/>
  <c r="W81" i="9"/>
  <c r="X81" i="9"/>
  <c r="Y81" i="9"/>
  <c r="Y84" i="9" s="1"/>
  <c r="Z81" i="9"/>
  <c r="AA81" i="9"/>
  <c r="AC81" i="9"/>
  <c r="AD81" i="9"/>
  <c r="AE81" i="9"/>
  <c r="AF81" i="9"/>
  <c r="AG81" i="9"/>
  <c r="AH81" i="9"/>
  <c r="AH84" i="9" s="1"/>
  <c r="AI81" i="9"/>
  <c r="AJ81" i="9"/>
  <c r="C82" i="9"/>
  <c r="D82" i="9"/>
  <c r="E82" i="9"/>
  <c r="F82" i="9"/>
  <c r="G82" i="9"/>
  <c r="H82" i="9"/>
  <c r="H84" i="9" s="1"/>
  <c r="I82" i="9"/>
  <c r="K82" i="9"/>
  <c r="L82" i="9"/>
  <c r="M82" i="9"/>
  <c r="N82" i="9"/>
  <c r="O82" i="9"/>
  <c r="P82" i="9"/>
  <c r="Q82" i="9"/>
  <c r="Q84" i="9" s="1"/>
  <c r="R82" i="9"/>
  <c r="T82" i="9"/>
  <c r="U82" i="9"/>
  <c r="V82" i="9"/>
  <c r="W82" i="9"/>
  <c r="X82" i="9"/>
  <c r="Y82" i="9"/>
  <c r="Z82" i="9"/>
  <c r="Z84" i="9" s="1"/>
  <c r="AA82" i="9"/>
  <c r="AC82" i="9"/>
  <c r="AD82" i="9"/>
  <c r="AE82" i="9"/>
  <c r="AF82" i="9"/>
  <c r="AG82" i="9"/>
  <c r="AH82" i="9"/>
  <c r="AI82" i="9"/>
  <c r="AI84" i="9" s="1"/>
  <c r="AJ82" i="9"/>
  <c r="C83" i="9"/>
  <c r="D83" i="9"/>
  <c r="E83" i="9"/>
  <c r="F83" i="9"/>
  <c r="G83" i="9"/>
  <c r="H83" i="9"/>
  <c r="I83" i="9"/>
  <c r="I84" i="9" s="1"/>
  <c r="K83" i="9"/>
  <c r="L83" i="9"/>
  <c r="M83" i="9"/>
  <c r="N83" i="9"/>
  <c r="O83" i="9"/>
  <c r="P83" i="9"/>
  <c r="Q83" i="9"/>
  <c r="R83" i="9"/>
  <c r="R84" i="9" s="1"/>
  <c r="T83" i="9"/>
  <c r="U83" i="9"/>
  <c r="V83" i="9"/>
  <c r="W83" i="9"/>
  <c r="X83" i="9"/>
  <c r="Y83" i="9"/>
  <c r="Z83" i="9"/>
  <c r="AA83" i="9"/>
  <c r="AA84" i="9" s="1"/>
  <c r="AC83" i="9"/>
  <c r="AD83" i="9"/>
  <c r="AE83" i="9"/>
  <c r="AF83" i="9"/>
  <c r="AG83" i="9"/>
  <c r="AH83" i="9"/>
  <c r="AI83" i="9"/>
  <c r="AJ83" i="9"/>
  <c r="AJ84" i="9" s="1"/>
  <c r="K84" i="9"/>
  <c r="T84" i="9"/>
  <c r="AC84" i="9"/>
  <c r="B84" i="9"/>
  <c r="B77" i="9"/>
  <c r="B78" i="9"/>
  <c r="B79" i="9"/>
  <c r="B80" i="9"/>
  <c r="B81" i="9"/>
  <c r="B82" i="9"/>
  <c r="B83" i="9"/>
  <c r="B76" i="9"/>
  <c r="C66" i="9"/>
  <c r="D66" i="9"/>
  <c r="E66" i="9"/>
  <c r="F66" i="9"/>
  <c r="G66" i="9"/>
  <c r="H66" i="9"/>
  <c r="I66" i="9"/>
  <c r="K66" i="9"/>
  <c r="L66" i="9"/>
  <c r="M66" i="9"/>
  <c r="N66" i="9"/>
  <c r="O66" i="9"/>
  <c r="P66" i="9"/>
  <c r="Q66" i="9"/>
  <c r="R66" i="9"/>
  <c r="T66" i="9"/>
  <c r="U66" i="9"/>
  <c r="V66" i="9"/>
  <c r="W66" i="9"/>
  <c r="X66" i="9"/>
  <c r="Y66" i="9"/>
  <c r="Z66" i="9"/>
  <c r="AA66" i="9"/>
  <c r="AC66" i="9"/>
  <c r="AD66" i="9"/>
  <c r="AE66" i="9"/>
  <c r="AF66" i="9"/>
  <c r="AG66" i="9"/>
  <c r="AH66" i="9"/>
  <c r="AI66" i="9"/>
  <c r="AJ66" i="9"/>
  <c r="C67" i="9"/>
  <c r="D67" i="9"/>
  <c r="E67" i="9"/>
  <c r="F67" i="9"/>
  <c r="G67" i="9"/>
  <c r="H67" i="9"/>
  <c r="I67" i="9"/>
  <c r="K67" i="9"/>
  <c r="L67" i="9"/>
  <c r="M67" i="9"/>
  <c r="N67" i="9"/>
  <c r="O67" i="9"/>
  <c r="P67" i="9"/>
  <c r="Q67" i="9"/>
  <c r="R67" i="9"/>
  <c r="T67" i="9"/>
  <c r="U67" i="9"/>
  <c r="V67" i="9"/>
  <c r="W67" i="9"/>
  <c r="X67" i="9"/>
  <c r="Y67" i="9"/>
  <c r="Z67" i="9"/>
  <c r="AA67" i="9"/>
  <c r="AC67" i="9"/>
  <c r="AD67" i="9"/>
  <c r="AE67" i="9"/>
  <c r="AF67" i="9"/>
  <c r="AG67" i="9"/>
  <c r="AH67" i="9"/>
  <c r="AI67" i="9"/>
  <c r="AJ67" i="9"/>
  <c r="C68" i="9"/>
  <c r="D68" i="9"/>
  <c r="E68" i="9"/>
  <c r="F68" i="9"/>
  <c r="G68" i="9"/>
  <c r="H68" i="9"/>
  <c r="I68" i="9"/>
  <c r="K68" i="9"/>
  <c r="L68" i="9"/>
  <c r="M68" i="9"/>
  <c r="N68" i="9"/>
  <c r="O68" i="9"/>
  <c r="P68" i="9"/>
  <c r="Q68" i="9"/>
  <c r="R68" i="9"/>
  <c r="T68" i="9"/>
  <c r="U68" i="9"/>
  <c r="V68" i="9"/>
  <c r="W68" i="9"/>
  <c r="X68" i="9"/>
  <c r="Y68" i="9"/>
  <c r="Z68" i="9"/>
  <c r="AA68" i="9"/>
  <c r="AC68" i="9"/>
  <c r="AD68" i="9"/>
  <c r="AE68" i="9"/>
  <c r="AF68" i="9"/>
  <c r="AG68" i="9"/>
  <c r="AH68" i="9"/>
  <c r="AI68" i="9"/>
  <c r="AJ68" i="9"/>
  <c r="C69" i="9"/>
  <c r="D69" i="9"/>
  <c r="E69" i="9"/>
  <c r="F69" i="9"/>
  <c r="G69" i="9"/>
  <c r="H69" i="9"/>
  <c r="I69" i="9"/>
  <c r="K69" i="9"/>
  <c r="L69" i="9"/>
  <c r="M69" i="9"/>
  <c r="N69" i="9"/>
  <c r="O69" i="9"/>
  <c r="P69" i="9"/>
  <c r="Q69" i="9"/>
  <c r="R69" i="9"/>
  <c r="T69" i="9"/>
  <c r="U69" i="9"/>
  <c r="V69" i="9"/>
  <c r="W69" i="9"/>
  <c r="X69" i="9"/>
  <c r="Y69" i="9"/>
  <c r="Z69" i="9"/>
  <c r="AA69" i="9"/>
  <c r="AC69" i="9"/>
  <c r="AD69" i="9"/>
  <c r="AE69" i="9"/>
  <c r="AF69" i="9"/>
  <c r="AG69" i="9"/>
  <c r="AH69" i="9"/>
  <c r="AI69" i="9"/>
  <c r="AJ69" i="9"/>
  <c r="C70" i="9"/>
  <c r="D70" i="9"/>
  <c r="E70" i="9"/>
  <c r="F70" i="9"/>
  <c r="G70" i="9"/>
  <c r="H70" i="9"/>
  <c r="I70" i="9"/>
  <c r="K70" i="9"/>
  <c r="L70" i="9"/>
  <c r="M70" i="9"/>
  <c r="N70" i="9"/>
  <c r="O70" i="9"/>
  <c r="P70" i="9"/>
  <c r="Q70" i="9"/>
  <c r="R70" i="9"/>
  <c r="T70" i="9"/>
  <c r="U70" i="9"/>
  <c r="V70" i="9"/>
  <c r="W70" i="9"/>
  <c r="X70" i="9"/>
  <c r="Y70" i="9"/>
  <c r="Z70" i="9"/>
  <c r="AA70" i="9"/>
  <c r="AC70" i="9"/>
  <c r="AD70" i="9"/>
  <c r="AE70" i="9"/>
  <c r="AF70" i="9"/>
  <c r="AG70" i="9"/>
  <c r="AH70" i="9"/>
  <c r="AI70" i="9"/>
  <c r="AJ70" i="9"/>
  <c r="C71" i="9"/>
  <c r="D71" i="9"/>
  <c r="E71" i="9"/>
  <c r="F71" i="9"/>
  <c r="G71" i="9"/>
  <c r="H71" i="9"/>
  <c r="I71" i="9"/>
  <c r="K71" i="9"/>
  <c r="L71" i="9"/>
  <c r="M71" i="9"/>
  <c r="N71" i="9"/>
  <c r="O71" i="9"/>
  <c r="P71" i="9"/>
  <c r="Q71" i="9"/>
  <c r="R71" i="9"/>
  <c r="T71" i="9"/>
  <c r="U71" i="9"/>
  <c r="V71" i="9"/>
  <c r="W71" i="9"/>
  <c r="X71" i="9"/>
  <c r="Y71" i="9"/>
  <c r="Z71" i="9"/>
  <c r="AA71" i="9"/>
  <c r="AC71" i="9"/>
  <c r="AD71" i="9"/>
  <c r="AE71" i="9"/>
  <c r="AF71" i="9"/>
  <c r="AG71" i="9"/>
  <c r="AH71" i="9"/>
  <c r="AI71" i="9"/>
  <c r="AJ71" i="9"/>
  <c r="C72" i="9"/>
  <c r="D72" i="9"/>
  <c r="E72" i="9"/>
  <c r="F72" i="9"/>
  <c r="G72" i="9"/>
  <c r="H72" i="9"/>
  <c r="I72" i="9"/>
  <c r="K72" i="9"/>
  <c r="L72" i="9"/>
  <c r="M72" i="9"/>
  <c r="N72" i="9"/>
  <c r="O72" i="9"/>
  <c r="P72" i="9"/>
  <c r="Q72" i="9"/>
  <c r="R72" i="9"/>
  <c r="T72" i="9"/>
  <c r="U72" i="9"/>
  <c r="V72" i="9"/>
  <c r="W72" i="9"/>
  <c r="X72" i="9"/>
  <c r="Y72" i="9"/>
  <c r="Z72" i="9"/>
  <c r="AA72" i="9"/>
  <c r="AC72" i="9"/>
  <c r="AD72" i="9"/>
  <c r="AE72" i="9"/>
  <c r="AF72" i="9"/>
  <c r="AG72" i="9"/>
  <c r="AH72" i="9"/>
  <c r="AI72" i="9"/>
  <c r="AJ72" i="9"/>
  <c r="C73" i="9"/>
  <c r="D73" i="9"/>
  <c r="E73" i="9"/>
  <c r="F73" i="9"/>
  <c r="G73" i="9"/>
  <c r="H73" i="9"/>
  <c r="I73" i="9"/>
  <c r="K73" i="9"/>
  <c r="L73" i="9"/>
  <c r="M73" i="9"/>
  <c r="N73" i="9"/>
  <c r="O73" i="9"/>
  <c r="P73" i="9"/>
  <c r="Q73" i="9"/>
  <c r="R73" i="9"/>
  <c r="T73" i="9"/>
  <c r="U73" i="9"/>
  <c r="V73" i="9"/>
  <c r="W73" i="9"/>
  <c r="X73" i="9"/>
  <c r="Y73" i="9"/>
  <c r="Z73" i="9"/>
  <c r="AA73" i="9"/>
  <c r="AC73" i="9"/>
  <c r="AD73" i="9"/>
  <c r="AE73" i="9"/>
  <c r="AF73" i="9"/>
  <c r="AG73" i="9"/>
  <c r="AH73" i="9"/>
  <c r="AI73" i="9"/>
  <c r="AJ73" i="9"/>
  <c r="B67" i="9"/>
  <c r="B68" i="9"/>
  <c r="B69" i="9"/>
  <c r="B70" i="9"/>
  <c r="B71" i="9"/>
  <c r="B72" i="9"/>
  <c r="B73" i="9"/>
  <c r="B66" i="9"/>
  <c r="C56" i="9"/>
  <c r="D56" i="9"/>
  <c r="E56" i="9"/>
  <c r="F56" i="9"/>
  <c r="G56" i="9"/>
  <c r="H56" i="9"/>
  <c r="I56" i="9"/>
  <c r="K56" i="9"/>
  <c r="L56" i="9"/>
  <c r="M56" i="9"/>
  <c r="N56" i="9"/>
  <c r="O56" i="9"/>
  <c r="P56" i="9"/>
  <c r="Q56" i="9"/>
  <c r="R56" i="9"/>
  <c r="T56" i="9"/>
  <c r="U56" i="9"/>
  <c r="V56" i="9"/>
  <c r="W56" i="9"/>
  <c r="X56" i="9"/>
  <c r="Y56" i="9"/>
  <c r="Z56" i="9"/>
  <c r="AA56" i="9"/>
  <c r="AC56" i="9"/>
  <c r="AD56" i="9"/>
  <c r="AE56" i="9"/>
  <c r="AF56" i="9"/>
  <c r="AG56" i="9"/>
  <c r="AH56" i="9"/>
  <c r="AI56" i="9"/>
  <c r="AJ56" i="9"/>
  <c r="C57" i="9"/>
  <c r="D57" i="9"/>
  <c r="E57" i="9"/>
  <c r="F57" i="9"/>
  <c r="G57" i="9"/>
  <c r="H57" i="9"/>
  <c r="I57" i="9"/>
  <c r="K57" i="9"/>
  <c r="L57" i="9"/>
  <c r="M57" i="9"/>
  <c r="N57" i="9"/>
  <c r="O57" i="9"/>
  <c r="P57" i="9"/>
  <c r="Q57" i="9"/>
  <c r="R57" i="9"/>
  <c r="T57" i="9"/>
  <c r="U57" i="9"/>
  <c r="V57" i="9"/>
  <c r="W57" i="9"/>
  <c r="X57" i="9"/>
  <c r="Y57" i="9"/>
  <c r="Z57" i="9"/>
  <c r="AA57" i="9"/>
  <c r="AC57" i="9"/>
  <c r="AD57" i="9"/>
  <c r="AE57" i="9"/>
  <c r="AF57" i="9"/>
  <c r="AG57" i="9"/>
  <c r="AH57" i="9"/>
  <c r="AI57" i="9"/>
  <c r="AJ57" i="9"/>
  <c r="C58" i="9"/>
  <c r="D58" i="9"/>
  <c r="E58" i="9"/>
  <c r="F58" i="9"/>
  <c r="G58" i="9"/>
  <c r="H58" i="9"/>
  <c r="I58" i="9"/>
  <c r="K58" i="9"/>
  <c r="L58" i="9"/>
  <c r="M58" i="9"/>
  <c r="N58" i="9"/>
  <c r="O58" i="9"/>
  <c r="P58" i="9"/>
  <c r="Q58" i="9"/>
  <c r="R58" i="9"/>
  <c r="T58" i="9"/>
  <c r="U58" i="9"/>
  <c r="V58" i="9"/>
  <c r="W58" i="9"/>
  <c r="X58" i="9"/>
  <c r="Y58" i="9"/>
  <c r="Z58" i="9"/>
  <c r="AA58" i="9"/>
  <c r="AC58" i="9"/>
  <c r="AD58" i="9"/>
  <c r="AE58" i="9"/>
  <c r="AF58" i="9"/>
  <c r="AG58" i="9"/>
  <c r="AH58" i="9"/>
  <c r="AI58" i="9"/>
  <c r="AJ58" i="9"/>
  <c r="C59" i="9"/>
  <c r="D59" i="9"/>
  <c r="E59" i="9"/>
  <c r="F59" i="9"/>
  <c r="G59" i="9"/>
  <c r="H59" i="9"/>
  <c r="I59" i="9"/>
  <c r="K59" i="9"/>
  <c r="L59" i="9"/>
  <c r="M59" i="9"/>
  <c r="N59" i="9"/>
  <c r="O59" i="9"/>
  <c r="P59" i="9"/>
  <c r="Q59" i="9"/>
  <c r="R59" i="9"/>
  <c r="T59" i="9"/>
  <c r="U59" i="9"/>
  <c r="V59" i="9"/>
  <c r="W59" i="9"/>
  <c r="X59" i="9"/>
  <c r="Y59" i="9"/>
  <c r="Z59" i="9"/>
  <c r="AA59" i="9"/>
  <c r="AC59" i="9"/>
  <c r="AD59" i="9"/>
  <c r="AE59" i="9"/>
  <c r="AF59" i="9"/>
  <c r="AG59" i="9"/>
  <c r="AH59" i="9"/>
  <c r="AI59" i="9"/>
  <c r="AJ59" i="9"/>
  <c r="C60" i="9"/>
  <c r="D60" i="9"/>
  <c r="E60" i="9"/>
  <c r="F60" i="9"/>
  <c r="G60" i="9"/>
  <c r="H60" i="9"/>
  <c r="I60" i="9"/>
  <c r="K60" i="9"/>
  <c r="L60" i="9"/>
  <c r="M60" i="9"/>
  <c r="N60" i="9"/>
  <c r="O60" i="9"/>
  <c r="P60" i="9"/>
  <c r="Q60" i="9"/>
  <c r="R60" i="9"/>
  <c r="T60" i="9"/>
  <c r="U60" i="9"/>
  <c r="V60" i="9"/>
  <c r="W60" i="9"/>
  <c r="X60" i="9"/>
  <c r="Y60" i="9"/>
  <c r="Z60" i="9"/>
  <c r="AA60" i="9"/>
  <c r="AC60" i="9"/>
  <c r="AD60" i="9"/>
  <c r="AE60" i="9"/>
  <c r="AF60" i="9"/>
  <c r="AG60" i="9"/>
  <c r="AH60" i="9"/>
  <c r="AI60" i="9"/>
  <c r="AJ60" i="9"/>
  <c r="C61" i="9"/>
  <c r="D61" i="9"/>
  <c r="E61" i="9"/>
  <c r="F61" i="9"/>
  <c r="G61" i="9"/>
  <c r="H61" i="9"/>
  <c r="I61" i="9"/>
  <c r="K61" i="9"/>
  <c r="L61" i="9"/>
  <c r="M61" i="9"/>
  <c r="N61" i="9"/>
  <c r="O61" i="9"/>
  <c r="P61" i="9"/>
  <c r="Q61" i="9"/>
  <c r="R61" i="9"/>
  <c r="T61" i="9"/>
  <c r="U61" i="9"/>
  <c r="V61" i="9"/>
  <c r="W61" i="9"/>
  <c r="X61" i="9"/>
  <c r="Y61" i="9"/>
  <c r="Z61" i="9"/>
  <c r="AA61" i="9"/>
  <c r="AC61" i="9"/>
  <c r="AD61" i="9"/>
  <c r="AE61" i="9"/>
  <c r="AF61" i="9"/>
  <c r="AG61" i="9"/>
  <c r="AH61" i="9"/>
  <c r="AI61" i="9"/>
  <c r="AJ61" i="9"/>
  <c r="C62" i="9"/>
  <c r="D62" i="9"/>
  <c r="E62" i="9"/>
  <c r="F62" i="9"/>
  <c r="G62" i="9"/>
  <c r="H62" i="9"/>
  <c r="I62" i="9"/>
  <c r="K62" i="9"/>
  <c r="L62" i="9"/>
  <c r="M62" i="9"/>
  <c r="N62" i="9"/>
  <c r="O62" i="9"/>
  <c r="P62" i="9"/>
  <c r="Q62" i="9"/>
  <c r="R62" i="9"/>
  <c r="T62" i="9"/>
  <c r="U62" i="9"/>
  <c r="V62" i="9"/>
  <c r="W62" i="9"/>
  <c r="X62" i="9"/>
  <c r="Y62" i="9"/>
  <c r="Z62" i="9"/>
  <c r="AA62" i="9"/>
  <c r="AC62" i="9"/>
  <c r="AD62" i="9"/>
  <c r="AE62" i="9"/>
  <c r="AF62" i="9"/>
  <c r="AG62" i="9"/>
  <c r="AH62" i="9"/>
  <c r="AI62" i="9"/>
  <c r="AJ62" i="9"/>
  <c r="C63" i="9"/>
  <c r="D63" i="9"/>
  <c r="E63" i="9"/>
  <c r="F63" i="9"/>
  <c r="G63" i="9"/>
  <c r="H63" i="9"/>
  <c r="I63" i="9"/>
  <c r="K63" i="9"/>
  <c r="L63" i="9"/>
  <c r="M63" i="9"/>
  <c r="N63" i="9"/>
  <c r="O63" i="9"/>
  <c r="P63" i="9"/>
  <c r="Q63" i="9"/>
  <c r="R63" i="9"/>
  <c r="T63" i="9"/>
  <c r="U63" i="9"/>
  <c r="V63" i="9"/>
  <c r="W63" i="9"/>
  <c r="X63" i="9"/>
  <c r="Y63" i="9"/>
  <c r="Z63" i="9"/>
  <c r="AA63" i="9"/>
  <c r="AC63" i="9"/>
  <c r="AD63" i="9"/>
  <c r="AE63" i="9"/>
  <c r="AF63" i="9"/>
  <c r="AG63" i="9"/>
  <c r="AH63" i="9"/>
  <c r="AI63" i="9"/>
  <c r="AJ63" i="9"/>
  <c r="B57" i="9"/>
  <c r="B58" i="9"/>
  <c r="B59" i="9"/>
  <c r="B60" i="9"/>
  <c r="B61" i="9"/>
  <c r="B62" i="9"/>
  <c r="B63" i="9"/>
  <c r="B56" i="9"/>
  <c r="C46" i="9"/>
  <c r="D46" i="9"/>
  <c r="E46" i="9"/>
  <c r="F46" i="9"/>
  <c r="G46" i="9"/>
  <c r="H46" i="9"/>
  <c r="I46" i="9"/>
  <c r="K46" i="9"/>
  <c r="L46" i="9"/>
  <c r="M46" i="9"/>
  <c r="N46" i="9"/>
  <c r="O46" i="9"/>
  <c r="P46" i="9"/>
  <c r="Q46" i="9"/>
  <c r="R46" i="9"/>
  <c r="T46" i="9"/>
  <c r="U46" i="9"/>
  <c r="V46" i="9"/>
  <c r="W46" i="9"/>
  <c r="X46" i="9"/>
  <c r="Y46" i="9"/>
  <c r="Z46" i="9"/>
  <c r="AA46" i="9"/>
  <c r="AC46" i="9"/>
  <c r="AD46" i="9"/>
  <c r="AE46" i="9"/>
  <c r="AF46" i="9"/>
  <c r="AG46" i="9"/>
  <c r="AH46" i="9"/>
  <c r="AI46" i="9"/>
  <c r="AJ46" i="9"/>
  <c r="C47" i="9"/>
  <c r="D47" i="9"/>
  <c r="E47" i="9"/>
  <c r="F47" i="9"/>
  <c r="G47" i="9"/>
  <c r="H47" i="9"/>
  <c r="I47" i="9"/>
  <c r="K47" i="9"/>
  <c r="L47" i="9"/>
  <c r="M47" i="9"/>
  <c r="N47" i="9"/>
  <c r="O47" i="9"/>
  <c r="P47" i="9"/>
  <c r="Q47" i="9"/>
  <c r="R47" i="9"/>
  <c r="T47" i="9"/>
  <c r="U47" i="9"/>
  <c r="V47" i="9"/>
  <c r="W47" i="9"/>
  <c r="X47" i="9"/>
  <c r="Y47" i="9"/>
  <c r="Z47" i="9"/>
  <c r="AA47" i="9"/>
  <c r="AC47" i="9"/>
  <c r="AD47" i="9"/>
  <c r="AE47" i="9"/>
  <c r="AF47" i="9"/>
  <c r="AG47" i="9"/>
  <c r="AH47" i="9"/>
  <c r="AI47" i="9"/>
  <c r="AJ47" i="9"/>
  <c r="C48" i="9"/>
  <c r="D48" i="9"/>
  <c r="E48" i="9"/>
  <c r="F48" i="9"/>
  <c r="G48" i="9"/>
  <c r="H48" i="9"/>
  <c r="I48" i="9"/>
  <c r="K48" i="9"/>
  <c r="L48" i="9"/>
  <c r="M48" i="9"/>
  <c r="N48" i="9"/>
  <c r="O48" i="9"/>
  <c r="P48" i="9"/>
  <c r="Q48" i="9"/>
  <c r="R48" i="9"/>
  <c r="T48" i="9"/>
  <c r="U48" i="9"/>
  <c r="V48" i="9"/>
  <c r="W48" i="9"/>
  <c r="X48" i="9"/>
  <c r="Y48" i="9"/>
  <c r="Z48" i="9"/>
  <c r="AA48" i="9"/>
  <c r="AC48" i="9"/>
  <c r="AD48" i="9"/>
  <c r="AE48" i="9"/>
  <c r="AF48" i="9"/>
  <c r="AG48" i="9"/>
  <c r="AH48" i="9"/>
  <c r="AI48" i="9"/>
  <c r="AJ48" i="9"/>
  <c r="C49" i="9"/>
  <c r="D49" i="9"/>
  <c r="E49" i="9"/>
  <c r="F49" i="9"/>
  <c r="G49" i="9"/>
  <c r="H49" i="9"/>
  <c r="I49" i="9"/>
  <c r="K49" i="9"/>
  <c r="L49" i="9"/>
  <c r="M49" i="9"/>
  <c r="N49" i="9"/>
  <c r="O49" i="9"/>
  <c r="P49" i="9"/>
  <c r="Q49" i="9"/>
  <c r="R49" i="9"/>
  <c r="T49" i="9"/>
  <c r="U49" i="9"/>
  <c r="V49" i="9"/>
  <c r="W49" i="9"/>
  <c r="X49" i="9"/>
  <c r="Y49" i="9"/>
  <c r="Z49" i="9"/>
  <c r="AA49" i="9"/>
  <c r="AC49" i="9"/>
  <c r="AD49" i="9"/>
  <c r="AE49" i="9"/>
  <c r="AF49" i="9"/>
  <c r="AG49" i="9"/>
  <c r="AH49" i="9"/>
  <c r="AI49" i="9"/>
  <c r="AJ49" i="9"/>
  <c r="C50" i="9"/>
  <c r="D50" i="9"/>
  <c r="E50" i="9"/>
  <c r="F50" i="9"/>
  <c r="G50" i="9"/>
  <c r="H50" i="9"/>
  <c r="I50" i="9"/>
  <c r="K50" i="9"/>
  <c r="L50" i="9"/>
  <c r="M50" i="9"/>
  <c r="N50" i="9"/>
  <c r="O50" i="9"/>
  <c r="P50" i="9"/>
  <c r="Q50" i="9"/>
  <c r="R50" i="9"/>
  <c r="T50" i="9"/>
  <c r="U50" i="9"/>
  <c r="V50" i="9"/>
  <c r="W50" i="9"/>
  <c r="X50" i="9"/>
  <c r="Y50" i="9"/>
  <c r="Z50" i="9"/>
  <c r="AA50" i="9"/>
  <c r="AC50" i="9"/>
  <c r="AD50" i="9"/>
  <c r="AE50" i="9"/>
  <c r="AF50" i="9"/>
  <c r="AG50" i="9"/>
  <c r="AH50" i="9"/>
  <c r="AI50" i="9"/>
  <c r="AJ50" i="9"/>
  <c r="C51" i="9"/>
  <c r="D51" i="9"/>
  <c r="E51" i="9"/>
  <c r="F51" i="9"/>
  <c r="G51" i="9"/>
  <c r="H51" i="9"/>
  <c r="I51" i="9"/>
  <c r="K51" i="9"/>
  <c r="L51" i="9"/>
  <c r="M51" i="9"/>
  <c r="N51" i="9"/>
  <c r="O51" i="9"/>
  <c r="P51" i="9"/>
  <c r="Q51" i="9"/>
  <c r="R51" i="9"/>
  <c r="T51" i="9"/>
  <c r="U51" i="9"/>
  <c r="V51" i="9"/>
  <c r="W51" i="9"/>
  <c r="X51" i="9"/>
  <c r="Y51" i="9"/>
  <c r="Z51" i="9"/>
  <c r="AA51" i="9"/>
  <c r="AC51" i="9"/>
  <c r="AD51" i="9"/>
  <c r="AE51" i="9"/>
  <c r="AF51" i="9"/>
  <c r="AG51" i="9"/>
  <c r="AH51" i="9"/>
  <c r="AI51" i="9"/>
  <c r="AJ51" i="9"/>
  <c r="C52" i="9"/>
  <c r="D52" i="9"/>
  <c r="E52" i="9"/>
  <c r="F52" i="9"/>
  <c r="G52" i="9"/>
  <c r="H52" i="9"/>
  <c r="I52" i="9"/>
  <c r="K52" i="9"/>
  <c r="L52" i="9"/>
  <c r="M52" i="9"/>
  <c r="N52" i="9"/>
  <c r="O52" i="9"/>
  <c r="P52" i="9"/>
  <c r="Q52" i="9"/>
  <c r="R52" i="9"/>
  <c r="T52" i="9"/>
  <c r="U52" i="9"/>
  <c r="V52" i="9"/>
  <c r="W52" i="9"/>
  <c r="X52" i="9"/>
  <c r="Y52" i="9"/>
  <c r="Z52" i="9"/>
  <c r="AA52" i="9"/>
  <c r="AC52" i="9"/>
  <c r="AD52" i="9"/>
  <c r="AE52" i="9"/>
  <c r="AF52" i="9"/>
  <c r="AG52" i="9"/>
  <c r="AH52" i="9"/>
  <c r="AI52" i="9"/>
  <c r="AJ52" i="9"/>
  <c r="C53" i="9"/>
  <c r="D53" i="9"/>
  <c r="E53" i="9"/>
  <c r="F53" i="9"/>
  <c r="G53" i="9"/>
  <c r="H53" i="9"/>
  <c r="I53" i="9"/>
  <c r="K53" i="9"/>
  <c r="L53" i="9"/>
  <c r="M53" i="9"/>
  <c r="N53" i="9"/>
  <c r="O53" i="9"/>
  <c r="P53" i="9"/>
  <c r="Q53" i="9"/>
  <c r="R53" i="9"/>
  <c r="T53" i="9"/>
  <c r="U53" i="9"/>
  <c r="V53" i="9"/>
  <c r="W53" i="9"/>
  <c r="X53" i="9"/>
  <c r="Y53" i="9"/>
  <c r="Z53" i="9"/>
  <c r="AA53" i="9"/>
  <c r="AC53" i="9"/>
  <c r="AD53" i="9"/>
  <c r="AE53" i="9"/>
  <c r="AF53" i="9"/>
  <c r="AG53" i="9"/>
  <c r="AH53" i="9"/>
  <c r="AI53" i="9"/>
  <c r="AJ53" i="9"/>
  <c r="B47" i="9"/>
  <c r="B48" i="9"/>
  <c r="B49" i="9"/>
  <c r="B50" i="9"/>
  <c r="B51" i="9"/>
  <c r="B52" i="9"/>
  <c r="B53" i="9"/>
  <c r="B46" i="9"/>
</calcChain>
</file>

<file path=xl/sharedStrings.xml><?xml version="1.0" encoding="utf-8"?>
<sst xmlns="http://schemas.openxmlformats.org/spreadsheetml/2006/main" count="7960" uniqueCount="605">
  <si>
    <t>Table 1. age5, Age1 by FAS and SEX</t>
  </si>
  <si>
    <t>Total</t>
  </si>
  <si>
    <t>FSM</t>
  </si>
  <si>
    <t>Chuuk</t>
  </si>
  <si>
    <t>Pohnpei</t>
  </si>
  <si>
    <t>Yap</t>
  </si>
  <si>
    <t>Kosrae</t>
  </si>
  <si>
    <t>Palau</t>
  </si>
  <si>
    <t>Marshalls</t>
  </si>
  <si>
    <t>Male</t>
  </si>
  <si>
    <t>Female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</si>
  <si>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</si>
  <si>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</si>
  <si>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</si>
  <si>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</si>
  <si>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</si>
  <si>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</si>
  <si>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</si>
  <si>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</si>
  <si>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</si>
  <si>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</si>
  <si>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</si>
  <si>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</si>
  <si>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</si>
  <si>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</si>
  <si>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</si>
  <si>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</si>
  <si>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</si>
  <si>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 xml:space="preserve">   Age1</t>
  </si>
  <si>
    <t>Table 1. age5, Age1 by FAS and SEX  GUAM</t>
  </si>
  <si>
    <t>Table 1. age5, Age1 by FAS and SEX     HAWAII</t>
  </si>
  <si>
    <t>Table 1. age5, Age1 by FAS and SEX    CNMI</t>
  </si>
  <si>
    <t>Never married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</si>
  <si>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</si>
  <si>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</si>
  <si>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</si>
  <si>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</si>
  <si>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</si>
  <si>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</si>
  <si>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</si>
  <si>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</si>
  <si>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FSM</t>
  </si>
  <si>
    <t xml:space="preserve">   Chuuk</t>
  </si>
  <si>
    <t xml:space="preserve">   Pohnpei</t>
  </si>
  <si>
    <t xml:space="preserve">   Yap</t>
  </si>
  <si>
    <t xml:space="preserve">   Kosrae</t>
  </si>
  <si>
    <t xml:space="preserve">   Palau</t>
  </si>
  <si>
    <t xml:space="preserve">   Marshalls</t>
  </si>
  <si>
    <t>Guam</t>
  </si>
  <si>
    <t>Hawaii</t>
  </si>
  <si>
    <t>CNMI</t>
  </si>
  <si>
    <t>Children ever born</t>
  </si>
  <si>
    <t>Child Born in Last Year</t>
  </si>
  <si>
    <t>Children surviving</t>
  </si>
  <si>
    <t>Females</t>
  </si>
  <si>
    <t>Percent surviving</t>
  </si>
  <si>
    <t>Householder</t>
  </si>
  <si>
    <t>Spouse</t>
  </si>
  <si>
    <t>Child</t>
  </si>
  <si>
    <t>Stepchild</t>
  </si>
  <si>
    <t>Sibling</t>
  </si>
  <si>
    <t>Parent</t>
  </si>
  <si>
    <t>Grandchild</t>
  </si>
  <si>
    <t>Roomer_boarder</t>
  </si>
  <si>
    <t>Housemate</t>
  </si>
  <si>
    <t>Unmarried</t>
  </si>
  <si>
    <t>Nonrelative</t>
  </si>
  <si>
    <t>Cousin</t>
  </si>
  <si>
    <t>Other relative</t>
  </si>
  <si>
    <t>Unknown</t>
  </si>
  <si>
    <t>NA</t>
  </si>
  <si>
    <t>White</t>
  </si>
  <si>
    <t>Chuukese</t>
  </si>
  <si>
    <t>Mortlockese</t>
  </si>
  <si>
    <t>Pohnpeian</t>
  </si>
  <si>
    <t>Pingelapese</t>
  </si>
  <si>
    <t>Mokilese</t>
  </si>
  <si>
    <t>Kapinga/Nukuoro</t>
  </si>
  <si>
    <t>Kosraean</t>
  </si>
  <si>
    <t>Yapese</t>
  </si>
  <si>
    <t>Ulithian</t>
  </si>
  <si>
    <t>Woleaian</t>
  </si>
  <si>
    <t>Satawalese</t>
  </si>
  <si>
    <t>Palauan</t>
  </si>
  <si>
    <t>Marshallese</t>
  </si>
  <si>
    <t>Chamorro</t>
  </si>
  <si>
    <t>Carolinian</t>
  </si>
  <si>
    <t>Other Pacific Is</t>
  </si>
  <si>
    <t>Filipinos</t>
  </si>
  <si>
    <t>Other Asians</t>
  </si>
  <si>
    <t>Others</t>
  </si>
  <si>
    <t>Black</t>
  </si>
  <si>
    <t>Sonsorol_tobi</t>
  </si>
  <si>
    <t>American Samoa</t>
  </si>
  <si>
    <t>USA_American</t>
  </si>
  <si>
    <t>No second ethnic</t>
  </si>
  <si>
    <t>None</t>
  </si>
  <si>
    <t>Protestant</t>
  </si>
  <si>
    <t>Catholic</t>
  </si>
  <si>
    <t>Mormon</t>
  </si>
  <si>
    <t>Other protestant</t>
  </si>
  <si>
    <t>Other religions</t>
  </si>
  <si>
    <t>Now married</t>
  </si>
  <si>
    <t>Consensually mar</t>
  </si>
  <si>
    <t>Widowed</t>
  </si>
  <si>
    <t>DIvorced</t>
  </si>
  <si>
    <t>Separated</t>
  </si>
  <si>
    <t>Other</t>
  </si>
  <si>
    <t>Not reported</t>
  </si>
  <si>
    <t xml:space="preserve">   CITIZENSHIP</t>
  </si>
  <si>
    <t>FAS Citizen only</t>
  </si>
  <si>
    <t>Dual FAS-US Citizen</t>
  </si>
  <si>
    <t>US Citizen only</t>
  </si>
  <si>
    <t>Employment</t>
  </si>
  <si>
    <t>Spouse of employ</t>
  </si>
  <si>
    <t>Dependent of emp</t>
  </si>
  <si>
    <t>Family subsisten</t>
  </si>
  <si>
    <t>Family business</t>
  </si>
  <si>
    <t>Missionary activ</t>
  </si>
  <si>
    <t>Medical reasons</t>
  </si>
  <si>
    <t>Visiting or vaca</t>
  </si>
  <si>
    <t>School</t>
  </si>
  <si>
    <t>No</t>
  </si>
  <si>
    <t>Yap general</t>
  </si>
  <si>
    <t>Marshall Islands</t>
  </si>
  <si>
    <t>US</t>
  </si>
  <si>
    <t>Asia</t>
  </si>
  <si>
    <t>Philippines</t>
  </si>
  <si>
    <t>Elsewhere</t>
  </si>
  <si>
    <t>Some college</t>
  </si>
  <si>
    <t xml:space="preserve">   PELLGRANT</t>
  </si>
  <si>
    <t>Yes</t>
  </si>
  <si>
    <t xml:space="preserve">   SEOG_SSIG</t>
  </si>
  <si>
    <t xml:space="preserve">   WORKSTUDY</t>
  </si>
  <si>
    <t xml:space="preserve">   MAJOR</t>
  </si>
  <si>
    <t>Accounting</t>
  </si>
  <si>
    <t>Agriculture</t>
  </si>
  <si>
    <t>Air COnditioning</t>
  </si>
  <si>
    <t>Appliance repair</t>
  </si>
  <si>
    <t>Automotive mechs</t>
  </si>
  <si>
    <t>Business</t>
  </si>
  <si>
    <t>Clothing design</t>
  </si>
  <si>
    <t>Communication</t>
  </si>
  <si>
    <t>Computer</t>
  </si>
  <si>
    <t>Construction</t>
  </si>
  <si>
    <t>Electrical tech</t>
  </si>
  <si>
    <t>Education</t>
  </si>
  <si>
    <t>Engineering</t>
  </si>
  <si>
    <t>Food service</t>
  </si>
  <si>
    <t>Heavy equipment</t>
  </si>
  <si>
    <t>Home economics</t>
  </si>
  <si>
    <t>Liberal arts</t>
  </si>
  <si>
    <t>Medicine and bio</t>
  </si>
  <si>
    <t>Nursing</t>
  </si>
  <si>
    <t>Physical science</t>
  </si>
  <si>
    <t>Police science</t>
  </si>
  <si>
    <t>Polit science</t>
  </si>
  <si>
    <t>Small engine</t>
  </si>
  <si>
    <t>Social science</t>
  </si>
  <si>
    <t xml:space="preserve">   RES10YRS</t>
  </si>
  <si>
    <t>2002-2003</t>
  </si>
  <si>
    <t>1999-2001</t>
  </si>
  <si>
    <t>1995-1998</t>
  </si>
  <si>
    <t>1990-1994</t>
  </si>
  <si>
    <t>1987-1989</t>
  </si>
  <si>
    <t>Before 1987</t>
  </si>
  <si>
    <t>Table 16. SEX and SPEAK_ENGLISH, SEX and LANGUAGE, SEX and LANG_FREQ by Place and FAS</t>
  </si>
  <si>
    <t>English</t>
  </si>
  <si>
    <t>Other languages</t>
  </si>
  <si>
    <t>Yes more freque</t>
  </si>
  <si>
    <t>Both equally oft</t>
  </si>
  <si>
    <t>No less frequen</t>
  </si>
  <si>
    <t>Doesn't speak En</t>
  </si>
  <si>
    <t>Table 17. MEDPLACE, MEDPURPOSE, HEALTHINS by Place and FAS</t>
  </si>
  <si>
    <t xml:space="preserve">   MEDPLACE</t>
  </si>
  <si>
    <t>Castle</t>
  </si>
  <si>
    <t>Kapiolani</t>
  </si>
  <si>
    <t>Kaiser</t>
  </si>
  <si>
    <t>Kuakini</t>
  </si>
  <si>
    <t>Leihahe</t>
  </si>
  <si>
    <t>Marshalls hosp</t>
  </si>
  <si>
    <t>Medical group</t>
  </si>
  <si>
    <t>Pacific rehab</t>
  </si>
  <si>
    <t>Palama</t>
  </si>
  <si>
    <t>Pali Momi</t>
  </si>
  <si>
    <t>Private Clinic</t>
  </si>
  <si>
    <t>Queen Emma clini</t>
  </si>
  <si>
    <t>Queens hosp</t>
  </si>
  <si>
    <t>Shriners</t>
  </si>
  <si>
    <t>St. Francis</t>
  </si>
  <si>
    <t>Straub</t>
  </si>
  <si>
    <t>Tripler hosp</t>
  </si>
  <si>
    <t>Waimea</t>
  </si>
  <si>
    <t>Kona</t>
  </si>
  <si>
    <t>Hilo</t>
  </si>
  <si>
    <t>other</t>
  </si>
  <si>
    <t xml:space="preserve">   MEDPURPOSE</t>
  </si>
  <si>
    <t>Breast cancer</t>
  </si>
  <si>
    <t>Broken limb</t>
  </si>
  <si>
    <t>Cancer</t>
  </si>
  <si>
    <t>Cardiac cancer</t>
  </si>
  <si>
    <t>Check up</t>
  </si>
  <si>
    <t>Cold_flu</t>
  </si>
  <si>
    <t>Deiabetes</t>
  </si>
  <si>
    <t>Dental</t>
  </si>
  <si>
    <t>Heart_circulatio</t>
  </si>
  <si>
    <t>Immunization</t>
  </si>
  <si>
    <t>Nervous system</t>
  </si>
  <si>
    <t>Maternity</t>
  </si>
  <si>
    <t>Radiation</t>
  </si>
  <si>
    <t>Renal_liver</t>
  </si>
  <si>
    <t>Respiratory</t>
  </si>
  <si>
    <t>Stomach problems</t>
  </si>
  <si>
    <t>TB treatment</t>
  </si>
  <si>
    <t>Thyroid</t>
  </si>
  <si>
    <t>General</t>
  </si>
  <si>
    <t xml:space="preserve">   HEALTHINS</t>
  </si>
  <si>
    <t>1 to 14</t>
  </si>
  <si>
    <t>14 to 34</t>
  </si>
  <si>
    <t>35 to 44</t>
  </si>
  <si>
    <t>More than 45</t>
  </si>
  <si>
    <t>Agri fishing</t>
  </si>
  <si>
    <t>Mining</t>
  </si>
  <si>
    <t>Manufacturing</t>
  </si>
  <si>
    <t>Tansport/commun</t>
  </si>
  <si>
    <t>Wholesale trade</t>
  </si>
  <si>
    <t>Retail trade</t>
  </si>
  <si>
    <t>Finance/insurance</t>
  </si>
  <si>
    <t>Services</t>
  </si>
  <si>
    <t>unknown</t>
  </si>
  <si>
    <t>Management</t>
  </si>
  <si>
    <t>Service</t>
  </si>
  <si>
    <t>Farming</t>
  </si>
  <si>
    <t>Operators</t>
  </si>
  <si>
    <t>Private company</t>
  </si>
  <si>
    <t>Government</t>
  </si>
  <si>
    <t>Self employed</t>
  </si>
  <si>
    <t>Working without</t>
  </si>
  <si>
    <t>Less than 13</t>
  </si>
  <si>
    <t>14 to 26</t>
  </si>
  <si>
    <t>27 to 39</t>
  </si>
  <si>
    <t>40 to 49</t>
  </si>
  <si>
    <t>50 to 52</t>
  </si>
  <si>
    <t>Temp absent</t>
  </si>
  <si>
    <t>Unemployed</t>
  </si>
  <si>
    <t xml:space="preserve">    Percent</t>
  </si>
  <si>
    <t>One house detach</t>
  </si>
  <si>
    <t>One house attach</t>
  </si>
  <si>
    <t>2 apartments</t>
  </si>
  <si>
    <t>3 or 4 apartment</t>
  </si>
  <si>
    <t>5 to 9 apartment</t>
  </si>
  <si>
    <t>10 to 19 apartme</t>
  </si>
  <si>
    <t>20 or more apart</t>
  </si>
  <si>
    <t>Boat</t>
  </si>
  <si>
    <t>Cistern tanks</t>
  </si>
  <si>
    <t>Public standpipe</t>
  </si>
  <si>
    <t xml:space="preserve">   TENURE</t>
  </si>
  <si>
    <t>Rent for cash</t>
  </si>
  <si>
    <t>$0 - $99</t>
  </si>
  <si>
    <t>$100 - $199</t>
  </si>
  <si>
    <t>$200 - $299</t>
  </si>
  <si>
    <t>$300 - $399</t>
  </si>
  <si>
    <t>$400 - $499</t>
  </si>
  <si>
    <t>$500 - $599</t>
  </si>
  <si>
    <t>$600 - $699</t>
  </si>
  <si>
    <t>$700 - $799</t>
  </si>
  <si>
    <t>$800 - $899</t>
  </si>
  <si>
    <t>$900 - $999</t>
  </si>
  <si>
    <t>$1000 or more</t>
  </si>
  <si>
    <t>Mean</t>
  </si>
  <si>
    <t xml:space="preserve">   TV</t>
  </si>
  <si>
    <t>Television</t>
  </si>
  <si>
    <t>No TV</t>
  </si>
  <si>
    <t xml:space="preserve">   CABLE</t>
  </si>
  <si>
    <t>Cable TV</t>
  </si>
  <si>
    <t>No cable TV</t>
  </si>
  <si>
    <t xml:space="preserve">   AIRCON</t>
  </si>
  <si>
    <t xml:space="preserve">   PHONE</t>
  </si>
  <si>
    <t>Phone</t>
  </si>
  <si>
    <t>No phone</t>
  </si>
  <si>
    <t xml:space="preserve">   INTERNET</t>
  </si>
  <si>
    <t>Internet</t>
  </si>
  <si>
    <t>No internet</t>
  </si>
  <si>
    <t xml:space="preserve">   WIC</t>
  </si>
  <si>
    <t>WIC</t>
  </si>
  <si>
    <t>No WIC</t>
  </si>
  <si>
    <t xml:space="preserve">   IMMUNIZATION</t>
  </si>
  <si>
    <t>Immunizations</t>
  </si>
  <si>
    <t>No immunizations</t>
  </si>
  <si>
    <t xml:space="preserve">   NURSES</t>
  </si>
  <si>
    <t>Seeing nurses</t>
  </si>
  <si>
    <t>No nurses</t>
  </si>
  <si>
    <t xml:space="preserve">   EMERGENCY_ROOMS</t>
  </si>
  <si>
    <t>Emergency rooms</t>
  </si>
  <si>
    <t>No emergency rooms</t>
  </si>
  <si>
    <t xml:space="preserve">   CLINIC</t>
  </si>
  <si>
    <t>Visit clinics</t>
  </si>
  <si>
    <t>No clinics</t>
  </si>
  <si>
    <t xml:space="preserve">   MEDICARE</t>
  </si>
  <si>
    <t>Medicare</t>
  </si>
  <si>
    <t>No medicare</t>
  </si>
  <si>
    <t>QUEST</t>
  </si>
  <si>
    <t>No QUEST</t>
  </si>
  <si>
    <t xml:space="preserve">   STD_AIDS</t>
  </si>
  <si>
    <t>STDs or AIDS</t>
  </si>
  <si>
    <t>No STDS</t>
  </si>
  <si>
    <t xml:space="preserve">   DOCTOR</t>
  </si>
  <si>
    <t>Doctors</t>
  </si>
  <si>
    <t>No doctors</t>
  </si>
  <si>
    <t xml:space="preserve">   MEDICINES</t>
  </si>
  <si>
    <t>Medicines</t>
  </si>
  <si>
    <t>No medicines</t>
  </si>
  <si>
    <t xml:space="preserve">   HEALTH_INSURANCE</t>
  </si>
  <si>
    <t>Health Insurance</t>
  </si>
  <si>
    <t>No health insurance</t>
  </si>
  <si>
    <t xml:space="preserve">   LIFE_INSURANCE</t>
  </si>
  <si>
    <t>Life insurance</t>
  </si>
  <si>
    <t>No life insurance</t>
  </si>
  <si>
    <t xml:space="preserve">   FOOD_STAMPS</t>
  </si>
  <si>
    <t>Food stanps (SNAP)</t>
  </si>
  <si>
    <t>No food stamps</t>
  </si>
  <si>
    <t xml:space="preserve">   WELFARE</t>
  </si>
  <si>
    <t>Welfare</t>
  </si>
  <si>
    <t>No welfare</t>
  </si>
  <si>
    <t>Remittances sent</t>
  </si>
  <si>
    <t>No remittances sent</t>
  </si>
  <si>
    <t>Other Pacific</t>
  </si>
  <si>
    <t>$0 - $249</t>
  </si>
  <si>
    <t>$250 - $499</t>
  </si>
  <si>
    <t>$500 - $749</t>
  </si>
  <si>
    <t>$750 - $999</t>
  </si>
  <si>
    <t>$1000 - $1499</t>
  </si>
  <si>
    <t>$1500 - $1999</t>
  </si>
  <si>
    <t>$2000 or more</t>
  </si>
  <si>
    <t>Source: 2003 Micronesian Migrants Surveys</t>
  </si>
  <si>
    <t>TFR</t>
  </si>
  <si>
    <t xml:space="preserve">     Total</t>
  </si>
  <si>
    <t xml:space="preserve">      Males</t>
  </si>
  <si>
    <t xml:space="preserve">     Females</t>
  </si>
  <si>
    <t>Refused or no response</t>
  </si>
  <si>
    <t>Jehovah's Witness</t>
  </si>
  <si>
    <t>Seventh Day Adventist</t>
  </si>
  <si>
    <t>Traditional religion</t>
  </si>
  <si>
    <t xml:space="preserve">    Total</t>
  </si>
  <si>
    <t>Roomer, Boarder</t>
  </si>
  <si>
    <t>Niece/nephew</t>
  </si>
  <si>
    <t>Aunt/uncle</t>
  </si>
  <si>
    <t>Child-in-law</t>
  </si>
  <si>
    <t>Parent-in-law</t>
  </si>
  <si>
    <t>Other-in-law</t>
  </si>
  <si>
    <t xml:space="preserve">      Persons per HH</t>
  </si>
  <si>
    <t xml:space="preserve">     Males</t>
  </si>
  <si>
    <t xml:space="preserve">      Females</t>
  </si>
  <si>
    <t>Table 6. Birthplace by Place and FAS</t>
  </si>
  <si>
    <t xml:space="preserve">       Total</t>
  </si>
  <si>
    <t>Migration</t>
  </si>
  <si>
    <t>Reason</t>
  </si>
  <si>
    <t>Spouse of employed</t>
  </si>
  <si>
    <t>Dependent of employ</t>
  </si>
  <si>
    <t>Family subsistence</t>
  </si>
  <si>
    <t>Missionary activity</t>
  </si>
  <si>
    <t>Visiting/vacation</t>
  </si>
  <si>
    <t>Yes, born in FAS</t>
  </si>
  <si>
    <t>Yes, naturalized</t>
  </si>
  <si>
    <t>Yes, dual nation</t>
  </si>
  <si>
    <t>No, US born</t>
  </si>
  <si>
    <t>No, US territory</t>
  </si>
  <si>
    <t>No, naturalized US</t>
  </si>
  <si>
    <t>No, neither Citiz</t>
  </si>
  <si>
    <t>FAS CITIZENSHIP</t>
  </si>
  <si>
    <t xml:space="preserve">      Total</t>
  </si>
  <si>
    <t>Neither citizenship</t>
  </si>
  <si>
    <t>Veteran's</t>
  </si>
  <si>
    <t>Status</t>
  </si>
  <si>
    <t>Never military</t>
  </si>
  <si>
    <t>Currently enlisted</t>
  </si>
  <si>
    <t>Enliste in th pass</t>
  </si>
  <si>
    <t>Too young</t>
  </si>
  <si>
    <t xml:space="preserve">       Males</t>
  </si>
  <si>
    <t>EDUCATIONAL ATTAINMENT</t>
  </si>
  <si>
    <t>SCHOOL ATTENDANCE</t>
  </si>
  <si>
    <t>Elementary</t>
  </si>
  <si>
    <t>H.S., No Diploma</t>
  </si>
  <si>
    <t>High School Grad</t>
  </si>
  <si>
    <t>AA, Academic</t>
  </si>
  <si>
    <t>AA , Occupational</t>
  </si>
  <si>
    <t>Bachelor's degree</t>
  </si>
  <si>
    <t>Graduate degree</t>
  </si>
  <si>
    <t xml:space="preserve">     Total, 25+ years</t>
  </si>
  <si>
    <t xml:space="preserve">     Males, 25+ years</t>
  </si>
  <si>
    <t xml:space="preserve">      Females, 25+ years</t>
  </si>
  <si>
    <t>Educational</t>
  </si>
  <si>
    <t>Attainment</t>
  </si>
  <si>
    <t xml:space="preserve">     Total, 18+ years</t>
  </si>
  <si>
    <t xml:space="preserve">     Males, 18+ years</t>
  </si>
  <si>
    <t xml:space="preserve">      Females, 18+ years</t>
  </si>
  <si>
    <t>Percent HS Grad</t>
  </si>
  <si>
    <t>Percent BS/BA+</t>
  </si>
  <si>
    <t>Born in Area</t>
  </si>
  <si>
    <t>Year of</t>
  </si>
  <si>
    <t>Arrival</t>
  </si>
  <si>
    <t>Other language more</t>
  </si>
  <si>
    <t>Both the same</t>
  </si>
  <si>
    <t>English more</t>
  </si>
  <si>
    <t xml:space="preserve">No English </t>
  </si>
  <si>
    <t>ENGLISH SPEAKING</t>
  </si>
  <si>
    <t xml:space="preserve">   Speak only English</t>
  </si>
  <si>
    <t xml:space="preserve">   Not only English</t>
  </si>
  <si>
    <t xml:space="preserve">         Total, 5+</t>
  </si>
  <si>
    <t>Males</t>
  </si>
  <si>
    <t>LANGUAGE</t>
  </si>
  <si>
    <t xml:space="preserve">        Percent</t>
  </si>
  <si>
    <t>LANGUAGE FREQUENCY</t>
  </si>
  <si>
    <t>Language Spoken</t>
  </si>
  <si>
    <t>at Home</t>
  </si>
  <si>
    <t>LANGUAGE SPOKEN AT HOME (CONT)</t>
  </si>
  <si>
    <t>WORK LAST WEEK</t>
  </si>
  <si>
    <t>Paid, no subsistence</t>
  </si>
  <si>
    <t>Paid and subsistence</t>
  </si>
  <si>
    <t xml:space="preserve">Subsistence only </t>
  </si>
  <si>
    <t>Not working</t>
  </si>
  <si>
    <t xml:space="preserve">    Total, 16+ years</t>
  </si>
  <si>
    <t xml:space="preserve">    Males, 16+ years</t>
  </si>
  <si>
    <t xml:space="preserve">     Females, 16+ years</t>
  </si>
  <si>
    <t>HOURS WORKED LAST WEEK</t>
  </si>
  <si>
    <t>Industry</t>
  </si>
  <si>
    <t>Public Administration</t>
  </si>
  <si>
    <t>Occupation</t>
  </si>
  <si>
    <t>Precision production</t>
  </si>
  <si>
    <t>Profess,Technology</t>
  </si>
  <si>
    <t>Class of</t>
  </si>
  <si>
    <t>Worker</t>
  </si>
  <si>
    <t>PAID WORK IN 2002</t>
  </si>
  <si>
    <t xml:space="preserve">         Total</t>
  </si>
  <si>
    <t xml:space="preserve">   Paid work in 2002</t>
  </si>
  <si>
    <t xml:space="preserve">   No paid work</t>
  </si>
  <si>
    <t>WEEKS WORKED IN 2002</t>
  </si>
  <si>
    <t>13 weeks or less</t>
  </si>
  <si>
    <t>USUAL HOURS WORKED IN 2002</t>
  </si>
  <si>
    <t>1 to 13 hours</t>
  </si>
  <si>
    <t>14 to 34 hours</t>
  </si>
  <si>
    <t>35 to 44 hours</t>
  </si>
  <si>
    <t>45 hours or more</t>
  </si>
  <si>
    <t>EMPLOYMENT STATUS RECODE</t>
  </si>
  <si>
    <t>In the labor force</t>
  </si>
  <si>
    <t>Not in Labor force</t>
  </si>
  <si>
    <t>Doing subsistence</t>
  </si>
  <si>
    <t>LABOR FORCE</t>
  </si>
  <si>
    <t xml:space="preserve">         Total </t>
  </si>
  <si>
    <t xml:space="preserve">    In the labor force</t>
  </si>
  <si>
    <t xml:space="preserve">   Not in labot force</t>
  </si>
  <si>
    <t>Table  H1. Building Description and Water Source by Place of Origin, Micronesian Migrants: 2003</t>
  </si>
  <si>
    <t>Table  H2. Tenure and Rent Paid by Place of Origin, Micronesian Migrants: 2003</t>
  </si>
  <si>
    <t>Table  H3. Appliances by Place of Origin, Micronesian Migrants: 2003</t>
  </si>
  <si>
    <t>Table  H4. Health Issues by Place of Origin, Micronesian Migrants: 2003</t>
  </si>
  <si>
    <t>Table  H5. Insurance and Welfare by Place of Origin, Micronesian Migrants: 2003</t>
  </si>
  <si>
    <t>Table  H6. Remittances by Place of Origin, Micronesian Migrants: 2003</t>
  </si>
  <si>
    <t>Units</t>
  </si>
  <si>
    <t>Water source</t>
  </si>
  <si>
    <t>BUILDING DESCRIPTION</t>
  </si>
  <si>
    <t>WATER SOURCE</t>
  </si>
  <si>
    <t>Public only</t>
  </si>
  <si>
    <t>Pubic &amp; catchment</t>
  </si>
  <si>
    <t>Tenure</t>
  </si>
  <si>
    <t xml:space="preserve">Rent </t>
  </si>
  <si>
    <t>RENT</t>
  </si>
  <si>
    <t>Own, mortgage</t>
  </si>
  <si>
    <t>Own, free/clear</t>
  </si>
  <si>
    <t>Occ, no rent</t>
  </si>
  <si>
    <t>Appliances</t>
  </si>
  <si>
    <t>Central air con</t>
  </si>
  <si>
    <t>1 individual unit</t>
  </si>
  <si>
    <t>2+ individual units</t>
  </si>
  <si>
    <t>No air conditioning</t>
  </si>
  <si>
    <t>Health</t>
  </si>
  <si>
    <t>Issues</t>
  </si>
  <si>
    <t>Insurance</t>
  </si>
  <si>
    <t>REMITTANCES SENT</t>
  </si>
  <si>
    <t>PLACE REMITTANCES SENT</t>
  </si>
  <si>
    <t>RELATIONSHIP TO HEAD</t>
  </si>
  <si>
    <t>REMITTANCE AMOUNT</t>
  </si>
  <si>
    <t xml:space="preserve">Remittance 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</si>
  <si>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</si>
  <si>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</si>
  <si>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</si>
  <si>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</si>
  <si>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</si>
  <si>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</si>
  <si>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</si>
  <si>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</si>
  <si>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Average Age First Marriage</t>
  </si>
  <si>
    <t>Table 1.Age and Sex by Place of Origin, Micronesian Migrants: 2003</t>
  </si>
  <si>
    <t>Age</t>
  </si>
  <si>
    <t>Table 1. Single Year of Age by Sex and Place of Origin, Micronesian Migrants: 2003</t>
  </si>
  <si>
    <t>Table 1. Age and Sex by Place of Origin, Micronesian Migrants: 2003     GUAM</t>
  </si>
  <si>
    <t>Table 1. Single Year of Age and Sex by Place of Origin, Micronesian Migrants: 2003     GUAM</t>
  </si>
  <si>
    <t>Table 1. Age and Sex by Place of Origin, Micronesian Migrants: 2003     HAWAII</t>
  </si>
  <si>
    <t>Table 1. Single Year of Age and Sex by Place of Origin, Micronesian Migrants: 2003     HAWAII</t>
  </si>
  <si>
    <t>Table 1. Age and Sex by Place of Origin, Micronesian Migrants: 2003     CNMI</t>
  </si>
  <si>
    <t>Table 1. Single Year of Age and Sex by Place of Origin, Micronesian Migrants: 2003     CNMI</t>
  </si>
  <si>
    <t>Table D2. Singulate Mean Age at Marriage by Place of Origin, Micronesian Migrants: 2003</t>
  </si>
  <si>
    <t>Table D2. Singulate Mean Age at Marriage by Place of Origin, Micronesian Migrants: 2003   CNMI</t>
  </si>
  <si>
    <t>Table D2. Singulate Mean Age at Marriage by Place of Origin, Micronesian Migrants: 2003   HAWAII</t>
  </si>
  <si>
    <t>Table D2. Singulate Mean Age at Marriage by Place of Origin, Micronesian Migrants: 2003   GUAM</t>
  </si>
  <si>
    <t>Table D1.Age and Sex by Place of Origin, Micronesian Migrants: 2003</t>
  </si>
  <si>
    <t>Table D1. Age and Sex by Place of Origin, Micronesian Migrants: 2003     GUAM</t>
  </si>
  <si>
    <t>Table D1. Age and Sex by Place of Origin, Micronesian Migrants: 2003     HAWAII</t>
  </si>
  <si>
    <t>Table D1. Age and Sex by Place of Origin, Micronesian Migrants: 2003     CNMI</t>
  </si>
  <si>
    <t>Table D3. Fertility by Place of Origin, Micronesian Migrants: 2003</t>
  </si>
  <si>
    <t>CEB per Female</t>
  </si>
  <si>
    <t>CS per Female</t>
  </si>
  <si>
    <t>Unadjusted Age Specific Fertility Rates</t>
  </si>
  <si>
    <t>Table 1. Relationship by Place of Origin, Micronesian Migrants: 2003</t>
  </si>
  <si>
    <t>Relationship</t>
  </si>
  <si>
    <t>Table 2. First Ethnicity by Place of Origin, Micronesian Migrants: 2003</t>
  </si>
  <si>
    <t>First Ethnicity</t>
  </si>
  <si>
    <t>Table 3. Second Ethnicity by Place of Origin, Micronesian Migrants: 2003</t>
  </si>
  <si>
    <t>Second</t>
  </si>
  <si>
    <t>ethnicity</t>
  </si>
  <si>
    <t>Religion</t>
  </si>
  <si>
    <t>Table 4.Religion by Place of Origin, Micronesian Migrants: 2003</t>
  </si>
  <si>
    <t>Marital Status</t>
  </si>
  <si>
    <t>Table 5. Marital Status by Place of Origin, Micronesian Migrants: 2003</t>
  </si>
  <si>
    <t>Birthplace</t>
  </si>
  <si>
    <t>Table 6. Birthplace by Place of Origin, Micronesian Migrants: 2003</t>
  </si>
  <si>
    <t>Citizenship</t>
  </si>
  <si>
    <t>Table 7. Citizenship and FSM Citizenship by Place of Origin, Micronesian Migrants: 2003</t>
  </si>
  <si>
    <t>Table 8. Reason Migrated by Place of Origin, Micronesian Migrants: 2003</t>
  </si>
  <si>
    <t>Table 9. Veteran Status by Place of Origin, Micronesian Migrants: 2003</t>
  </si>
  <si>
    <t>Mother's</t>
  </si>
  <si>
    <t xml:space="preserve">   S Namoneas</t>
  </si>
  <si>
    <t xml:space="preserve">   Faichuk</t>
  </si>
  <si>
    <t xml:space="preserve">   Mortlocks</t>
  </si>
  <si>
    <t xml:space="preserve">   Other Chuuk</t>
  </si>
  <si>
    <t xml:space="preserve">   Northwest</t>
  </si>
  <si>
    <t xml:space="preserve">      Tol</t>
  </si>
  <si>
    <t xml:space="preserve">      Dublon/Tonoas</t>
  </si>
  <si>
    <t xml:space="preserve">      Fefan</t>
  </si>
  <si>
    <t xml:space="preserve">      Uman</t>
  </si>
  <si>
    <t xml:space="preserve">   Weno/Moen</t>
  </si>
  <si>
    <t xml:space="preserve">      Pingelap</t>
  </si>
  <si>
    <t xml:space="preserve">   Uh</t>
  </si>
  <si>
    <t xml:space="preserve">   Madelonihmw</t>
  </si>
  <si>
    <t xml:space="preserve">   Kitti</t>
  </si>
  <si>
    <t xml:space="preserve">   Sokehs</t>
  </si>
  <si>
    <t xml:space="preserve">   Nett</t>
  </si>
  <si>
    <t xml:space="preserve">   Kolonia</t>
  </si>
  <si>
    <t xml:space="preserve">   Pohn general</t>
  </si>
  <si>
    <t xml:space="preserve">   Outer Islands</t>
  </si>
  <si>
    <t xml:space="preserve">   Yap Outer Island</t>
  </si>
  <si>
    <t xml:space="preserve">   Yap general</t>
  </si>
  <si>
    <t xml:space="preserve">   Yap Proper</t>
  </si>
  <si>
    <t xml:space="preserve">   Majuro_DUD</t>
  </si>
  <si>
    <t xml:space="preserve">   Jaluit</t>
  </si>
  <si>
    <t xml:space="preserve">   Ebeye</t>
  </si>
  <si>
    <t>Table 10. Mother's Birthplace by Place of Origin, Micronesian Migrants: 2003</t>
  </si>
  <si>
    <t>School attendance</t>
  </si>
  <si>
    <t>Educational Attainment</t>
  </si>
  <si>
    <t>Table 12. School Attendance and Educational Attainment by Place of Origin, Micronesian Migrants: 2003</t>
  </si>
  <si>
    <t>Not Attending</t>
  </si>
  <si>
    <t>Public School</t>
  </si>
  <si>
    <t>Private School</t>
  </si>
  <si>
    <t>Table 12A. Educational Attainment for 18 Years and Over by Place of Origin, Micronesian Migrants: 2003</t>
  </si>
  <si>
    <t>Awards</t>
  </si>
  <si>
    <t>Table 13. Student Awards by Place of Origin, Micronesian Migrants: 2003</t>
  </si>
  <si>
    <t>LIVED IN SAME HOUSE IN 1993</t>
  </si>
  <si>
    <t>Born after June, 1993</t>
  </si>
  <si>
    <t>Same house</t>
  </si>
  <si>
    <t>Residence</t>
  </si>
  <si>
    <t>in 1993</t>
  </si>
  <si>
    <t>Table 14. Residence in 1993 by Place of Origin, Micronesian Migrants: 2003</t>
  </si>
  <si>
    <t>Table 15. Year of Arrival by Place of Origin, Micronesian Migrants: 2003</t>
  </si>
  <si>
    <t>Table 16. Language Spoken at Home by Place of Origin, Micronesian Migrants: 2003</t>
  </si>
  <si>
    <t>PLACE OF MEDICAL CARE</t>
  </si>
  <si>
    <t>PURPOSE OF MEDICAL CARE</t>
  </si>
  <si>
    <t>HAVING HEALTH INSURANCE</t>
  </si>
  <si>
    <t>Has health insurance</t>
  </si>
  <si>
    <t>Table 17. Medical Place, Purpose, and Health Insurance  by Place of Origin, Micronesian Migrants: 2003</t>
  </si>
  <si>
    <t>Medical</t>
  </si>
  <si>
    <t>Work Last Week</t>
  </si>
  <si>
    <t>Table 18. Work in Week before Census by Place of Origin, Micronesian Migrants: 2003</t>
  </si>
  <si>
    <t>Table 19. Industry by Place of Origin, Micronesian Migrants: 2003</t>
  </si>
  <si>
    <t>Table 20. Occupation by Place of Origin, Micronesian Migrants: 2003</t>
  </si>
  <si>
    <t>Table 21. Class of Worker by Place of Origin, Micronesian Migrants: 2003</t>
  </si>
  <si>
    <t>Table 22. Work in 2002 by Place of Origin, Micronesian Migrants: 2003</t>
  </si>
  <si>
    <t>Work in 2002</t>
  </si>
  <si>
    <t xml:space="preserve">Employment  </t>
  </si>
  <si>
    <t>Status Recode</t>
  </si>
  <si>
    <t>Table 23. Employment Status Recode by Place of Origin, Micronesian Migrants: 2003</t>
  </si>
  <si>
    <t>Father's</t>
  </si>
  <si>
    <t xml:space="preserve">   Ebon</t>
  </si>
  <si>
    <t xml:space="preserve">   Ailinglaplap</t>
  </si>
  <si>
    <t xml:space="preserve">   Lelu</t>
  </si>
  <si>
    <t xml:space="preserve">   Malem</t>
  </si>
  <si>
    <t xml:space="preserve">   Tafunsak</t>
  </si>
  <si>
    <t xml:space="preserve">      Ulithi</t>
  </si>
  <si>
    <t xml:space="preserve">      Puluwat</t>
  </si>
  <si>
    <t xml:space="preserve">   S. Namonas</t>
  </si>
  <si>
    <t xml:space="preserve">      Udot</t>
  </si>
  <si>
    <t xml:space="preserve">      Patta</t>
  </si>
  <si>
    <t xml:space="preserve">      Nama</t>
  </si>
  <si>
    <t xml:space="preserve">      Losap</t>
  </si>
  <si>
    <t xml:space="preserve">      Oneop</t>
  </si>
  <si>
    <t xml:space="preserve">   Pingelap</t>
  </si>
  <si>
    <t>Table 11. Father's Birthplace by Place of Origin, Micronesian Migrants: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</si>
</sst>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#,##0.0"/>
    <numFmt numFmtId="166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/>
    <xf numFmtId="4" fontId="1" fillId="0" borderId="0" xfId="0" applyNumberFormat="1" applyFont="1"/>
    <xf numFmtId="0" fontId="3" fillId="2" borderId="0" xfId="0" applyFont="1" applyFill="1"/>
    <xf numFmtId="0" fontId="3" fillId="0" borderId="0" xfId="0" applyFont="1"/>
    <xf numFmtId="166" fontId="3" fillId="0" borderId="0" xfId="1" applyNumberFormat="1" applyFont="1"/>
    <xf numFmtId="166" fontId="3" fillId="0" borderId="0" xfId="0" applyNumberFormat="1" applyFont="1"/>
    <xf numFmtId="166" fontId="3" fillId="3" borderId="0" xfId="0" applyNumberFormat="1" applyFont="1" applyFill="1"/>
    <xf numFmtId="3" fontId="1" fillId="0" borderId="6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165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110A-9D70-4358-A5AB-68624712016D}">
  <dimension ref="A1:AJ27"/>
  <sheetViews>
    <sheetView view="pageBreakPreview" topLeftCell="N1" zoomScale="125" zoomScaleNormal="100" zoomScaleSheetLayoutView="125" workbookViewId="0">
      <selection activeCell="AB1" sqref="AB1:AB1048576"/>
    </sheetView>
  </sheetViews>
  <sheetFormatPr defaultRowHeight="10.199999999999999" x14ac:dyDescent="0.2"/>
  <cols>
    <col min="1" max="1" width="11.77734375" style="1" customWidth="1"/>
    <col min="2" max="9" width="8.88671875" style="1"/>
    <col min="10" max="10" width="11.77734375" style="1" customWidth="1"/>
    <col min="11" max="18" width="8.88671875" style="1"/>
    <col min="19" max="19" width="11.77734375" style="1" customWidth="1"/>
    <col min="20" max="27" width="8.88671875" style="1"/>
    <col min="28" max="28" width="11.77734375" style="1" customWidth="1"/>
    <col min="29" max="16384" width="8.88671875" style="1"/>
  </cols>
  <sheetData>
    <row r="1" spans="1:36" x14ac:dyDescent="0.2">
      <c r="A1" s="1" t="s">
        <v>451</v>
      </c>
      <c r="J1" s="1" t="s">
        <v>451</v>
      </c>
      <c r="S1" s="1" t="s">
        <v>451</v>
      </c>
      <c r="AB1" s="1" t="s">
        <v>451</v>
      </c>
    </row>
    <row r="2" spans="1:36" x14ac:dyDescent="0.2">
      <c r="A2" s="5" t="s">
        <v>457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457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457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457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458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458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458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458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459</v>
      </c>
      <c r="J4" s="1" t="s">
        <v>459</v>
      </c>
      <c r="S4" s="1" t="s">
        <v>459</v>
      </c>
      <c r="AB4" s="1" t="s">
        <v>459</v>
      </c>
    </row>
    <row r="6" spans="1:36" x14ac:dyDescent="0.2">
      <c r="A6" s="1" t="s">
        <v>343</v>
      </c>
      <c r="B6" s="1">
        <v>4932</v>
      </c>
      <c r="C6" s="1">
        <v>3361</v>
      </c>
      <c r="D6" s="1">
        <v>2112</v>
      </c>
      <c r="E6" s="1">
        <v>843</v>
      </c>
      <c r="F6" s="1">
        <v>189</v>
      </c>
      <c r="G6" s="1">
        <v>217</v>
      </c>
      <c r="H6" s="1">
        <v>940</v>
      </c>
      <c r="I6" s="1">
        <v>631</v>
      </c>
      <c r="J6" s="1" t="s">
        <v>343</v>
      </c>
      <c r="K6" s="1">
        <v>2187</v>
      </c>
      <c r="L6" s="1">
        <v>1735</v>
      </c>
      <c r="M6" s="1">
        <v>1315</v>
      </c>
      <c r="N6" s="1">
        <v>296</v>
      </c>
      <c r="O6" s="1">
        <v>89</v>
      </c>
      <c r="P6" s="1">
        <v>35</v>
      </c>
      <c r="Q6" s="1">
        <v>398</v>
      </c>
      <c r="R6" s="1">
        <v>54</v>
      </c>
      <c r="S6" s="1" t="s">
        <v>343</v>
      </c>
      <c r="T6" s="1">
        <v>1644</v>
      </c>
      <c r="U6" s="1">
        <v>979</v>
      </c>
      <c r="V6" s="1">
        <v>449</v>
      </c>
      <c r="W6" s="1">
        <v>321</v>
      </c>
      <c r="X6" s="1">
        <v>50</v>
      </c>
      <c r="Y6" s="1">
        <v>159</v>
      </c>
      <c r="Z6" s="1">
        <v>128</v>
      </c>
      <c r="AA6" s="1">
        <v>537</v>
      </c>
      <c r="AB6" s="1" t="s">
        <v>343</v>
      </c>
      <c r="AC6" s="1">
        <v>1101</v>
      </c>
      <c r="AD6" s="1">
        <v>647</v>
      </c>
      <c r="AE6" s="1">
        <v>348</v>
      </c>
      <c r="AF6" s="1">
        <v>226</v>
      </c>
      <c r="AG6" s="1">
        <v>50</v>
      </c>
      <c r="AH6" s="1">
        <v>23</v>
      </c>
      <c r="AI6" s="1">
        <v>414</v>
      </c>
      <c r="AJ6" s="1">
        <v>40</v>
      </c>
    </row>
    <row r="7" spans="1:36" x14ac:dyDescent="0.2">
      <c r="A7" s="1" t="s">
        <v>246</v>
      </c>
      <c r="B7" s="1">
        <v>1935</v>
      </c>
      <c r="C7" s="1">
        <v>1279</v>
      </c>
      <c r="D7" s="1">
        <v>845</v>
      </c>
      <c r="E7" s="1">
        <v>301</v>
      </c>
      <c r="F7" s="1">
        <v>88</v>
      </c>
      <c r="G7" s="1">
        <v>45</v>
      </c>
      <c r="H7" s="1">
        <v>555</v>
      </c>
      <c r="I7" s="1">
        <v>101</v>
      </c>
      <c r="J7" s="1" t="s">
        <v>246</v>
      </c>
      <c r="K7" s="1">
        <v>1034</v>
      </c>
      <c r="L7" s="1">
        <v>776</v>
      </c>
      <c r="M7" s="1">
        <v>595</v>
      </c>
      <c r="N7" s="1">
        <v>125</v>
      </c>
      <c r="O7" s="1">
        <v>46</v>
      </c>
      <c r="P7" s="1">
        <v>10</v>
      </c>
      <c r="Q7" s="1">
        <v>242</v>
      </c>
      <c r="R7" s="1">
        <v>16</v>
      </c>
      <c r="S7" s="1" t="s">
        <v>246</v>
      </c>
      <c r="T7" s="1">
        <v>166</v>
      </c>
      <c r="U7" s="1">
        <v>91</v>
      </c>
      <c r="V7" s="1">
        <v>19</v>
      </c>
      <c r="W7" s="1">
        <v>43</v>
      </c>
      <c r="X7" s="1">
        <v>6</v>
      </c>
      <c r="Y7" s="1">
        <v>23</v>
      </c>
      <c r="Z7" s="1">
        <v>19</v>
      </c>
      <c r="AA7" s="1">
        <v>56</v>
      </c>
      <c r="AB7" s="1" t="s">
        <v>246</v>
      </c>
      <c r="AC7" s="1">
        <v>735</v>
      </c>
      <c r="AD7" s="1">
        <v>412</v>
      </c>
      <c r="AE7" s="1">
        <v>231</v>
      </c>
      <c r="AF7" s="1">
        <v>133</v>
      </c>
      <c r="AG7" s="1">
        <v>36</v>
      </c>
      <c r="AH7" s="1">
        <v>12</v>
      </c>
      <c r="AI7" s="1">
        <v>294</v>
      </c>
      <c r="AJ7" s="1">
        <v>29</v>
      </c>
    </row>
    <row r="8" spans="1:36" x14ac:dyDescent="0.2">
      <c r="A8" s="1" t="s">
        <v>247</v>
      </c>
      <c r="B8" s="1">
        <v>601</v>
      </c>
      <c r="C8" s="1">
        <v>471</v>
      </c>
      <c r="D8" s="1">
        <v>309</v>
      </c>
      <c r="E8" s="1">
        <v>119</v>
      </c>
      <c r="F8" s="1">
        <v>18</v>
      </c>
      <c r="G8" s="1">
        <v>25</v>
      </c>
      <c r="H8" s="1">
        <v>86</v>
      </c>
      <c r="I8" s="1">
        <v>44</v>
      </c>
      <c r="J8" s="1" t="s">
        <v>247</v>
      </c>
      <c r="K8" s="1">
        <v>367</v>
      </c>
      <c r="L8" s="1">
        <v>323</v>
      </c>
      <c r="M8" s="1">
        <v>230</v>
      </c>
      <c r="N8" s="1">
        <v>76</v>
      </c>
      <c r="O8" s="1">
        <v>13</v>
      </c>
      <c r="P8" s="1">
        <v>4</v>
      </c>
      <c r="Q8" s="1">
        <v>39</v>
      </c>
      <c r="R8" s="1">
        <v>5</v>
      </c>
      <c r="S8" s="1" t="s">
        <v>247</v>
      </c>
      <c r="T8" s="1">
        <v>111</v>
      </c>
      <c r="U8" s="1">
        <v>68</v>
      </c>
      <c r="V8" s="1">
        <v>33</v>
      </c>
      <c r="W8" s="1">
        <v>16</v>
      </c>
      <c r="X8" s="1">
        <v>2</v>
      </c>
      <c r="Y8" s="1">
        <v>17</v>
      </c>
      <c r="Z8" s="1">
        <v>9</v>
      </c>
      <c r="AA8" s="1">
        <v>34</v>
      </c>
      <c r="AB8" s="1" t="s">
        <v>247</v>
      </c>
      <c r="AC8" s="1">
        <v>123</v>
      </c>
      <c r="AD8" s="1">
        <v>80</v>
      </c>
      <c r="AE8" s="1">
        <v>46</v>
      </c>
      <c r="AF8" s="1">
        <v>27</v>
      </c>
      <c r="AG8" s="1">
        <v>3</v>
      </c>
      <c r="AH8" s="1">
        <v>4</v>
      </c>
      <c r="AI8" s="1">
        <v>38</v>
      </c>
      <c r="AJ8" s="1">
        <v>5</v>
      </c>
    </row>
    <row r="9" spans="1:36" x14ac:dyDescent="0.2">
      <c r="A9" s="1" t="s">
        <v>248</v>
      </c>
      <c r="B9" s="1">
        <v>280</v>
      </c>
      <c r="C9" s="1">
        <v>213</v>
      </c>
      <c r="D9" s="1">
        <v>146</v>
      </c>
      <c r="E9" s="1">
        <v>29</v>
      </c>
      <c r="F9" s="1">
        <v>10</v>
      </c>
      <c r="G9" s="1">
        <v>28</v>
      </c>
      <c r="H9" s="1">
        <v>32</v>
      </c>
      <c r="I9" s="1">
        <v>35</v>
      </c>
      <c r="J9" s="1" t="s">
        <v>248</v>
      </c>
      <c r="K9" s="1">
        <v>172</v>
      </c>
      <c r="L9" s="1">
        <v>152</v>
      </c>
      <c r="M9" s="1">
        <v>115</v>
      </c>
      <c r="N9" s="1">
        <v>15</v>
      </c>
      <c r="O9" s="1">
        <v>8</v>
      </c>
      <c r="P9" s="1">
        <v>14</v>
      </c>
      <c r="Q9" s="1">
        <v>16</v>
      </c>
      <c r="R9" s="1">
        <v>4</v>
      </c>
      <c r="S9" s="1" t="s">
        <v>248</v>
      </c>
      <c r="T9" s="1">
        <v>75</v>
      </c>
      <c r="U9" s="1">
        <v>40</v>
      </c>
      <c r="V9" s="1">
        <v>20</v>
      </c>
      <c r="W9" s="1">
        <v>7</v>
      </c>
      <c r="X9" s="1">
        <v>0</v>
      </c>
      <c r="Y9" s="1">
        <v>13</v>
      </c>
      <c r="Z9" s="1">
        <v>4</v>
      </c>
      <c r="AA9" s="1">
        <v>31</v>
      </c>
      <c r="AB9" s="1" t="s">
        <v>248</v>
      </c>
      <c r="AC9" s="1">
        <v>33</v>
      </c>
      <c r="AD9" s="1">
        <v>21</v>
      </c>
      <c r="AE9" s="1">
        <v>11</v>
      </c>
      <c r="AF9" s="1">
        <v>7</v>
      </c>
      <c r="AG9" s="1">
        <v>2</v>
      </c>
      <c r="AH9" s="1">
        <v>1</v>
      </c>
      <c r="AI9" s="1">
        <v>12</v>
      </c>
      <c r="AJ9" s="1">
        <v>0</v>
      </c>
    </row>
    <row r="10" spans="1:36" x14ac:dyDescent="0.2">
      <c r="A10" s="1" t="s">
        <v>249</v>
      </c>
      <c r="B10" s="1">
        <v>401</v>
      </c>
      <c r="C10" s="1">
        <v>294</v>
      </c>
      <c r="D10" s="1">
        <v>210</v>
      </c>
      <c r="E10" s="1">
        <v>54</v>
      </c>
      <c r="F10" s="1">
        <v>14</v>
      </c>
      <c r="G10" s="1">
        <v>16</v>
      </c>
      <c r="H10" s="1">
        <v>55</v>
      </c>
      <c r="I10" s="1">
        <v>52</v>
      </c>
      <c r="J10" s="1" t="s">
        <v>249</v>
      </c>
      <c r="K10" s="1">
        <v>215</v>
      </c>
      <c r="L10" s="1">
        <v>194</v>
      </c>
      <c r="M10" s="1">
        <v>156</v>
      </c>
      <c r="N10" s="1">
        <v>25</v>
      </c>
      <c r="O10" s="1">
        <v>10</v>
      </c>
      <c r="P10" s="1">
        <v>3</v>
      </c>
      <c r="Q10" s="1">
        <v>16</v>
      </c>
      <c r="R10" s="1">
        <v>5</v>
      </c>
      <c r="S10" s="1" t="s">
        <v>249</v>
      </c>
      <c r="T10" s="1">
        <v>132</v>
      </c>
      <c r="U10" s="1">
        <v>75</v>
      </c>
      <c r="V10" s="1">
        <v>40</v>
      </c>
      <c r="W10" s="1">
        <v>20</v>
      </c>
      <c r="X10" s="1">
        <v>3</v>
      </c>
      <c r="Y10" s="1">
        <v>12</v>
      </c>
      <c r="Z10" s="1">
        <v>10</v>
      </c>
      <c r="AA10" s="1">
        <v>47</v>
      </c>
      <c r="AB10" s="1" t="s">
        <v>249</v>
      </c>
      <c r="AC10" s="1">
        <v>54</v>
      </c>
      <c r="AD10" s="1">
        <v>25</v>
      </c>
      <c r="AE10" s="1">
        <v>14</v>
      </c>
      <c r="AF10" s="1">
        <v>9</v>
      </c>
      <c r="AG10" s="1">
        <v>1</v>
      </c>
      <c r="AH10" s="1">
        <v>1</v>
      </c>
      <c r="AI10" s="1">
        <v>29</v>
      </c>
      <c r="AJ10" s="1">
        <v>0</v>
      </c>
    </row>
    <row r="11" spans="1:36" x14ac:dyDescent="0.2">
      <c r="A11" s="1" t="s">
        <v>250</v>
      </c>
      <c r="B11" s="1">
        <v>547</v>
      </c>
      <c r="C11" s="1">
        <v>364</v>
      </c>
      <c r="D11" s="1">
        <v>229</v>
      </c>
      <c r="E11" s="1">
        <v>87</v>
      </c>
      <c r="F11" s="1">
        <v>19</v>
      </c>
      <c r="G11" s="1">
        <v>29</v>
      </c>
      <c r="H11" s="1">
        <v>54</v>
      </c>
      <c r="I11" s="1">
        <v>129</v>
      </c>
      <c r="J11" s="1" t="s">
        <v>250</v>
      </c>
      <c r="K11" s="1">
        <v>126</v>
      </c>
      <c r="L11" s="1">
        <v>101</v>
      </c>
      <c r="M11" s="1">
        <v>85</v>
      </c>
      <c r="N11" s="1">
        <v>10</v>
      </c>
      <c r="O11" s="1">
        <v>5</v>
      </c>
      <c r="P11" s="1">
        <v>1</v>
      </c>
      <c r="Q11" s="1">
        <v>15</v>
      </c>
      <c r="R11" s="1">
        <v>10</v>
      </c>
      <c r="S11" s="1" t="s">
        <v>250</v>
      </c>
      <c r="T11" s="1">
        <v>358</v>
      </c>
      <c r="U11" s="1">
        <v>220</v>
      </c>
      <c r="V11" s="1">
        <v>124</v>
      </c>
      <c r="W11" s="1">
        <v>58</v>
      </c>
      <c r="X11" s="1">
        <v>11</v>
      </c>
      <c r="Y11" s="1">
        <v>27</v>
      </c>
      <c r="Z11" s="1">
        <v>21</v>
      </c>
      <c r="AA11" s="1">
        <v>117</v>
      </c>
      <c r="AB11" s="1" t="s">
        <v>250</v>
      </c>
      <c r="AC11" s="1">
        <v>63</v>
      </c>
      <c r="AD11" s="1">
        <v>43</v>
      </c>
      <c r="AE11" s="1">
        <v>20</v>
      </c>
      <c r="AF11" s="1">
        <v>19</v>
      </c>
      <c r="AG11" s="1">
        <v>3</v>
      </c>
      <c r="AH11" s="1">
        <v>1</v>
      </c>
      <c r="AI11" s="1">
        <v>18</v>
      </c>
      <c r="AJ11" s="1">
        <v>2</v>
      </c>
    </row>
    <row r="12" spans="1:36" x14ac:dyDescent="0.2">
      <c r="A12" s="1" t="s">
        <v>251</v>
      </c>
      <c r="B12" s="1">
        <v>447</v>
      </c>
      <c r="C12" s="1">
        <v>302</v>
      </c>
      <c r="D12" s="1">
        <v>135</v>
      </c>
      <c r="E12" s="1">
        <v>115</v>
      </c>
      <c r="F12" s="1">
        <v>9</v>
      </c>
      <c r="G12" s="1">
        <v>43</v>
      </c>
      <c r="H12" s="1">
        <v>56</v>
      </c>
      <c r="I12" s="1">
        <v>89</v>
      </c>
      <c r="J12" s="1" t="s">
        <v>251</v>
      </c>
      <c r="K12" s="1">
        <v>132</v>
      </c>
      <c r="L12" s="1">
        <v>99</v>
      </c>
      <c r="M12" s="1">
        <v>72</v>
      </c>
      <c r="N12" s="1">
        <v>23</v>
      </c>
      <c r="O12" s="1">
        <v>3</v>
      </c>
      <c r="P12" s="1">
        <v>1</v>
      </c>
      <c r="Q12" s="1">
        <v>25</v>
      </c>
      <c r="R12" s="1">
        <v>8</v>
      </c>
      <c r="S12" s="1" t="s">
        <v>251</v>
      </c>
      <c r="T12" s="1">
        <v>257</v>
      </c>
      <c r="U12" s="1">
        <v>160</v>
      </c>
      <c r="V12" s="1">
        <v>44</v>
      </c>
      <c r="W12" s="1">
        <v>73</v>
      </c>
      <c r="X12" s="1">
        <v>4</v>
      </c>
      <c r="Y12" s="1">
        <v>39</v>
      </c>
      <c r="Z12" s="1">
        <v>18</v>
      </c>
      <c r="AA12" s="1">
        <v>79</v>
      </c>
      <c r="AB12" s="1" t="s">
        <v>251</v>
      </c>
      <c r="AC12" s="1">
        <v>58</v>
      </c>
      <c r="AD12" s="1">
        <v>43</v>
      </c>
      <c r="AE12" s="1">
        <v>19</v>
      </c>
      <c r="AF12" s="1">
        <v>19</v>
      </c>
      <c r="AG12" s="1">
        <v>2</v>
      </c>
      <c r="AH12" s="1">
        <v>3</v>
      </c>
      <c r="AI12" s="1">
        <v>13</v>
      </c>
      <c r="AJ12" s="1">
        <v>2</v>
      </c>
    </row>
    <row r="13" spans="1:36" x14ac:dyDescent="0.2">
      <c r="A13" s="1" t="s">
        <v>252</v>
      </c>
      <c r="B13" s="1">
        <v>312</v>
      </c>
      <c r="C13" s="1">
        <v>214</v>
      </c>
      <c r="D13" s="1">
        <v>130</v>
      </c>
      <c r="E13" s="1">
        <v>58</v>
      </c>
      <c r="F13" s="1">
        <v>9</v>
      </c>
      <c r="G13" s="1">
        <v>17</v>
      </c>
      <c r="H13" s="1">
        <v>47</v>
      </c>
      <c r="I13" s="1">
        <v>51</v>
      </c>
      <c r="J13" s="1" t="s">
        <v>252</v>
      </c>
      <c r="K13" s="1">
        <v>110</v>
      </c>
      <c r="L13" s="1">
        <v>75</v>
      </c>
      <c r="M13" s="1">
        <v>54</v>
      </c>
      <c r="N13" s="1">
        <v>17</v>
      </c>
      <c r="O13" s="1">
        <v>2</v>
      </c>
      <c r="P13" s="1">
        <v>2</v>
      </c>
      <c r="Q13" s="1">
        <v>29</v>
      </c>
      <c r="R13" s="1">
        <v>6</v>
      </c>
      <c r="S13" s="1" t="s">
        <v>252</v>
      </c>
      <c r="T13" s="1">
        <v>185</v>
      </c>
      <c r="U13" s="1">
        <v>125</v>
      </c>
      <c r="V13" s="1">
        <v>72</v>
      </c>
      <c r="W13" s="1">
        <v>33</v>
      </c>
      <c r="X13" s="1">
        <v>6</v>
      </c>
      <c r="Y13" s="1">
        <v>14</v>
      </c>
      <c r="Z13" s="1">
        <v>17</v>
      </c>
      <c r="AA13" s="1">
        <v>43</v>
      </c>
      <c r="AB13" s="1" t="s">
        <v>252</v>
      </c>
      <c r="AC13" s="1">
        <v>17</v>
      </c>
      <c r="AD13" s="1">
        <v>14</v>
      </c>
      <c r="AE13" s="1">
        <v>4</v>
      </c>
      <c r="AF13" s="1">
        <v>8</v>
      </c>
      <c r="AG13" s="1">
        <v>1</v>
      </c>
      <c r="AH13" s="1">
        <v>1</v>
      </c>
      <c r="AI13" s="1">
        <v>1</v>
      </c>
      <c r="AJ13" s="1">
        <v>2</v>
      </c>
    </row>
    <row r="14" spans="1:36" x14ac:dyDescent="0.2">
      <c r="A14" s="1" t="s">
        <v>253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2</v>
      </c>
      <c r="J14" s="1" t="s">
        <v>253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 t="s">
        <v>253</v>
      </c>
      <c r="T14" s="1">
        <v>2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2</v>
      </c>
      <c r="AB14" s="1" t="s">
        <v>253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</row>
    <row r="15" spans="1:36" x14ac:dyDescent="0.2">
      <c r="A15" s="1" t="s">
        <v>107</v>
      </c>
      <c r="B15" s="1">
        <v>95</v>
      </c>
      <c r="C15" s="1">
        <v>45</v>
      </c>
      <c r="D15" s="1">
        <v>21</v>
      </c>
      <c r="E15" s="1">
        <v>20</v>
      </c>
      <c r="F15" s="1">
        <v>4</v>
      </c>
      <c r="G15" s="1">
        <v>0</v>
      </c>
      <c r="H15" s="1">
        <v>35</v>
      </c>
      <c r="I15" s="1">
        <v>15</v>
      </c>
      <c r="J15" s="1" t="s">
        <v>107</v>
      </c>
      <c r="K15" s="1">
        <v>30</v>
      </c>
      <c r="L15" s="1">
        <v>14</v>
      </c>
      <c r="M15" s="1">
        <v>8</v>
      </c>
      <c r="N15" s="1">
        <v>4</v>
      </c>
      <c r="O15" s="1">
        <v>2</v>
      </c>
      <c r="P15" s="1">
        <v>0</v>
      </c>
      <c r="Q15" s="1">
        <v>16</v>
      </c>
      <c r="R15" s="1">
        <v>0</v>
      </c>
      <c r="S15" s="1" t="s">
        <v>107</v>
      </c>
      <c r="T15" s="1">
        <v>51</v>
      </c>
      <c r="U15" s="1">
        <v>24</v>
      </c>
      <c r="V15" s="1">
        <v>10</v>
      </c>
      <c r="W15" s="1">
        <v>13</v>
      </c>
      <c r="X15" s="1">
        <v>1</v>
      </c>
      <c r="Y15" s="1">
        <v>0</v>
      </c>
      <c r="Z15" s="1">
        <v>12</v>
      </c>
      <c r="AA15" s="1">
        <v>15</v>
      </c>
      <c r="AB15" s="1" t="s">
        <v>107</v>
      </c>
      <c r="AC15" s="1">
        <v>14</v>
      </c>
      <c r="AD15" s="1">
        <v>7</v>
      </c>
      <c r="AE15" s="1">
        <v>3</v>
      </c>
      <c r="AF15" s="1">
        <v>3</v>
      </c>
      <c r="AG15" s="1">
        <v>1</v>
      </c>
      <c r="AH15" s="1">
        <v>0</v>
      </c>
      <c r="AI15" s="1">
        <v>7</v>
      </c>
      <c r="AJ15" s="1">
        <v>0</v>
      </c>
    </row>
    <row r="16" spans="1:36" x14ac:dyDescent="0.2">
      <c r="A16" s="1" t="s">
        <v>70</v>
      </c>
      <c r="B16" s="1">
        <v>312</v>
      </c>
      <c r="C16" s="1">
        <v>179</v>
      </c>
      <c r="D16" s="1">
        <v>87</v>
      </c>
      <c r="E16" s="1">
        <v>60</v>
      </c>
      <c r="F16" s="1">
        <v>18</v>
      </c>
      <c r="G16" s="1">
        <v>14</v>
      </c>
      <c r="H16" s="1">
        <v>20</v>
      </c>
      <c r="I16" s="1">
        <v>113</v>
      </c>
      <c r="J16" s="1" t="s">
        <v>70</v>
      </c>
      <c r="K16" s="1">
        <v>1</v>
      </c>
      <c r="L16" s="1">
        <v>1</v>
      </c>
      <c r="M16" s="1">
        <v>0</v>
      </c>
      <c r="N16" s="1">
        <v>1</v>
      </c>
      <c r="O16" s="1">
        <v>0</v>
      </c>
      <c r="P16" s="1">
        <v>0</v>
      </c>
      <c r="Q16" s="1">
        <v>0</v>
      </c>
      <c r="R16" s="1">
        <v>0</v>
      </c>
      <c r="S16" s="1" t="s">
        <v>70</v>
      </c>
      <c r="T16" s="1">
        <v>307</v>
      </c>
      <c r="U16" s="1">
        <v>176</v>
      </c>
      <c r="V16" s="1">
        <v>87</v>
      </c>
      <c r="W16" s="1">
        <v>58</v>
      </c>
      <c r="X16" s="1">
        <v>17</v>
      </c>
      <c r="Y16" s="1">
        <v>14</v>
      </c>
      <c r="Z16" s="1">
        <v>18</v>
      </c>
      <c r="AA16" s="1">
        <v>113</v>
      </c>
      <c r="AB16" s="1" t="s">
        <v>70</v>
      </c>
      <c r="AC16" s="1">
        <v>4</v>
      </c>
      <c r="AD16" s="1">
        <v>2</v>
      </c>
      <c r="AE16" s="1">
        <v>0</v>
      </c>
      <c r="AF16" s="1">
        <v>1</v>
      </c>
      <c r="AG16" s="1">
        <v>1</v>
      </c>
      <c r="AH16" s="1">
        <v>0</v>
      </c>
      <c r="AI16" s="1">
        <v>2</v>
      </c>
      <c r="AJ16" s="1">
        <v>0</v>
      </c>
    </row>
    <row r="18" spans="1:36" x14ac:dyDescent="0.2">
      <c r="A18" s="1" t="s">
        <v>460</v>
      </c>
      <c r="J18" s="1" t="s">
        <v>460</v>
      </c>
      <c r="S18" s="1" t="s">
        <v>460</v>
      </c>
      <c r="AB18" s="1" t="s">
        <v>460</v>
      </c>
    </row>
    <row r="20" spans="1:36" x14ac:dyDescent="0.2">
      <c r="A20" s="1" t="s">
        <v>336</v>
      </c>
      <c r="B20" s="1">
        <v>4932</v>
      </c>
      <c r="C20" s="1">
        <v>3361</v>
      </c>
      <c r="D20" s="1">
        <v>2112</v>
      </c>
      <c r="E20" s="1">
        <v>843</v>
      </c>
      <c r="F20" s="1">
        <v>189</v>
      </c>
      <c r="G20" s="1">
        <v>217</v>
      </c>
      <c r="H20" s="1">
        <v>940</v>
      </c>
      <c r="I20" s="1">
        <v>631</v>
      </c>
      <c r="J20" s="1" t="s">
        <v>336</v>
      </c>
      <c r="K20" s="1">
        <v>2187</v>
      </c>
      <c r="L20" s="1">
        <v>1735</v>
      </c>
      <c r="M20" s="1">
        <v>1315</v>
      </c>
      <c r="N20" s="1">
        <v>296</v>
      </c>
      <c r="O20" s="1">
        <v>89</v>
      </c>
      <c r="P20" s="1">
        <v>35</v>
      </c>
      <c r="Q20" s="1">
        <v>398</v>
      </c>
      <c r="R20" s="1">
        <v>54</v>
      </c>
      <c r="S20" s="1" t="s">
        <v>336</v>
      </c>
      <c r="T20" s="1">
        <v>1644</v>
      </c>
      <c r="U20" s="1">
        <v>979</v>
      </c>
      <c r="V20" s="1">
        <v>449</v>
      </c>
      <c r="W20" s="1">
        <v>321</v>
      </c>
      <c r="X20" s="1">
        <v>50</v>
      </c>
      <c r="Y20" s="1">
        <v>159</v>
      </c>
      <c r="Z20" s="1">
        <v>128</v>
      </c>
      <c r="AA20" s="1">
        <v>537</v>
      </c>
      <c r="AB20" s="1" t="s">
        <v>336</v>
      </c>
      <c r="AC20" s="1">
        <v>1101</v>
      </c>
      <c r="AD20" s="1">
        <v>647</v>
      </c>
      <c r="AE20" s="1">
        <v>348</v>
      </c>
      <c r="AF20" s="1">
        <v>226</v>
      </c>
      <c r="AG20" s="1">
        <v>50</v>
      </c>
      <c r="AH20" s="1">
        <v>23</v>
      </c>
      <c r="AI20" s="1">
        <v>414</v>
      </c>
      <c r="AJ20" s="1">
        <v>40</v>
      </c>
    </row>
    <row r="21" spans="1:36" x14ac:dyDescent="0.2">
      <c r="A21" s="1" t="s">
        <v>461</v>
      </c>
      <c r="B21" s="1">
        <v>4481</v>
      </c>
      <c r="C21" s="1">
        <v>3091</v>
      </c>
      <c r="D21" s="1">
        <v>1964</v>
      </c>
      <c r="E21" s="1">
        <v>758</v>
      </c>
      <c r="F21" s="1">
        <v>171</v>
      </c>
      <c r="G21" s="1">
        <v>198</v>
      </c>
      <c r="H21" s="1">
        <v>891</v>
      </c>
      <c r="I21" s="1">
        <v>499</v>
      </c>
      <c r="J21" s="1" t="s">
        <v>461</v>
      </c>
      <c r="K21" s="1">
        <v>2146</v>
      </c>
      <c r="L21" s="1">
        <v>1698</v>
      </c>
      <c r="M21" s="1">
        <v>1281</v>
      </c>
      <c r="N21" s="1">
        <v>293</v>
      </c>
      <c r="O21" s="1">
        <v>89</v>
      </c>
      <c r="P21" s="1">
        <v>35</v>
      </c>
      <c r="Q21" s="1">
        <v>395</v>
      </c>
      <c r="R21" s="1">
        <v>53</v>
      </c>
      <c r="S21" s="1" t="s">
        <v>461</v>
      </c>
      <c r="T21" s="1">
        <v>1304</v>
      </c>
      <c r="U21" s="1">
        <v>785</v>
      </c>
      <c r="V21" s="1">
        <v>355</v>
      </c>
      <c r="W21" s="1">
        <v>256</v>
      </c>
      <c r="X21" s="1">
        <v>33</v>
      </c>
      <c r="Y21" s="1">
        <v>141</v>
      </c>
      <c r="Z21" s="1">
        <v>110</v>
      </c>
      <c r="AA21" s="1">
        <v>409</v>
      </c>
      <c r="AB21" s="1" t="s">
        <v>461</v>
      </c>
      <c r="AC21" s="1">
        <v>1031</v>
      </c>
      <c r="AD21" s="1">
        <v>608</v>
      </c>
      <c r="AE21" s="1">
        <v>328</v>
      </c>
      <c r="AF21" s="1">
        <v>209</v>
      </c>
      <c r="AG21" s="1">
        <v>49</v>
      </c>
      <c r="AH21" s="1">
        <v>22</v>
      </c>
      <c r="AI21" s="1">
        <v>386</v>
      </c>
      <c r="AJ21" s="1">
        <v>37</v>
      </c>
    </row>
    <row r="22" spans="1:36" x14ac:dyDescent="0.2">
      <c r="A22" s="1" t="s">
        <v>462</v>
      </c>
      <c r="B22" s="1">
        <v>73</v>
      </c>
      <c r="C22" s="1">
        <v>46</v>
      </c>
      <c r="D22" s="1">
        <v>31</v>
      </c>
      <c r="E22" s="1">
        <v>15</v>
      </c>
      <c r="F22" s="1">
        <v>0</v>
      </c>
      <c r="G22" s="1">
        <v>0</v>
      </c>
      <c r="H22" s="1">
        <v>25</v>
      </c>
      <c r="I22" s="1">
        <v>2</v>
      </c>
      <c r="J22" s="1" t="s">
        <v>462</v>
      </c>
      <c r="K22" s="1">
        <v>22</v>
      </c>
      <c r="L22" s="1">
        <v>20</v>
      </c>
      <c r="M22" s="1">
        <v>20</v>
      </c>
      <c r="N22" s="1">
        <v>0</v>
      </c>
      <c r="O22" s="1">
        <v>0</v>
      </c>
      <c r="P22" s="1">
        <v>0</v>
      </c>
      <c r="Q22" s="1">
        <v>2</v>
      </c>
      <c r="R22" s="1">
        <v>0</v>
      </c>
      <c r="S22" s="1" t="s">
        <v>462</v>
      </c>
      <c r="T22" s="1">
        <v>8</v>
      </c>
      <c r="U22" s="1">
        <v>7</v>
      </c>
      <c r="V22" s="1">
        <v>2</v>
      </c>
      <c r="W22" s="1">
        <v>5</v>
      </c>
      <c r="X22" s="1">
        <v>0</v>
      </c>
      <c r="Y22" s="1">
        <v>0</v>
      </c>
      <c r="Z22" s="1">
        <v>0</v>
      </c>
      <c r="AA22" s="1">
        <v>1</v>
      </c>
      <c r="AB22" s="1" t="s">
        <v>462</v>
      </c>
      <c r="AC22" s="1">
        <v>43</v>
      </c>
      <c r="AD22" s="1">
        <v>19</v>
      </c>
      <c r="AE22" s="1">
        <v>9</v>
      </c>
      <c r="AF22" s="1">
        <v>10</v>
      </c>
      <c r="AG22" s="1">
        <v>0</v>
      </c>
      <c r="AH22" s="1">
        <v>0</v>
      </c>
      <c r="AI22" s="1">
        <v>23</v>
      </c>
      <c r="AJ22" s="1">
        <v>1</v>
      </c>
    </row>
    <row r="23" spans="1:36" x14ac:dyDescent="0.2">
      <c r="A23" s="1" t="s">
        <v>254</v>
      </c>
      <c r="B23" s="1">
        <v>35</v>
      </c>
      <c r="C23" s="1">
        <v>18</v>
      </c>
      <c r="D23" s="1">
        <v>11</v>
      </c>
      <c r="E23" s="1">
        <v>6</v>
      </c>
      <c r="F23" s="1">
        <v>0</v>
      </c>
      <c r="G23" s="1">
        <v>1</v>
      </c>
      <c r="H23" s="1">
        <v>1</v>
      </c>
      <c r="I23" s="1">
        <v>16</v>
      </c>
      <c r="J23" s="1" t="s">
        <v>254</v>
      </c>
      <c r="K23" s="1">
        <v>5</v>
      </c>
      <c r="L23" s="1">
        <v>4</v>
      </c>
      <c r="M23" s="1">
        <v>3</v>
      </c>
      <c r="N23" s="1">
        <v>1</v>
      </c>
      <c r="O23" s="1">
        <v>0</v>
      </c>
      <c r="P23" s="1">
        <v>0</v>
      </c>
      <c r="Q23" s="1">
        <v>0</v>
      </c>
      <c r="R23" s="1">
        <v>1</v>
      </c>
      <c r="S23" s="1" t="s">
        <v>254</v>
      </c>
      <c r="T23" s="1">
        <v>14</v>
      </c>
      <c r="U23" s="1">
        <v>1</v>
      </c>
      <c r="V23" s="1">
        <v>0</v>
      </c>
      <c r="W23" s="1">
        <v>0</v>
      </c>
      <c r="X23" s="1">
        <v>0</v>
      </c>
      <c r="Y23" s="1">
        <v>1</v>
      </c>
      <c r="Z23" s="1">
        <v>0</v>
      </c>
      <c r="AA23" s="1">
        <v>13</v>
      </c>
      <c r="AB23" s="1" t="s">
        <v>254</v>
      </c>
      <c r="AC23" s="1">
        <v>16</v>
      </c>
      <c r="AD23" s="1">
        <v>13</v>
      </c>
      <c r="AE23" s="1">
        <v>8</v>
      </c>
      <c r="AF23" s="1">
        <v>5</v>
      </c>
      <c r="AG23" s="1">
        <v>0</v>
      </c>
      <c r="AH23" s="1">
        <v>0</v>
      </c>
      <c r="AI23" s="1">
        <v>1</v>
      </c>
      <c r="AJ23" s="1">
        <v>2</v>
      </c>
    </row>
    <row r="24" spans="1:36" x14ac:dyDescent="0.2">
      <c r="A24" s="1" t="s">
        <v>255</v>
      </c>
      <c r="B24" s="1">
        <v>21</v>
      </c>
      <c r="C24" s="1">
        <v>21</v>
      </c>
      <c r="D24" s="1">
        <v>15</v>
      </c>
      <c r="E24" s="1">
        <v>2</v>
      </c>
      <c r="F24" s="1">
        <v>0</v>
      </c>
      <c r="G24" s="1">
        <v>4</v>
      </c>
      <c r="H24" s="1">
        <v>0</v>
      </c>
      <c r="I24" s="1">
        <v>0</v>
      </c>
      <c r="J24" s="1" t="s">
        <v>255</v>
      </c>
      <c r="K24" s="1">
        <v>11</v>
      </c>
      <c r="L24" s="1">
        <v>11</v>
      </c>
      <c r="M24" s="1">
        <v>10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 t="s">
        <v>255</v>
      </c>
      <c r="T24" s="1">
        <v>8</v>
      </c>
      <c r="U24" s="1">
        <v>8</v>
      </c>
      <c r="V24" s="1">
        <v>5</v>
      </c>
      <c r="W24" s="1">
        <v>0</v>
      </c>
      <c r="X24" s="1">
        <v>0</v>
      </c>
      <c r="Y24" s="1">
        <v>3</v>
      </c>
      <c r="Z24" s="1">
        <v>0</v>
      </c>
      <c r="AA24" s="1">
        <v>0</v>
      </c>
      <c r="AB24" s="1" t="s">
        <v>255</v>
      </c>
      <c r="AC24" s="1">
        <v>2</v>
      </c>
      <c r="AD24" s="1">
        <v>2</v>
      </c>
      <c r="AE24" s="1">
        <v>0</v>
      </c>
      <c r="AF24" s="1">
        <v>1</v>
      </c>
      <c r="AG24" s="1">
        <v>0</v>
      </c>
      <c r="AH24" s="1">
        <v>1</v>
      </c>
      <c r="AI24" s="1">
        <v>0</v>
      </c>
      <c r="AJ24" s="1">
        <v>0</v>
      </c>
    </row>
    <row r="25" spans="1:36" x14ac:dyDescent="0.2">
      <c r="A25" s="1" t="s">
        <v>107</v>
      </c>
      <c r="B25" s="1">
        <v>10</v>
      </c>
      <c r="C25" s="1">
        <v>6</v>
      </c>
      <c r="D25" s="1">
        <v>4</v>
      </c>
      <c r="E25" s="1">
        <v>2</v>
      </c>
      <c r="F25" s="1">
        <v>0</v>
      </c>
      <c r="G25" s="1">
        <v>0</v>
      </c>
      <c r="H25" s="1">
        <v>3</v>
      </c>
      <c r="I25" s="1">
        <v>1</v>
      </c>
      <c r="J25" s="1" t="s">
        <v>107</v>
      </c>
      <c r="K25" s="1">
        <v>2</v>
      </c>
      <c r="L25" s="1">
        <v>1</v>
      </c>
      <c r="M25" s="1">
        <v>1</v>
      </c>
      <c r="N25" s="1">
        <v>0</v>
      </c>
      <c r="O25" s="1">
        <v>0</v>
      </c>
      <c r="P25" s="1">
        <v>0</v>
      </c>
      <c r="Q25" s="1">
        <v>1</v>
      </c>
      <c r="R25" s="1">
        <v>0</v>
      </c>
      <c r="S25" s="1" t="s">
        <v>107</v>
      </c>
      <c r="T25" s="1">
        <v>3</v>
      </c>
      <c r="U25" s="1">
        <v>2</v>
      </c>
      <c r="V25" s="1">
        <v>0</v>
      </c>
      <c r="W25" s="1">
        <v>2</v>
      </c>
      <c r="X25" s="1">
        <v>0</v>
      </c>
      <c r="Y25" s="1">
        <v>0</v>
      </c>
      <c r="Z25" s="1">
        <v>0</v>
      </c>
      <c r="AA25" s="1">
        <v>1</v>
      </c>
      <c r="AB25" s="1" t="s">
        <v>107</v>
      </c>
      <c r="AC25" s="1">
        <v>5</v>
      </c>
      <c r="AD25" s="1">
        <v>3</v>
      </c>
      <c r="AE25" s="1">
        <v>3</v>
      </c>
      <c r="AF25" s="1">
        <v>0</v>
      </c>
      <c r="AG25" s="1">
        <v>0</v>
      </c>
      <c r="AH25" s="1">
        <v>0</v>
      </c>
      <c r="AI25" s="1">
        <v>2</v>
      </c>
      <c r="AJ25" s="1">
        <v>0</v>
      </c>
    </row>
    <row r="26" spans="1:36" x14ac:dyDescent="0.2">
      <c r="A26" s="1" t="s">
        <v>70</v>
      </c>
      <c r="B26" s="1">
        <v>312</v>
      </c>
      <c r="C26" s="1">
        <v>179</v>
      </c>
      <c r="D26" s="1">
        <v>87</v>
      </c>
      <c r="E26" s="1">
        <v>60</v>
      </c>
      <c r="F26" s="1">
        <v>18</v>
      </c>
      <c r="G26" s="1">
        <v>14</v>
      </c>
      <c r="H26" s="1">
        <v>20</v>
      </c>
      <c r="I26" s="1">
        <v>113</v>
      </c>
      <c r="J26" s="1" t="s">
        <v>70</v>
      </c>
      <c r="K26" s="1">
        <v>1</v>
      </c>
      <c r="L26" s="1">
        <v>1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 t="s">
        <v>70</v>
      </c>
      <c r="T26" s="1">
        <v>307</v>
      </c>
      <c r="U26" s="1">
        <v>176</v>
      </c>
      <c r="V26" s="1">
        <v>87</v>
      </c>
      <c r="W26" s="1">
        <v>58</v>
      </c>
      <c r="X26" s="1">
        <v>17</v>
      </c>
      <c r="Y26" s="1">
        <v>14</v>
      </c>
      <c r="Z26" s="1">
        <v>18</v>
      </c>
      <c r="AA26" s="1">
        <v>113</v>
      </c>
      <c r="AB26" s="1" t="s">
        <v>70</v>
      </c>
      <c r="AC26" s="1">
        <v>4</v>
      </c>
      <c r="AD26" s="1">
        <v>2</v>
      </c>
      <c r="AE26" s="1">
        <v>0</v>
      </c>
      <c r="AF26" s="1">
        <v>1</v>
      </c>
      <c r="AG26" s="1">
        <v>1</v>
      </c>
      <c r="AH26" s="1">
        <v>0</v>
      </c>
      <c r="AI26" s="1">
        <v>2</v>
      </c>
      <c r="AJ26" s="1">
        <v>0</v>
      </c>
    </row>
    <row r="27" spans="1:36" x14ac:dyDescent="0.2">
      <c r="A27" s="22" t="s">
        <v>334</v>
      </c>
      <c r="B27" s="22"/>
      <c r="C27" s="22"/>
      <c r="D27" s="22"/>
      <c r="E27" s="22"/>
      <c r="F27" s="22"/>
      <c r="G27" s="22"/>
      <c r="H27" s="22"/>
      <c r="I27" s="22"/>
      <c r="J27" s="22" t="s">
        <v>334</v>
      </c>
      <c r="K27" s="22"/>
      <c r="L27" s="22"/>
      <c r="M27" s="22"/>
      <c r="N27" s="22"/>
      <c r="O27" s="22"/>
      <c r="P27" s="22"/>
      <c r="Q27" s="22"/>
      <c r="R27" s="22"/>
      <c r="S27" s="22" t="s">
        <v>334</v>
      </c>
      <c r="T27" s="22"/>
      <c r="U27" s="22"/>
      <c r="V27" s="22"/>
      <c r="W27" s="22"/>
      <c r="X27" s="22"/>
      <c r="Y27" s="22"/>
      <c r="Z27" s="22"/>
      <c r="AA27" s="22"/>
      <c r="AB27" s="22" t="s">
        <v>334</v>
      </c>
      <c r="AC27" s="22"/>
      <c r="AD27" s="22"/>
      <c r="AE27" s="22"/>
      <c r="AF27" s="22"/>
      <c r="AG27" s="22"/>
      <c r="AH27" s="22"/>
      <c r="AI27" s="22"/>
      <c r="AJ27" s="22"/>
    </row>
  </sheetData>
  <mergeCells count="8">
    <mergeCell ref="B2:I2"/>
    <mergeCell ref="AC2:AJ2"/>
    <mergeCell ref="T2:AA2"/>
    <mergeCell ref="K2:R2"/>
    <mergeCell ref="A27:I27"/>
    <mergeCell ref="J27:R27"/>
    <mergeCell ref="S27:AA27"/>
    <mergeCell ref="AB27:AJ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37E1-7F4F-43B8-A4CE-F9F73EE99A2F}">
  <dimension ref="A1:AJ28"/>
  <sheetViews>
    <sheetView view="pageBreakPreview" topLeftCell="O1" zoomScale="125" zoomScaleNormal="100" zoomScaleSheetLayoutView="125" workbookViewId="0">
      <selection activeCell="AB1" sqref="AB1:AB1048576"/>
    </sheetView>
  </sheetViews>
  <sheetFormatPr defaultRowHeight="10.199999999999999" x14ac:dyDescent="0.2"/>
  <cols>
    <col min="1" max="1" width="11.77734375" style="1" customWidth="1"/>
    <col min="2" max="9" width="8.88671875" style="1"/>
    <col min="10" max="10" width="11.77734375" style="1" customWidth="1"/>
    <col min="11" max="18" width="8.88671875" style="1"/>
    <col min="19" max="19" width="11.77734375" style="1" customWidth="1"/>
    <col min="20" max="27" width="8.88671875" style="1"/>
    <col min="28" max="28" width="11.77734375" style="1" customWidth="1"/>
    <col min="29" max="16384" width="8.88671875" style="1"/>
  </cols>
  <sheetData>
    <row r="1" spans="1:36" x14ac:dyDescent="0.2">
      <c r="A1" s="1" t="s">
        <v>452</v>
      </c>
      <c r="J1" s="1" t="s">
        <v>452</v>
      </c>
      <c r="S1" s="1" t="s">
        <v>452</v>
      </c>
      <c r="AB1" s="1" t="s">
        <v>452</v>
      </c>
    </row>
    <row r="2" spans="1:36" x14ac:dyDescent="0.2">
      <c r="A2" s="5" t="s">
        <v>463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463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463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463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464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464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464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464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256</v>
      </c>
      <c r="J4" s="1" t="s">
        <v>256</v>
      </c>
      <c r="S4" s="1" t="s">
        <v>256</v>
      </c>
      <c r="AB4" s="1" t="s">
        <v>256</v>
      </c>
    </row>
    <row r="6" spans="1:36" x14ac:dyDescent="0.2">
      <c r="A6" s="1" t="s">
        <v>336</v>
      </c>
      <c r="B6" s="1">
        <v>4932</v>
      </c>
      <c r="C6" s="1">
        <v>3361</v>
      </c>
      <c r="D6" s="1">
        <v>2112</v>
      </c>
      <c r="E6" s="1">
        <v>843</v>
      </c>
      <c r="F6" s="1">
        <v>189</v>
      </c>
      <c r="G6" s="1">
        <v>217</v>
      </c>
      <c r="H6" s="1">
        <v>940</v>
      </c>
      <c r="I6" s="1">
        <v>631</v>
      </c>
      <c r="J6" s="1" t="s">
        <v>336</v>
      </c>
      <c r="K6" s="1">
        <v>2187</v>
      </c>
      <c r="L6" s="1">
        <v>1735</v>
      </c>
      <c r="M6" s="1">
        <v>1315</v>
      </c>
      <c r="N6" s="1">
        <v>296</v>
      </c>
      <c r="O6" s="1">
        <v>89</v>
      </c>
      <c r="P6" s="1">
        <v>35</v>
      </c>
      <c r="Q6" s="1">
        <v>398</v>
      </c>
      <c r="R6" s="1">
        <v>54</v>
      </c>
      <c r="S6" s="1" t="s">
        <v>336</v>
      </c>
      <c r="T6" s="1">
        <v>1644</v>
      </c>
      <c r="U6" s="1">
        <v>979</v>
      </c>
      <c r="V6" s="1">
        <v>449</v>
      </c>
      <c r="W6" s="1">
        <v>321</v>
      </c>
      <c r="X6" s="1">
        <v>50</v>
      </c>
      <c r="Y6" s="1">
        <v>159</v>
      </c>
      <c r="Z6" s="1">
        <v>128</v>
      </c>
      <c r="AA6" s="1">
        <v>537</v>
      </c>
      <c r="AB6" s="1" t="s">
        <v>336</v>
      </c>
      <c r="AC6" s="1">
        <v>1101</v>
      </c>
      <c r="AD6" s="1">
        <v>647</v>
      </c>
      <c r="AE6" s="1">
        <v>348</v>
      </c>
      <c r="AF6" s="1">
        <v>226</v>
      </c>
      <c r="AG6" s="1">
        <v>50</v>
      </c>
      <c r="AH6" s="1">
        <v>23</v>
      </c>
      <c r="AI6" s="1">
        <v>414</v>
      </c>
      <c r="AJ6" s="1">
        <v>40</v>
      </c>
    </row>
    <row r="7" spans="1:36" x14ac:dyDescent="0.2">
      <c r="A7" s="1" t="s">
        <v>466</v>
      </c>
      <c r="B7" s="1">
        <v>217</v>
      </c>
      <c r="C7" s="1">
        <v>90</v>
      </c>
      <c r="D7" s="1">
        <v>41</v>
      </c>
      <c r="E7" s="1">
        <v>31</v>
      </c>
      <c r="F7" s="1">
        <v>13</v>
      </c>
      <c r="G7" s="1">
        <v>5</v>
      </c>
      <c r="H7" s="1">
        <v>105</v>
      </c>
      <c r="I7" s="1">
        <v>22</v>
      </c>
      <c r="J7" s="1" t="s">
        <v>466</v>
      </c>
      <c r="K7" s="1">
        <v>103</v>
      </c>
      <c r="L7" s="1">
        <v>46</v>
      </c>
      <c r="M7" s="1">
        <v>25</v>
      </c>
      <c r="N7" s="1">
        <v>12</v>
      </c>
      <c r="O7" s="1">
        <v>8</v>
      </c>
      <c r="P7" s="1">
        <v>1</v>
      </c>
      <c r="Q7" s="1">
        <v>56</v>
      </c>
      <c r="R7" s="1">
        <v>1</v>
      </c>
      <c r="S7" s="1" t="s">
        <v>466</v>
      </c>
      <c r="T7" s="1">
        <v>52</v>
      </c>
      <c r="U7" s="1">
        <v>19</v>
      </c>
      <c r="V7" s="1">
        <v>3</v>
      </c>
      <c r="W7" s="1">
        <v>11</v>
      </c>
      <c r="X7" s="1">
        <v>3</v>
      </c>
      <c r="Y7" s="1">
        <v>2</v>
      </c>
      <c r="Z7" s="1">
        <v>13</v>
      </c>
      <c r="AA7" s="1">
        <v>20</v>
      </c>
      <c r="AB7" s="1" t="s">
        <v>466</v>
      </c>
      <c r="AC7" s="1">
        <v>62</v>
      </c>
      <c r="AD7" s="1">
        <v>25</v>
      </c>
      <c r="AE7" s="1">
        <v>13</v>
      </c>
      <c r="AF7" s="1">
        <v>8</v>
      </c>
      <c r="AG7" s="1">
        <v>2</v>
      </c>
      <c r="AH7" s="1">
        <v>2</v>
      </c>
      <c r="AI7" s="1">
        <v>36</v>
      </c>
      <c r="AJ7" s="1">
        <v>1</v>
      </c>
    </row>
    <row r="8" spans="1:36" x14ac:dyDescent="0.2">
      <c r="A8" s="1" t="s">
        <v>467</v>
      </c>
      <c r="B8" s="1">
        <v>512</v>
      </c>
      <c r="C8" s="1">
        <v>269</v>
      </c>
      <c r="D8" s="1">
        <v>160</v>
      </c>
      <c r="E8" s="1">
        <v>81</v>
      </c>
      <c r="F8" s="1">
        <v>21</v>
      </c>
      <c r="G8" s="1">
        <v>7</v>
      </c>
      <c r="H8" s="1">
        <v>218</v>
      </c>
      <c r="I8" s="1">
        <v>25</v>
      </c>
      <c r="J8" s="1" t="s">
        <v>467</v>
      </c>
      <c r="K8" s="1">
        <v>198</v>
      </c>
      <c r="L8" s="1">
        <v>97</v>
      </c>
      <c r="M8" s="1">
        <v>74</v>
      </c>
      <c r="N8" s="1">
        <v>15</v>
      </c>
      <c r="O8" s="1">
        <v>7</v>
      </c>
      <c r="P8" s="1">
        <v>1</v>
      </c>
      <c r="Q8" s="1">
        <v>100</v>
      </c>
      <c r="R8" s="1">
        <v>1</v>
      </c>
      <c r="S8" s="1" t="s">
        <v>467</v>
      </c>
      <c r="T8" s="1">
        <v>32</v>
      </c>
      <c r="U8" s="1">
        <v>18</v>
      </c>
      <c r="V8" s="1">
        <v>11</v>
      </c>
      <c r="W8" s="1">
        <v>3</v>
      </c>
      <c r="X8" s="1">
        <v>1</v>
      </c>
      <c r="Y8" s="1">
        <v>3</v>
      </c>
      <c r="Z8" s="1">
        <v>5</v>
      </c>
      <c r="AA8" s="1">
        <v>9</v>
      </c>
      <c r="AB8" s="1" t="s">
        <v>467</v>
      </c>
      <c r="AC8" s="1">
        <v>282</v>
      </c>
      <c r="AD8" s="1">
        <v>154</v>
      </c>
      <c r="AE8" s="1">
        <v>75</v>
      </c>
      <c r="AF8" s="1">
        <v>63</v>
      </c>
      <c r="AG8" s="1">
        <v>13</v>
      </c>
      <c r="AH8" s="1">
        <v>3</v>
      </c>
      <c r="AI8" s="1">
        <v>113</v>
      </c>
      <c r="AJ8" s="1">
        <v>15</v>
      </c>
    </row>
    <row r="9" spans="1:36" x14ac:dyDescent="0.2">
      <c r="A9" s="1" t="s">
        <v>257</v>
      </c>
      <c r="B9" s="1">
        <v>3671</v>
      </c>
      <c r="C9" s="1">
        <v>2651</v>
      </c>
      <c r="D9" s="1">
        <v>1689</v>
      </c>
      <c r="E9" s="1">
        <v>646</v>
      </c>
      <c r="F9" s="1">
        <v>134</v>
      </c>
      <c r="G9" s="1">
        <v>182</v>
      </c>
      <c r="H9" s="1">
        <v>508</v>
      </c>
      <c r="I9" s="1">
        <v>512</v>
      </c>
      <c r="J9" s="1" t="s">
        <v>257</v>
      </c>
      <c r="K9" s="1">
        <v>1719</v>
      </c>
      <c r="L9" s="1">
        <v>1439</v>
      </c>
      <c r="M9" s="1">
        <v>1090</v>
      </c>
      <c r="N9" s="1">
        <v>248</v>
      </c>
      <c r="O9" s="1">
        <v>68</v>
      </c>
      <c r="P9" s="1">
        <v>33</v>
      </c>
      <c r="Q9" s="1">
        <v>229</v>
      </c>
      <c r="R9" s="1">
        <v>51</v>
      </c>
      <c r="S9" s="1" t="s">
        <v>257</v>
      </c>
      <c r="T9" s="1">
        <v>1413</v>
      </c>
      <c r="U9" s="1">
        <v>879</v>
      </c>
      <c r="V9" s="1">
        <v>423</v>
      </c>
      <c r="W9" s="1">
        <v>273</v>
      </c>
      <c r="X9" s="1">
        <v>45</v>
      </c>
      <c r="Y9" s="1">
        <v>138</v>
      </c>
      <c r="Z9" s="1">
        <v>86</v>
      </c>
      <c r="AA9" s="1">
        <v>448</v>
      </c>
      <c r="AB9" s="1" t="s">
        <v>257</v>
      </c>
      <c r="AC9" s="1">
        <v>539</v>
      </c>
      <c r="AD9" s="1">
        <v>333</v>
      </c>
      <c r="AE9" s="1">
        <v>176</v>
      </c>
      <c r="AF9" s="1">
        <v>125</v>
      </c>
      <c r="AG9" s="1">
        <v>21</v>
      </c>
      <c r="AH9" s="1">
        <v>11</v>
      </c>
      <c r="AI9" s="1">
        <v>193</v>
      </c>
      <c r="AJ9" s="1">
        <v>13</v>
      </c>
    </row>
    <row r="10" spans="1:36" x14ac:dyDescent="0.2">
      <c r="A10" s="1" t="s">
        <v>468</v>
      </c>
      <c r="B10" s="1">
        <v>532</v>
      </c>
      <c r="C10" s="1">
        <v>351</v>
      </c>
      <c r="D10" s="1">
        <v>222</v>
      </c>
      <c r="E10" s="1">
        <v>85</v>
      </c>
      <c r="F10" s="1">
        <v>21</v>
      </c>
      <c r="G10" s="1">
        <v>23</v>
      </c>
      <c r="H10" s="1">
        <v>109</v>
      </c>
      <c r="I10" s="1">
        <v>72</v>
      </c>
      <c r="J10" s="1" t="s">
        <v>468</v>
      </c>
      <c r="K10" s="1">
        <v>167</v>
      </c>
      <c r="L10" s="1">
        <v>153</v>
      </c>
      <c r="M10" s="1">
        <v>126</v>
      </c>
      <c r="N10" s="1">
        <v>21</v>
      </c>
      <c r="O10" s="1">
        <v>6</v>
      </c>
      <c r="P10" s="1">
        <v>0</v>
      </c>
      <c r="Q10" s="1">
        <v>13</v>
      </c>
      <c r="R10" s="1">
        <v>1</v>
      </c>
      <c r="S10" s="1" t="s">
        <v>468</v>
      </c>
      <c r="T10" s="1">
        <v>147</v>
      </c>
      <c r="U10" s="1">
        <v>63</v>
      </c>
      <c r="V10" s="1">
        <v>12</v>
      </c>
      <c r="W10" s="1">
        <v>34</v>
      </c>
      <c r="X10" s="1">
        <v>1</v>
      </c>
      <c r="Y10" s="1">
        <v>16</v>
      </c>
      <c r="Z10" s="1">
        <v>24</v>
      </c>
      <c r="AA10" s="1">
        <v>60</v>
      </c>
      <c r="AB10" s="1" t="s">
        <v>468</v>
      </c>
      <c r="AC10" s="1">
        <v>218</v>
      </c>
      <c r="AD10" s="1">
        <v>135</v>
      </c>
      <c r="AE10" s="1">
        <v>84</v>
      </c>
      <c r="AF10" s="1">
        <v>30</v>
      </c>
      <c r="AG10" s="1">
        <v>14</v>
      </c>
      <c r="AH10" s="1">
        <v>7</v>
      </c>
      <c r="AI10" s="1">
        <v>72</v>
      </c>
      <c r="AJ10" s="1">
        <v>11</v>
      </c>
    </row>
    <row r="12" spans="1:36" x14ac:dyDescent="0.2">
      <c r="A12" s="1" t="s">
        <v>465</v>
      </c>
      <c r="J12" s="1" t="s">
        <v>465</v>
      </c>
      <c r="S12" s="1" t="s">
        <v>465</v>
      </c>
      <c r="AB12" s="1" t="s">
        <v>465</v>
      </c>
    </row>
    <row r="14" spans="1:36" x14ac:dyDescent="0.2">
      <c r="A14" s="1" t="s">
        <v>343</v>
      </c>
      <c r="B14" s="1">
        <v>3677</v>
      </c>
      <c r="C14" s="1">
        <v>2655</v>
      </c>
      <c r="D14" s="1">
        <v>1690</v>
      </c>
      <c r="E14" s="1">
        <v>647</v>
      </c>
      <c r="F14" s="1">
        <v>134</v>
      </c>
      <c r="G14" s="1">
        <v>184</v>
      </c>
      <c r="H14" s="1">
        <v>509</v>
      </c>
      <c r="I14" s="1">
        <v>513</v>
      </c>
      <c r="J14" s="1" t="s">
        <v>343</v>
      </c>
      <c r="K14" s="1">
        <v>1721</v>
      </c>
      <c r="L14" s="1">
        <v>1440</v>
      </c>
      <c r="M14" s="1">
        <v>1091</v>
      </c>
      <c r="N14" s="1">
        <v>248</v>
      </c>
      <c r="O14" s="1">
        <v>68</v>
      </c>
      <c r="P14" s="1">
        <v>33</v>
      </c>
      <c r="Q14" s="1">
        <v>230</v>
      </c>
      <c r="R14" s="1">
        <v>51</v>
      </c>
      <c r="S14" s="1" t="s">
        <v>343</v>
      </c>
      <c r="T14" s="1">
        <v>1417</v>
      </c>
      <c r="U14" s="1">
        <v>882</v>
      </c>
      <c r="V14" s="1">
        <v>423</v>
      </c>
      <c r="W14" s="1">
        <v>274</v>
      </c>
      <c r="X14" s="1">
        <v>45</v>
      </c>
      <c r="Y14" s="1">
        <v>140</v>
      </c>
      <c r="Z14" s="1">
        <v>86</v>
      </c>
      <c r="AA14" s="1">
        <v>449</v>
      </c>
      <c r="AB14" s="1" t="s">
        <v>343</v>
      </c>
      <c r="AC14" s="1">
        <v>539</v>
      </c>
      <c r="AD14" s="1">
        <v>333</v>
      </c>
      <c r="AE14" s="1">
        <v>176</v>
      </c>
      <c r="AF14" s="1">
        <v>125</v>
      </c>
      <c r="AG14" s="1">
        <v>21</v>
      </c>
      <c r="AH14" s="1">
        <v>11</v>
      </c>
      <c r="AI14" s="1">
        <v>193</v>
      </c>
      <c r="AJ14" s="1">
        <v>13</v>
      </c>
    </row>
    <row r="15" spans="1:36" x14ac:dyDescent="0.2">
      <c r="A15" s="1" t="s">
        <v>258</v>
      </c>
      <c r="B15" s="1">
        <v>149</v>
      </c>
      <c r="C15" s="1">
        <v>125</v>
      </c>
      <c r="D15" s="1">
        <v>99</v>
      </c>
      <c r="E15" s="1">
        <v>18</v>
      </c>
      <c r="F15" s="1">
        <v>3</v>
      </c>
      <c r="G15" s="1">
        <v>5</v>
      </c>
      <c r="H15" s="1">
        <v>15</v>
      </c>
      <c r="I15" s="1">
        <v>9</v>
      </c>
      <c r="J15" s="1" t="s">
        <v>258</v>
      </c>
      <c r="K15" s="1">
        <v>100</v>
      </c>
      <c r="L15" s="1">
        <v>91</v>
      </c>
      <c r="M15" s="1">
        <v>79</v>
      </c>
      <c r="N15" s="1">
        <v>6</v>
      </c>
      <c r="O15" s="1">
        <v>3</v>
      </c>
      <c r="P15" s="1">
        <v>3</v>
      </c>
      <c r="Q15" s="1">
        <v>8</v>
      </c>
      <c r="R15" s="1">
        <v>1</v>
      </c>
      <c r="S15" s="1" t="s">
        <v>258</v>
      </c>
      <c r="T15" s="1">
        <v>17</v>
      </c>
      <c r="U15" s="1">
        <v>9</v>
      </c>
      <c r="V15" s="1">
        <v>4</v>
      </c>
      <c r="W15" s="1">
        <v>3</v>
      </c>
      <c r="X15" s="1">
        <v>0</v>
      </c>
      <c r="Y15" s="1">
        <v>2</v>
      </c>
      <c r="Z15" s="1">
        <v>0</v>
      </c>
      <c r="AA15" s="1">
        <v>8</v>
      </c>
      <c r="AB15" s="1" t="s">
        <v>258</v>
      </c>
      <c r="AC15" s="1">
        <v>32</v>
      </c>
      <c r="AD15" s="1">
        <v>25</v>
      </c>
      <c r="AE15" s="1">
        <v>16</v>
      </c>
      <c r="AF15" s="1">
        <v>9</v>
      </c>
      <c r="AG15" s="1">
        <v>0</v>
      </c>
      <c r="AH15" s="1">
        <v>0</v>
      </c>
      <c r="AI15" s="1">
        <v>7</v>
      </c>
      <c r="AJ15" s="1">
        <v>0</v>
      </c>
    </row>
    <row r="16" spans="1:36" x14ac:dyDescent="0.2">
      <c r="A16" s="1" t="s">
        <v>259</v>
      </c>
      <c r="B16" s="1">
        <v>218</v>
      </c>
      <c r="C16" s="1">
        <v>146</v>
      </c>
      <c r="D16" s="1">
        <v>91</v>
      </c>
      <c r="E16" s="1">
        <v>44</v>
      </c>
      <c r="F16" s="1">
        <v>9</v>
      </c>
      <c r="G16" s="1">
        <v>2</v>
      </c>
      <c r="H16" s="1">
        <v>51</v>
      </c>
      <c r="I16" s="1">
        <v>21</v>
      </c>
      <c r="J16" s="1" t="s">
        <v>259</v>
      </c>
      <c r="K16" s="1">
        <v>53</v>
      </c>
      <c r="L16" s="1">
        <v>47</v>
      </c>
      <c r="M16" s="1">
        <v>38</v>
      </c>
      <c r="N16" s="1">
        <v>3</v>
      </c>
      <c r="O16" s="1">
        <v>6</v>
      </c>
      <c r="P16" s="1">
        <v>0</v>
      </c>
      <c r="Q16" s="1">
        <v>6</v>
      </c>
      <c r="R16" s="1">
        <v>0</v>
      </c>
      <c r="S16" s="1" t="s">
        <v>259</v>
      </c>
      <c r="T16" s="1">
        <v>42</v>
      </c>
      <c r="U16" s="1">
        <v>24</v>
      </c>
      <c r="V16" s="1">
        <v>17</v>
      </c>
      <c r="W16" s="1">
        <v>5</v>
      </c>
      <c r="X16" s="1">
        <v>0</v>
      </c>
      <c r="Y16" s="1">
        <v>2</v>
      </c>
      <c r="Z16" s="1">
        <v>0</v>
      </c>
      <c r="AA16" s="1">
        <v>18</v>
      </c>
      <c r="AB16" s="1" t="s">
        <v>259</v>
      </c>
      <c r="AC16" s="1">
        <v>123</v>
      </c>
      <c r="AD16" s="1">
        <v>75</v>
      </c>
      <c r="AE16" s="1">
        <v>36</v>
      </c>
      <c r="AF16" s="1">
        <v>36</v>
      </c>
      <c r="AG16" s="1">
        <v>3</v>
      </c>
      <c r="AH16" s="1">
        <v>0</v>
      </c>
      <c r="AI16" s="1">
        <v>45</v>
      </c>
      <c r="AJ16" s="1">
        <v>3</v>
      </c>
    </row>
    <row r="17" spans="1:36" x14ac:dyDescent="0.2">
      <c r="A17" s="1" t="s">
        <v>260</v>
      </c>
      <c r="B17" s="1">
        <v>328</v>
      </c>
      <c r="C17" s="1">
        <v>241</v>
      </c>
      <c r="D17" s="1">
        <v>165</v>
      </c>
      <c r="E17" s="1">
        <v>60</v>
      </c>
      <c r="F17" s="1">
        <v>12</v>
      </c>
      <c r="G17" s="1">
        <v>4</v>
      </c>
      <c r="H17" s="1">
        <v>49</v>
      </c>
      <c r="I17" s="1">
        <v>38</v>
      </c>
      <c r="J17" s="1" t="s">
        <v>260</v>
      </c>
      <c r="K17" s="1">
        <v>141</v>
      </c>
      <c r="L17" s="1">
        <v>130</v>
      </c>
      <c r="M17" s="1">
        <v>101</v>
      </c>
      <c r="N17" s="1">
        <v>21</v>
      </c>
      <c r="O17" s="1">
        <v>7</v>
      </c>
      <c r="P17" s="1">
        <v>1</v>
      </c>
      <c r="Q17" s="1">
        <v>8</v>
      </c>
      <c r="R17" s="1">
        <v>3</v>
      </c>
      <c r="S17" s="1" t="s">
        <v>260</v>
      </c>
      <c r="T17" s="1">
        <v>72</v>
      </c>
      <c r="U17" s="1">
        <v>34</v>
      </c>
      <c r="V17" s="1">
        <v>20</v>
      </c>
      <c r="W17" s="1">
        <v>8</v>
      </c>
      <c r="X17" s="1">
        <v>3</v>
      </c>
      <c r="Y17" s="1">
        <v>3</v>
      </c>
      <c r="Z17" s="1">
        <v>4</v>
      </c>
      <c r="AA17" s="1">
        <v>34</v>
      </c>
      <c r="AB17" s="1" t="s">
        <v>260</v>
      </c>
      <c r="AC17" s="1">
        <v>115</v>
      </c>
      <c r="AD17" s="1">
        <v>77</v>
      </c>
      <c r="AE17" s="1">
        <v>44</v>
      </c>
      <c r="AF17" s="1">
        <v>31</v>
      </c>
      <c r="AG17" s="1">
        <v>2</v>
      </c>
      <c r="AH17" s="1">
        <v>0</v>
      </c>
      <c r="AI17" s="1">
        <v>37</v>
      </c>
      <c r="AJ17" s="1">
        <v>1</v>
      </c>
    </row>
    <row r="18" spans="1:36" x14ac:dyDescent="0.2">
      <c r="A18" s="1" t="s">
        <v>261</v>
      </c>
      <c r="B18" s="1">
        <v>448</v>
      </c>
      <c r="C18" s="1">
        <v>336</v>
      </c>
      <c r="D18" s="1">
        <v>208</v>
      </c>
      <c r="E18" s="1">
        <v>95</v>
      </c>
      <c r="F18" s="1">
        <v>21</v>
      </c>
      <c r="G18" s="1">
        <v>12</v>
      </c>
      <c r="H18" s="1">
        <v>80</v>
      </c>
      <c r="I18" s="1">
        <v>32</v>
      </c>
      <c r="J18" s="1" t="s">
        <v>261</v>
      </c>
      <c r="K18" s="1">
        <v>255</v>
      </c>
      <c r="L18" s="1">
        <v>223</v>
      </c>
      <c r="M18" s="1">
        <v>150</v>
      </c>
      <c r="N18" s="1">
        <v>52</v>
      </c>
      <c r="O18" s="1">
        <v>13</v>
      </c>
      <c r="P18" s="1">
        <v>8</v>
      </c>
      <c r="Q18" s="1">
        <v>29</v>
      </c>
      <c r="R18" s="1">
        <v>3</v>
      </c>
      <c r="S18" s="1" t="s">
        <v>261</v>
      </c>
      <c r="T18" s="1">
        <v>81</v>
      </c>
      <c r="U18" s="1">
        <v>48</v>
      </c>
      <c r="V18" s="1">
        <v>21</v>
      </c>
      <c r="W18" s="1">
        <v>22</v>
      </c>
      <c r="X18" s="1">
        <v>3</v>
      </c>
      <c r="Y18" s="1">
        <v>2</v>
      </c>
      <c r="Z18" s="1">
        <v>6</v>
      </c>
      <c r="AA18" s="1">
        <v>27</v>
      </c>
      <c r="AB18" s="1" t="s">
        <v>261</v>
      </c>
      <c r="AC18" s="1">
        <v>112</v>
      </c>
      <c r="AD18" s="1">
        <v>65</v>
      </c>
      <c r="AE18" s="1">
        <v>37</v>
      </c>
      <c r="AF18" s="1">
        <v>21</v>
      </c>
      <c r="AG18" s="1">
        <v>5</v>
      </c>
      <c r="AH18" s="1">
        <v>2</v>
      </c>
      <c r="AI18" s="1">
        <v>45</v>
      </c>
      <c r="AJ18" s="1">
        <v>2</v>
      </c>
    </row>
    <row r="19" spans="1:36" x14ac:dyDescent="0.2">
      <c r="A19" s="1" t="s">
        <v>262</v>
      </c>
      <c r="B19" s="1">
        <v>527</v>
      </c>
      <c r="C19" s="1">
        <v>395</v>
      </c>
      <c r="D19" s="1">
        <v>270</v>
      </c>
      <c r="E19" s="1">
        <v>91</v>
      </c>
      <c r="F19" s="1">
        <v>19</v>
      </c>
      <c r="G19" s="1">
        <v>15</v>
      </c>
      <c r="H19" s="1">
        <v>68</v>
      </c>
      <c r="I19" s="1">
        <v>64</v>
      </c>
      <c r="J19" s="1" t="s">
        <v>262</v>
      </c>
      <c r="K19" s="1">
        <v>351</v>
      </c>
      <c r="L19" s="1">
        <v>296</v>
      </c>
      <c r="M19" s="1">
        <v>217</v>
      </c>
      <c r="N19" s="1">
        <v>62</v>
      </c>
      <c r="O19" s="1">
        <v>12</v>
      </c>
      <c r="P19" s="1">
        <v>5</v>
      </c>
      <c r="Q19" s="1">
        <v>43</v>
      </c>
      <c r="R19" s="1">
        <v>12</v>
      </c>
      <c r="S19" s="1" t="s">
        <v>262</v>
      </c>
      <c r="T19" s="1">
        <v>122</v>
      </c>
      <c r="U19" s="1">
        <v>72</v>
      </c>
      <c r="V19" s="1">
        <v>37</v>
      </c>
      <c r="W19" s="1">
        <v>22</v>
      </c>
      <c r="X19" s="1">
        <v>4</v>
      </c>
      <c r="Y19" s="1">
        <v>9</v>
      </c>
      <c r="Z19" s="1">
        <v>1</v>
      </c>
      <c r="AA19" s="1">
        <v>49</v>
      </c>
      <c r="AB19" s="1" t="s">
        <v>262</v>
      </c>
      <c r="AC19" s="1">
        <v>54</v>
      </c>
      <c r="AD19" s="1">
        <v>27</v>
      </c>
      <c r="AE19" s="1">
        <v>16</v>
      </c>
      <c r="AF19" s="1">
        <v>7</v>
      </c>
      <c r="AG19" s="1">
        <v>3</v>
      </c>
      <c r="AH19" s="1">
        <v>1</v>
      </c>
      <c r="AI19" s="1">
        <v>24</v>
      </c>
      <c r="AJ19" s="1">
        <v>3</v>
      </c>
    </row>
    <row r="20" spans="1:36" x14ac:dyDescent="0.2">
      <c r="A20" s="1" t="s">
        <v>263</v>
      </c>
      <c r="B20" s="1">
        <v>786</v>
      </c>
      <c r="C20" s="1">
        <v>589</v>
      </c>
      <c r="D20" s="1">
        <v>429</v>
      </c>
      <c r="E20" s="1">
        <v>110</v>
      </c>
      <c r="F20" s="1">
        <v>23</v>
      </c>
      <c r="G20" s="1">
        <v>27</v>
      </c>
      <c r="H20" s="1">
        <v>99</v>
      </c>
      <c r="I20" s="1">
        <v>98</v>
      </c>
      <c r="J20" s="1" t="s">
        <v>263</v>
      </c>
      <c r="K20" s="1">
        <v>496</v>
      </c>
      <c r="L20" s="1">
        <v>410</v>
      </c>
      <c r="M20" s="1">
        <v>325</v>
      </c>
      <c r="N20" s="1">
        <v>56</v>
      </c>
      <c r="O20" s="1">
        <v>17</v>
      </c>
      <c r="P20" s="1">
        <v>12</v>
      </c>
      <c r="Q20" s="1">
        <v>74</v>
      </c>
      <c r="R20" s="1">
        <v>12</v>
      </c>
      <c r="S20" s="1" t="s">
        <v>263</v>
      </c>
      <c r="T20" s="1">
        <v>248</v>
      </c>
      <c r="U20" s="1">
        <v>153</v>
      </c>
      <c r="V20" s="1">
        <v>93</v>
      </c>
      <c r="W20" s="1">
        <v>45</v>
      </c>
      <c r="X20" s="1">
        <v>4</v>
      </c>
      <c r="Y20" s="1">
        <v>11</v>
      </c>
      <c r="Z20" s="1">
        <v>11</v>
      </c>
      <c r="AA20" s="1">
        <v>84</v>
      </c>
      <c r="AB20" s="1" t="s">
        <v>263</v>
      </c>
      <c r="AC20" s="1">
        <v>42</v>
      </c>
      <c r="AD20" s="1">
        <v>26</v>
      </c>
      <c r="AE20" s="1">
        <v>11</v>
      </c>
      <c r="AF20" s="1">
        <v>9</v>
      </c>
      <c r="AG20" s="1">
        <v>2</v>
      </c>
      <c r="AH20" s="1">
        <v>4</v>
      </c>
      <c r="AI20" s="1">
        <v>14</v>
      </c>
      <c r="AJ20" s="1">
        <v>2</v>
      </c>
    </row>
    <row r="21" spans="1:36" x14ac:dyDescent="0.2">
      <c r="A21" s="1" t="s">
        <v>264</v>
      </c>
      <c r="B21" s="1">
        <v>509</v>
      </c>
      <c r="C21" s="1">
        <v>349</v>
      </c>
      <c r="D21" s="1">
        <v>206</v>
      </c>
      <c r="E21" s="1">
        <v>84</v>
      </c>
      <c r="F21" s="1">
        <v>20</v>
      </c>
      <c r="G21" s="1">
        <v>39</v>
      </c>
      <c r="H21" s="1">
        <v>66</v>
      </c>
      <c r="I21" s="1">
        <v>94</v>
      </c>
      <c r="J21" s="1" t="s">
        <v>264</v>
      </c>
      <c r="K21" s="1">
        <v>180</v>
      </c>
      <c r="L21" s="1">
        <v>145</v>
      </c>
      <c r="M21" s="1">
        <v>107</v>
      </c>
      <c r="N21" s="1">
        <v>32</v>
      </c>
      <c r="O21" s="1">
        <v>4</v>
      </c>
      <c r="P21" s="1">
        <v>2</v>
      </c>
      <c r="Q21" s="1">
        <v>32</v>
      </c>
      <c r="R21" s="1">
        <v>3</v>
      </c>
      <c r="S21" s="1" t="s">
        <v>264</v>
      </c>
      <c r="T21" s="1">
        <v>303</v>
      </c>
      <c r="U21" s="1">
        <v>192</v>
      </c>
      <c r="V21" s="1">
        <v>92</v>
      </c>
      <c r="W21" s="1">
        <v>49</v>
      </c>
      <c r="X21" s="1">
        <v>15</v>
      </c>
      <c r="Y21" s="1">
        <v>36</v>
      </c>
      <c r="Z21" s="1">
        <v>21</v>
      </c>
      <c r="AA21" s="1">
        <v>90</v>
      </c>
      <c r="AB21" s="1" t="s">
        <v>264</v>
      </c>
      <c r="AC21" s="1">
        <v>26</v>
      </c>
      <c r="AD21" s="1">
        <v>12</v>
      </c>
      <c r="AE21" s="1">
        <v>7</v>
      </c>
      <c r="AF21" s="1">
        <v>3</v>
      </c>
      <c r="AG21" s="1">
        <v>1</v>
      </c>
      <c r="AH21" s="1">
        <v>1</v>
      </c>
      <c r="AI21" s="1">
        <v>13</v>
      </c>
      <c r="AJ21" s="1">
        <v>1</v>
      </c>
    </row>
    <row r="22" spans="1:36" x14ac:dyDescent="0.2">
      <c r="A22" s="1" t="s">
        <v>265</v>
      </c>
      <c r="B22" s="1">
        <v>293</v>
      </c>
      <c r="C22" s="1">
        <v>201</v>
      </c>
      <c r="D22" s="1">
        <v>96</v>
      </c>
      <c r="E22" s="1">
        <v>61</v>
      </c>
      <c r="F22" s="1">
        <v>9</v>
      </c>
      <c r="G22" s="1">
        <v>35</v>
      </c>
      <c r="H22" s="1">
        <v>39</v>
      </c>
      <c r="I22" s="1">
        <v>53</v>
      </c>
      <c r="J22" s="1" t="s">
        <v>265</v>
      </c>
      <c r="K22" s="1">
        <v>58</v>
      </c>
      <c r="L22" s="1">
        <v>39</v>
      </c>
      <c r="M22" s="1">
        <v>33</v>
      </c>
      <c r="N22" s="1">
        <v>4</v>
      </c>
      <c r="O22" s="1">
        <v>1</v>
      </c>
      <c r="P22" s="1">
        <v>1</v>
      </c>
      <c r="Q22" s="1">
        <v>15</v>
      </c>
      <c r="R22" s="1">
        <v>4</v>
      </c>
      <c r="S22" s="1" t="s">
        <v>265</v>
      </c>
      <c r="T22" s="1">
        <v>223</v>
      </c>
      <c r="U22" s="1">
        <v>155</v>
      </c>
      <c r="V22" s="1">
        <v>61</v>
      </c>
      <c r="W22" s="1">
        <v>54</v>
      </c>
      <c r="X22" s="1">
        <v>6</v>
      </c>
      <c r="Y22" s="1">
        <v>34</v>
      </c>
      <c r="Z22" s="1">
        <v>20</v>
      </c>
      <c r="AA22" s="1">
        <v>48</v>
      </c>
      <c r="AB22" s="1" t="s">
        <v>265</v>
      </c>
      <c r="AC22" s="1">
        <v>12</v>
      </c>
      <c r="AD22" s="1">
        <v>7</v>
      </c>
      <c r="AE22" s="1">
        <v>2</v>
      </c>
      <c r="AF22" s="1">
        <v>3</v>
      </c>
      <c r="AG22" s="1">
        <v>2</v>
      </c>
      <c r="AH22" s="1">
        <v>0</v>
      </c>
      <c r="AI22" s="1">
        <v>4</v>
      </c>
      <c r="AJ22" s="1">
        <v>1</v>
      </c>
    </row>
    <row r="23" spans="1:36" x14ac:dyDescent="0.2">
      <c r="A23" s="1" t="s">
        <v>266</v>
      </c>
      <c r="B23" s="1">
        <v>191</v>
      </c>
      <c r="C23" s="1">
        <v>122</v>
      </c>
      <c r="D23" s="1">
        <v>61</v>
      </c>
      <c r="E23" s="1">
        <v>31</v>
      </c>
      <c r="F23" s="1">
        <v>5</v>
      </c>
      <c r="G23" s="1">
        <v>25</v>
      </c>
      <c r="H23" s="1">
        <v>20</v>
      </c>
      <c r="I23" s="1">
        <v>49</v>
      </c>
      <c r="J23" s="1" t="s">
        <v>266</v>
      </c>
      <c r="K23" s="1">
        <v>30</v>
      </c>
      <c r="L23" s="1">
        <v>25</v>
      </c>
      <c r="M23" s="1">
        <v>18</v>
      </c>
      <c r="N23" s="1">
        <v>5</v>
      </c>
      <c r="O23" s="1">
        <v>2</v>
      </c>
      <c r="P23" s="1">
        <v>0</v>
      </c>
      <c r="Q23" s="1">
        <v>4</v>
      </c>
      <c r="R23" s="1">
        <v>1</v>
      </c>
      <c r="S23" s="1" t="s">
        <v>266</v>
      </c>
      <c r="T23" s="1">
        <v>150</v>
      </c>
      <c r="U23" s="1">
        <v>88</v>
      </c>
      <c r="V23" s="1">
        <v>38</v>
      </c>
      <c r="W23" s="1">
        <v>24</v>
      </c>
      <c r="X23" s="1">
        <v>3</v>
      </c>
      <c r="Y23" s="1">
        <v>23</v>
      </c>
      <c r="Z23" s="1">
        <v>14</v>
      </c>
      <c r="AA23" s="1">
        <v>48</v>
      </c>
      <c r="AB23" s="1" t="s">
        <v>266</v>
      </c>
      <c r="AC23" s="1">
        <v>11</v>
      </c>
      <c r="AD23" s="1">
        <v>9</v>
      </c>
      <c r="AE23" s="1">
        <v>5</v>
      </c>
      <c r="AF23" s="1">
        <v>2</v>
      </c>
      <c r="AG23" s="1">
        <v>0</v>
      </c>
      <c r="AH23" s="1">
        <v>2</v>
      </c>
      <c r="AI23" s="1">
        <v>2</v>
      </c>
      <c r="AJ23" s="1">
        <v>0</v>
      </c>
    </row>
    <row r="24" spans="1:36" x14ac:dyDescent="0.2">
      <c r="A24" s="1" t="s">
        <v>267</v>
      </c>
      <c r="B24" s="1">
        <v>73</v>
      </c>
      <c r="C24" s="1">
        <v>53</v>
      </c>
      <c r="D24" s="1">
        <v>23</v>
      </c>
      <c r="E24" s="1">
        <v>19</v>
      </c>
      <c r="F24" s="1">
        <v>3</v>
      </c>
      <c r="G24" s="1">
        <v>8</v>
      </c>
      <c r="H24" s="1">
        <v>5</v>
      </c>
      <c r="I24" s="1">
        <v>15</v>
      </c>
      <c r="J24" s="1" t="s">
        <v>267</v>
      </c>
      <c r="K24" s="1">
        <v>16</v>
      </c>
      <c r="L24" s="1">
        <v>10</v>
      </c>
      <c r="M24" s="1">
        <v>9</v>
      </c>
      <c r="N24" s="1">
        <v>0</v>
      </c>
      <c r="O24" s="1">
        <v>1</v>
      </c>
      <c r="P24" s="1">
        <v>0</v>
      </c>
      <c r="Q24" s="1">
        <v>3</v>
      </c>
      <c r="R24" s="1">
        <v>3</v>
      </c>
      <c r="S24" s="1" t="s">
        <v>267</v>
      </c>
      <c r="T24" s="1">
        <v>51</v>
      </c>
      <c r="U24" s="1">
        <v>38</v>
      </c>
      <c r="V24" s="1">
        <v>14</v>
      </c>
      <c r="W24" s="1">
        <v>16</v>
      </c>
      <c r="X24" s="1">
        <v>1</v>
      </c>
      <c r="Y24" s="1">
        <v>7</v>
      </c>
      <c r="Z24" s="1">
        <v>1</v>
      </c>
      <c r="AA24" s="1">
        <v>12</v>
      </c>
      <c r="AB24" s="1" t="s">
        <v>267</v>
      </c>
      <c r="AC24" s="1">
        <v>6</v>
      </c>
      <c r="AD24" s="1">
        <v>5</v>
      </c>
      <c r="AE24" s="1">
        <v>0</v>
      </c>
      <c r="AF24" s="1">
        <v>3</v>
      </c>
      <c r="AG24" s="1">
        <v>1</v>
      </c>
      <c r="AH24" s="1">
        <v>1</v>
      </c>
      <c r="AI24" s="1">
        <v>1</v>
      </c>
      <c r="AJ24" s="1">
        <v>0</v>
      </c>
    </row>
    <row r="25" spans="1:36" x14ac:dyDescent="0.2">
      <c r="A25" s="1" t="s">
        <v>268</v>
      </c>
      <c r="B25" s="1">
        <v>155</v>
      </c>
      <c r="C25" s="1">
        <v>98</v>
      </c>
      <c r="D25" s="1">
        <v>42</v>
      </c>
      <c r="E25" s="1">
        <v>34</v>
      </c>
      <c r="F25" s="1">
        <v>10</v>
      </c>
      <c r="G25" s="1">
        <v>12</v>
      </c>
      <c r="H25" s="1">
        <v>17</v>
      </c>
      <c r="I25" s="1">
        <v>40</v>
      </c>
      <c r="J25" s="1" t="s">
        <v>268</v>
      </c>
      <c r="K25" s="1">
        <v>41</v>
      </c>
      <c r="L25" s="1">
        <v>24</v>
      </c>
      <c r="M25" s="1">
        <v>14</v>
      </c>
      <c r="N25" s="1">
        <v>7</v>
      </c>
      <c r="O25" s="1">
        <v>2</v>
      </c>
      <c r="P25" s="1">
        <v>1</v>
      </c>
      <c r="Q25" s="1">
        <v>8</v>
      </c>
      <c r="R25" s="1">
        <v>9</v>
      </c>
      <c r="S25" s="1" t="s">
        <v>268</v>
      </c>
      <c r="T25" s="1">
        <v>108</v>
      </c>
      <c r="U25" s="1">
        <v>69</v>
      </c>
      <c r="V25" s="1">
        <v>26</v>
      </c>
      <c r="W25" s="1">
        <v>26</v>
      </c>
      <c r="X25" s="1">
        <v>6</v>
      </c>
      <c r="Y25" s="1">
        <v>11</v>
      </c>
      <c r="Z25" s="1">
        <v>8</v>
      </c>
      <c r="AA25" s="1">
        <v>31</v>
      </c>
      <c r="AB25" s="1" t="s">
        <v>268</v>
      </c>
      <c r="AC25" s="1">
        <v>6</v>
      </c>
      <c r="AD25" s="1">
        <v>5</v>
      </c>
      <c r="AE25" s="1">
        <v>2</v>
      </c>
      <c r="AF25" s="1">
        <v>1</v>
      </c>
      <c r="AG25" s="1">
        <v>2</v>
      </c>
      <c r="AH25" s="1">
        <v>0</v>
      </c>
      <c r="AI25" s="1">
        <v>1</v>
      </c>
      <c r="AJ25" s="1">
        <v>0</v>
      </c>
    </row>
    <row r="26" spans="1:36" s="7" customFormat="1" x14ac:dyDescent="0.2">
      <c r="A26" s="7" t="s">
        <v>269</v>
      </c>
      <c r="B26" s="7">
        <v>508.8</v>
      </c>
      <c r="C26" s="7">
        <v>499.5</v>
      </c>
      <c r="D26" s="7">
        <v>470</v>
      </c>
      <c r="E26" s="7">
        <v>531.20000000000005</v>
      </c>
      <c r="F26" s="7">
        <v>520.70000000000005</v>
      </c>
      <c r="G26" s="7">
        <v>643.29999999999995</v>
      </c>
      <c r="H26" s="7">
        <v>466.8</v>
      </c>
      <c r="I26" s="7">
        <v>598.79999999999995</v>
      </c>
      <c r="J26" s="7" t="s">
        <v>269</v>
      </c>
      <c r="K26" s="7">
        <v>457.6</v>
      </c>
      <c r="L26" s="7">
        <v>442.9</v>
      </c>
      <c r="M26" s="7">
        <v>438</v>
      </c>
      <c r="N26" s="7">
        <v>468.6</v>
      </c>
      <c r="O26" s="7">
        <v>434.4</v>
      </c>
      <c r="P26" s="7">
        <v>428.9</v>
      </c>
      <c r="Q26" s="7">
        <v>507.7</v>
      </c>
      <c r="R26" s="7">
        <v>647</v>
      </c>
      <c r="S26" s="7" t="s">
        <v>269</v>
      </c>
      <c r="T26" s="7">
        <v>643.1</v>
      </c>
      <c r="U26" s="7">
        <v>660.7</v>
      </c>
      <c r="V26" s="7">
        <v>623</v>
      </c>
      <c r="W26" s="7">
        <v>697.3</v>
      </c>
      <c r="X26" s="7">
        <v>673.2</v>
      </c>
      <c r="Y26" s="7">
        <v>698.8</v>
      </c>
      <c r="Z26" s="7">
        <v>690.3</v>
      </c>
      <c r="AA26" s="7">
        <v>599.70000000000005</v>
      </c>
      <c r="AB26" s="7" t="s">
        <v>269</v>
      </c>
      <c r="AC26" s="7">
        <v>319.3</v>
      </c>
      <c r="AD26" s="7">
        <v>317.5</v>
      </c>
      <c r="AE26" s="7">
        <v>301</v>
      </c>
      <c r="AF26" s="7">
        <v>291.5</v>
      </c>
      <c r="AG26" s="7">
        <v>473.5</v>
      </c>
      <c r="AH26" s="7">
        <v>579.1</v>
      </c>
      <c r="AI26" s="7">
        <v>318.5</v>
      </c>
      <c r="AJ26" s="7">
        <v>378.1</v>
      </c>
    </row>
    <row r="27" spans="1:36" s="7" customFormat="1" x14ac:dyDescent="0.2">
      <c r="A27" s="7" t="s">
        <v>27</v>
      </c>
      <c r="B27" s="7">
        <v>521.4</v>
      </c>
      <c r="C27" s="7">
        <v>514.29999999999995</v>
      </c>
      <c r="D27" s="7">
        <v>502.8</v>
      </c>
      <c r="E27" s="7">
        <v>514.1</v>
      </c>
      <c r="F27" s="7">
        <v>513</v>
      </c>
      <c r="G27" s="7">
        <v>669.2</v>
      </c>
      <c r="H27" s="7">
        <v>487.5</v>
      </c>
      <c r="I27" s="7">
        <v>594.4</v>
      </c>
      <c r="J27" s="7" t="s">
        <v>27</v>
      </c>
      <c r="K27" s="7">
        <v>488.7</v>
      </c>
      <c r="L27" s="7">
        <v>477.4</v>
      </c>
      <c r="M27" s="7">
        <v>481.8</v>
      </c>
      <c r="N27" s="7">
        <v>467.7</v>
      </c>
      <c r="O27" s="7">
        <v>441.7</v>
      </c>
      <c r="P27" s="7">
        <v>490</v>
      </c>
      <c r="Q27" s="7">
        <v>528.4</v>
      </c>
      <c r="R27" s="7">
        <v>554.20000000000005</v>
      </c>
      <c r="S27" s="7" t="s">
        <v>27</v>
      </c>
      <c r="T27" s="7">
        <v>641.70000000000005</v>
      </c>
      <c r="U27" s="7">
        <v>652.6</v>
      </c>
      <c r="V27" s="7">
        <v>621.20000000000005</v>
      </c>
      <c r="W27" s="7">
        <v>665.3</v>
      </c>
      <c r="X27" s="7">
        <v>656.7</v>
      </c>
      <c r="Y27" s="7">
        <v>714.7</v>
      </c>
      <c r="Z27" s="7">
        <v>700</v>
      </c>
      <c r="AA27" s="7">
        <v>605</v>
      </c>
      <c r="AB27" s="7" t="s">
        <v>27</v>
      </c>
      <c r="AC27" s="7">
        <v>299.60000000000002</v>
      </c>
      <c r="AD27" s="7">
        <v>286.39999999999998</v>
      </c>
      <c r="AE27" s="7">
        <v>281.8</v>
      </c>
      <c r="AF27" s="7">
        <v>256.5</v>
      </c>
      <c r="AG27" s="7">
        <v>416.7</v>
      </c>
      <c r="AH27" s="7">
        <v>562.5</v>
      </c>
      <c r="AI27" s="7">
        <v>316.7</v>
      </c>
      <c r="AJ27" s="7">
        <v>416.7</v>
      </c>
    </row>
    <row r="28" spans="1:36" x14ac:dyDescent="0.2">
      <c r="A28" s="22" t="s">
        <v>334</v>
      </c>
      <c r="B28" s="22"/>
      <c r="C28" s="22"/>
      <c r="D28" s="22"/>
      <c r="E28" s="22"/>
      <c r="F28" s="22"/>
      <c r="G28" s="22"/>
      <c r="H28" s="22"/>
      <c r="I28" s="22"/>
      <c r="J28" s="22" t="s">
        <v>334</v>
      </c>
      <c r="K28" s="22"/>
      <c r="L28" s="22"/>
      <c r="M28" s="22"/>
      <c r="N28" s="22"/>
      <c r="O28" s="22"/>
      <c r="P28" s="22"/>
      <c r="Q28" s="22"/>
      <c r="R28" s="22"/>
      <c r="S28" s="22" t="s">
        <v>334</v>
      </c>
      <c r="T28" s="22"/>
      <c r="U28" s="22"/>
      <c r="V28" s="22"/>
      <c r="W28" s="22"/>
      <c r="X28" s="22"/>
      <c r="Y28" s="22"/>
      <c r="Z28" s="22"/>
      <c r="AA28" s="22"/>
      <c r="AB28" s="22" t="s">
        <v>334</v>
      </c>
      <c r="AC28" s="22"/>
      <c r="AD28" s="22"/>
      <c r="AE28" s="22"/>
      <c r="AF28" s="22"/>
      <c r="AG28" s="22"/>
      <c r="AH28" s="22"/>
      <c r="AI28" s="22"/>
      <c r="AJ28" s="22"/>
    </row>
  </sheetData>
  <mergeCells count="8">
    <mergeCell ref="B2:I2"/>
    <mergeCell ref="AC2:AJ2"/>
    <mergeCell ref="T2:AA2"/>
    <mergeCell ref="K2:R2"/>
    <mergeCell ref="A28:I28"/>
    <mergeCell ref="J28:R28"/>
    <mergeCell ref="S28:AA28"/>
    <mergeCell ref="AB28:AJ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77A2B-E8AF-492A-BFA7-42F5EDEDF70F}">
  <dimension ref="A1:AJ30"/>
  <sheetViews>
    <sheetView view="pageBreakPreview" topLeftCell="K1" zoomScale="125" zoomScaleNormal="100" zoomScaleSheetLayoutView="125" workbookViewId="0">
      <selection activeCell="X1" sqref="X1"/>
    </sheetView>
  </sheetViews>
  <sheetFormatPr defaultRowHeight="10.199999999999999" x14ac:dyDescent="0.2"/>
  <cols>
    <col min="1" max="1" width="14" style="1" customWidth="1"/>
    <col min="2" max="9" width="8.88671875" style="1"/>
    <col min="10" max="10" width="14" style="1" customWidth="1"/>
    <col min="11" max="18" width="8.88671875" style="1"/>
    <col min="19" max="19" width="14" style="1" customWidth="1"/>
    <col min="20" max="27" width="8.88671875" style="1"/>
    <col min="28" max="28" width="14" style="1" customWidth="1"/>
    <col min="29" max="16384" width="8.88671875" style="1"/>
  </cols>
  <sheetData>
    <row r="1" spans="1:36" x14ac:dyDescent="0.2">
      <c r="A1" s="1" t="s">
        <v>453</v>
      </c>
      <c r="J1" s="1" t="s">
        <v>453</v>
      </c>
      <c r="S1" s="1" t="s">
        <v>453</v>
      </c>
      <c r="AB1" s="1" t="s">
        <v>453</v>
      </c>
    </row>
    <row r="2" spans="1:36" x14ac:dyDescent="0.2">
      <c r="A2" s="5"/>
      <c r="B2" s="20" t="s">
        <v>1</v>
      </c>
      <c r="C2" s="20"/>
      <c r="D2" s="20"/>
      <c r="E2" s="20"/>
      <c r="F2" s="20"/>
      <c r="G2" s="20"/>
      <c r="H2" s="20"/>
      <c r="I2" s="21"/>
      <c r="J2" s="5"/>
      <c r="K2" s="20" t="s">
        <v>48</v>
      </c>
      <c r="L2" s="20"/>
      <c r="M2" s="20"/>
      <c r="N2" s="20"/>
      <c r="O2" s="20"/>
      <c r="P2" s="20"/>
      <c r="Q2" s="20"/>
      <c r="R2" s="21"/>
      <c r="S2" s="5"/>
      <c r="T2" s="20" t="s">
        <v>49</v>
      </c>
      <c r="U2" s="20"/>
      <c r="V2" s="20"/>
      <c r="W2" s="20"/>
      <c r="X2" s="20"/>
      <c r="Y2" s="20"/>
      <c r="Z2" s="20"/>
      <c r="AA2" s="21"/>
      <c r="AB2" s="5"/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469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469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469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469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270</v>
      </c>
      <c r="J4" s="1" t="s">
        <v>270</v>
      </c>
      <c r="S4" s="1" t="s">
        <v>270</v>
      </c>
      <c r="AB4" s="1" t="s">
        <v>270</v>
      </c>
    </row>
    <row r="5" spans="1:36" x14ac:dyDescent="0.2">
      <c r="A5" s="1" t="s">
        <v>336</v>
      </c>
      <c r="B5" s="1">
        <v>4620</v>
      </c>
      <c r="C5" s="1">
        <v>3182</v>
      </c>
      <c r="D5" s="1">
        <v>2025</v>
      </c>
      <c r="E5" s="1">
        <v>783</v>
      </c>
      <c r="F5" s="1">
        <v>171</v>
      </c>
      <c r="G5" s="1">
        <v>203</v>
      </c>
      <c r="H5" s="1">
        <v>920</v>
      </c>
      <c r="I5" s="1">
        <v>518</v>
      </c>
      <c r="J5" s="1" t="s">
        <v>336</v>
      </c>
      <c r="K5" s="1">
        <v>2186</v>
      </c>
      <c r="L5" s="1">
        <v>1734</v>
      </c>
      <c r="M5" s="1">
        <v>1315</v>
      </c>
      <c r="N5" s="1">
        <v>295</v>
      </c>
      <c r="O5" s="1">
        <v>89</v>
      </c>
      <c r="P5" s="1">
        <v>35</v>
      </c>
      <c r="Q5" s="1">
        <v>398</v>
      </c>
      <c r="R5" s="1">
        <v>54</v>
      </c>
      <c r="S5" s="1" t="s">
        <v>336</v>
      </c>
      <c r="T5" s="1">
        <v>1337</v>
      </c>
      <c r="U5" s="1">
        <v>803</v>
      </c>
      <c r="V5" s="1">
        <v>362</v>
      </c>
      <c r="W5" s="1">
        <v>263</v>
      </c>
      <c r="X5" s="1">
        <v>33</v>
      </c>
      <c r="Y5" s="1">
        <v>145</v>
      </c>
      <c r="Z5" s="1">
        <v>110</v>
      </c>
      <c r="AA5" s="1">
        <v>424</v>
      </c>
      <c r="AB5" s="1" t="s">
        <v>336</v>
      </c>
      <c r="AC5" s="1">
        <v>1097</v>
      </c>
      <c r="AD5" s="1">
        <v>645</v>
      </c>
      <c r="AE5" s="1">
        <v>348</v>
      </c>
      <c r="AF5" s="1">
        <v>225</v>
      </c>
      <c r="AG5" s="1">
        <v>49</v>
      </c>
      <c r="AH5" s="1">
        <v>23</v>
      </c>
      <c r="AI5" s="1">
        <v>412</v>
      </c>
      <c r="AJ5" s="1">
        <v>40</v>
      </c>
    </row>
    <row r="6" spans="1:36" x14ac:dyDescent="0.2">
      <c r="A6" s="1" t="s">
        <v>271</v>
      </c>
      <c r="B6" s="1">
        <v>3973</v>
      </c>
      <c r="C6" s="1">
        <v>2685</v>
      </c>
      <c r="D6" s="1">
        <v>1649</v>
      </c>
      <c r="E6" s="1">
        <v>696</v>
      </c>
      <c r="F6" s="1">
        <v>143</v>
      </c>
      <c r="G6" s="1">
        <v>197</v>
      </c>
      <c r="H6" s="1">
        <v>837</v>
      </c>
      <c r="I6" s="1">
        <v>451</v>
      </c>
      <c r="J6" s="1" t="s">
        <v>271</v>
      </c>
      <c r="K6" s="1">
        <v>1894</v>
      </c>
      <c r="L6" s="1">
        <v>1464</v>
      </c>
      <c r="M6" s="1">
        <v>1081</v>
      </c>
      <c r="N6" s="1">
        <v>275</v>
      </c>
      <c r="O6" s="1">
        <v>75</v>
      </c>
      <c r="P6" s="1">
        <v>33</v>
      </c>
      <c r="Q6" s="1">
        <v>380</v>
      </c>
      <c r="R6" s="1">
        <v>50</v>
      </c>
      <c r="S6" s="1" t="s">
        <v>271</v>
      </c>
      <c r="T6" s="1">
        <v>1219</v>
      </c>
      <c r="U6" s="1">
        <v>752</v>
      </c>
      <c r="V6" s="1">
        <v>334</v>
      </c>
      <c r="W6" s="1">
        <v>246</v>
      </c>
      <c r="X6" s="1">
        <v>30</v>
      </c>
      <c r="Y6" s="1">
        <v>142</v>
      </c>
      <c r="Z6" s="1">
        <v>99</v>
      </c>
      <c r="AA6" s="1">
        <v>368</v>
      </c>
      <c r="AB6" s="1" t="s">
        <v>271</v>
      </c>
      <c r="AC6" s="1">
        <v>860</v>
      </c>
      <c r="AD6" s="1">
        <v>469</v>
      </c>
      <c r="AE6" s="1">
        <v>234</v>
      </c>
      <c r="AF6" s="1">
        <v>175</v>
      </c>
      <c r="AG6" s="1">
        <v>38</v>
      </c>
      <c r="AH6" s="1">
        <v>22</v>
      </c>
      <c r="AI6" s="1">
        <v>358</v>
      </c>
      <c r="AJ6" s="1">
        <v>33</v>
      </c>
    </row>
    <row r="7" spans="1:36" x14ac:dyDescent="0.2">
      <c r="A7" s="1" t="s">
        <v>272</v>
      </c>
      <c r="B7" s="1">
        <v>647</v>
      </c>
      <c r="C7" s="1">
        <v>497</v>
      </c>
      <c r="D7" s="1">
        <v>376</v>
      </c>
      <c r="E7" s="1">
        <v>87</v>
      </c>
      <c r="F7" s="1">
        <v>28</v>
      </c>
      <c r="G7" s="1">
        <v>6</v>
      </c>
      <c r="H7" s="1">
        <v>83</v>
      </c>
      <c r="I7" s="1">
        <v>67</v>
      </c>
      <c r="J7" s="1" t="s">
        <v>272</v>
      </c>
      <c r="K7" s="1">
        <v>292</v>
      </c>
      <c r="L7" s="1">
        <v>270</v>
      </c>
      <c r="M7" s="1">
        <v>234</v>
      </c>
      <c r="N7" s="1">
        <v>20</v>
      </c>
      <c r="O7" s="1">
        <v>14</v>
      </c>
      <c r="P7" s="1">
        <v>2</v>
      </c>
      <c r="Q7" s="1">
        <v>18</v>
      </c>
      <c r="R7" s="1">
        <v>4</v>
      </c>
      <c r="S7" s="1" t="s">
        <v>272</v>
      </c>
      <c r="T7" s="1">
        <v>118</v>
      </c>
      <c r="U7" s="1">
        <v>51</v>
      </c>
      <c r="V7" s="1">
        <v>28</v>
      </c>
      <c r="W7" s="1">
        <v>17</v>
      </c>
      <c r="X7" s="1">
        <v>3</v>
      </c>
      <c r="Y7" s="1">
        <v>3</v>
      </c>
      <c r="Z7" s="1">
        <v>11</v>
      </c>
      <c r="AA7" s="1">
        <v>56</v>
      </c>
      <c r="AB7" s="1" t="s">
        <v>272</v>
      </c>
      <c r="AC7" s="1">
        <v>237</v>
      </c>
      <c r="AD7" s="1">
        <v>176</v>
      </c>
      <c r="AE7" s="1">
        <v>114</v>
      </c>
      <c r="AF7" s="1">
        <v>50</v>
      </c>
      <c r="AG7" s="1">
        <v>11</v>
      </c>
      <c r="AH7" s="1">
        <v>1</v>
      </c>
      <c r="AI7" s="1">
        <v>54</v>
      </c>
      <c r="AJ7" s="1">
        <v>7</v>
      </c>
    </row>
    <row r="9" spans="1:36" x14ac:dyDescent="0.2">
      <c r="A9" s="1" t="s">
        <v>273</v>
      </c>
      <c r="J9" s="1" t="s">
        <v>273</v>
      </c>
      <c r="S9" s="1" t="s">
        <v>273</v>
      </c>
      <c r="AB9" s="1" t="s">
        <v>273</v>
      </c>
    </row>
    <row r="10" spans="1:36" x14ac:dyDescent="0.2">
      <c r="A10" s="1" t="s">
        <v>336</v>
      </c>
      <c r="B10" s="1">
        <v>4620</v>
      </c>
      <c r="C10" s="1">
        <v>3182</v>
      </c>
      <c r="D10" s="1">
        <v>2025</v>
      </c>
      <c r="E10" s="1">
        <v>783</v>
      </c>
      <c r="F10" s="1">
        <v>171</v>
      </c>
      <c r="G10" s="1">
        <v>203</v>
      </c>
      <c r="H10" s="1">
        <v>920</v>
      </c>
      <c r="I10" s="1">
        <v>518</v>
      </c>
      <c r="J10" s="1" t="s">
        <v>336</v>
      </c>
      <c r="K10" s="1">
        <v>2186</v>
      </c>
      <c r="L10" s="1">
        <v>1734</v>
      </c>
      <c r="M10" s="1">
        <v>1315</v>
      </c>
      <c r="N10" s="1">
        <v>295</v>
      </c>
      <c r="O10" s="1">
        <v>89</v>
      </c>
      <c r="P10" s="1">
        <v>35</v>
      </c>
      <c r="Q10" s="1">
        <v>398</v>
      </c>
      <c r="R10" s="1">
        <v>54</v>
      </c>
      <c r="S10" s="1" t="s">
        <v>336</v>
      </c>
      <c r="T10" s="1">
        <v>1337</v>
      </c>
      <c r="U10" s="1">
        <v>803</v>
      </c>
      <c r="V10" s="1">
        <v>362</v>
      </c>
      <c r="W10" s="1">
        <v>263</v>
      </c>
      <c r="X10" s="1">
        <v>33</v>
      </c>
      <c r="Y10" s="1">
        <v>145</v>
      </c>
      <c r="Z10" s="1">
        <v>110</v>
      </c>
      <c r="AA10" s="1">
        <v>424</v>
      </c>
      <c r="AB10" s="1" t="s">
        <v>336</v>
      </c>
      <c r="AC10" s="1">
        <v>1097</v>
      </c>
      <c r="AD10" s="1">
        <v>645</v>
      </c>
      <c r="AE10" s="1">
        <v>348</v>
      </c>
      <c r="AF10" s="1">
        <v>225</v>
      </c>
      <c r="AG10" s="1">
        <v>49</v>
      </c>
      <c r="AH10" s="1">
        <v>23</v>
      </c>
      <c r="AI10" s="1">
        <v>412</v>
      </c>
      <c r="AJ10" s="1">
        <v>40</v>
      </c>
    </row>
    <row r="11" spans="1:36" x14ac:dyDescent="0.2">
      <c r="A11" s="1" t="s">
        <v>274</v>
      </c>
      <c r="B11" s="1">
        <v>1987</v>
      </c>
      <c r="C11" s="1">
        <v>1127</v>
      </c>
      <c r="D11" s="1">
        <v>541</v>
      </c>
      <c r="E11" s="1">
        <v>383</v>
      </c>
      <c r="F11" s="1">
        <v>72</v>
      </c>
      <c r="G11" s="1">
        <v>131</v>
      </c>
      <c r="H11" s="1">
        <v>587</v>
      </c>
      <c r="I11" s="1">
        <v>273</v>
      </c>
      <c r="J11" s="1" t="s">
        <v>274</v>
      </c>
      <c r="K11" s="1">
        <v>606</v>
      </c>
      <c r="L11" s="1">
        <v>345</v>
      </c>
      <c r="M11" s="1">
        <v>227</v>
      </c>
      <c r="N11" s="1">
        <v>83</v>
      </c>
      <c r="O11" s="1">
        <v>27</v>
      </c>
      <c r="P11" s="1">
        <v>8</v>
      </c>
      <c r="Q11" s="1">
        <v>228</v>
      </c>
      <c r="R11" s="1">
        <v>33</v>
      </c>
      <c r="S11" s="1" t="s">
        <v>274</v>
      </c>
      <c r="T11" s="1">
        <v>802</v>
      </c>
      <c r="U11" s="1">
        <v>494</v>
      </c>
      <c r="V11" s="1">
        <v>186</v>
      </c>
      <c r="W11" s="1">
        <v>185</v>
      </c>
      <c r="X11" s="1">
        <v>18</v>
      </c>
      <c r="Y11" s="1">
        <v>105</v>
      </c>
      <c r="Z11" s="1">
        <v>88</v>
      </c>
      <c r="AA11" s="1">
        <v>220</v>
      </c>
      <c r="AB11" s="1" t="s">
        <v>274</v>
      </c>
      <c r="AC11" s="1">
        <v>579</v>
      </c>
      <c r="AD11" s="1">
        <v>288</v>
      </c>
      <c r="AE11" s="1">
        <v>128</v>
      </c>
      <c r="AF11" s="1">
        <v>115</v>
      </c>
      <c r="AG11" s="1">
        <v>27</v>
      </c>
      <c r="AH11" s="1">
        <v>18</v>
      </c>
      <c r="AI11" s="1">
        <v>271</v>
      </c>
      <c r="AJ11" s="1">
        <v>20</v>
      </c>
    </row>
    <row r="12" spans="1:36" x14ac:dyDescent="0.2">
      <c r="A12" s="1" t="s">
        <v>275</v>
      </c>
      <c r="B12" s="1">
        <v>2633</v>
      </c>
      <c r="C12" s="1">
        <v>2055</v>
      </c>
      <c r="D12" s="1">
        <v>1484</v>
      </c>
      <c r="E12" s="1">
        <v>400</v>
      </c>
      <c r="F12" s="1">
        <v>99</v>
      </c>
      <c r="G12" s="1">
        <v>72</v>
      </c>
      <c r="H12" s="1">
        <v>333</v>
      </c>
      <c r="I12" s="1">
        <v>245</v>
      </c>
      <c r="J12" s="1" t="s">
        <v>275</v>
      </c>
      <c r="K12" s="1">
        <v>1580</v>
      </c>
      <c r="L12" s="1">
        <v>1389</v>
      </c>
      <c r="M12" s="1">
        <v>1088</v>
      </c>
      <c r="N12" s="1">
        <v>212</v>
      </c>
      <c r="O12" s="1">
        <v>62</v>
      </c>
      <c r="P12" s="1">
        <v>27</v>
      </c>
      <c r="Q12" s="1">
        <v>170</v>
      </c>
      <c r="R12" s="1">
        <v>21</v>
      </c>
      <c r="S12" s="1" t="s">
        <v>275</v>
      </c>
      <c r="T12" s="1">
        <v>535</v>
      </c>
      <c r="U12" s="1">
        <v>309</v>
      </c>
      <c r="V12" s="1">
        <v>176</v>
      </c>
      <c r="W12" s="1">
        <v>78</v>
      </c>
      <c r="X12" s="1">
        <v>15</v>
      </c>
      <c r="Y12" s="1">
        <v>40</v>
      </c>
      <c r="Z12" s="1">
        <v>22</v>
      </c>
      <c r="AA12" s="1">
        <v>204</v>
      </c>
      <c r="AB12" s="1" t="s">
        <v>275</v>
      </c>
      <c r="AC12" s="1">
        <v>518</v>
      </c>
      <c r="AD12" s="1">
        <v>357</v>
      </c>
      <c r="AE12" s="1">
        <v>220</v>
      </c>
      <c r="AF12" s="1">
        <v>110</v>
      </c>
      <c r="AG12" s="1">
        <v>22</v>
      </c>
      <c r="AH12" s="1">
        <v>5</v>
      </c>
      <c r="AI12" s="1">
        <v>141</v>
      </c>
      <c r="AJ12" s="1">
        <v>20</v>
      </c>
    </row>
    <row r="14" spans="1:36" x14ac:dyDescent="0.2">
      <c r="A14" s="1" t="s">
        <v>276</v>
      </c>
      <c r="J14" s="1" t="s">
        <v>276</v>
      </c>
      <c r="S14" s="1" t="s">
        <v>276</v>
      </c>
      <c r="AB14" s="1" t="s">
        <v>276</v>
      </c>
    </row>
    <row r="15" spans="1:36" x14ac:dyDescent="0.2">
      <c r="A15" s="1" t="s">
        <v>336</v>
      </c>
      <c r="B15" s="1">
        <v>4620</v>
      </c>
      <c r="C15" s="1">
        <v>3182</v>
      </c>
      <c r="D15" s="1">
        <v>2025</v>
      </c>
      <c r="E15" s="1">
        <v>783</v>
      </c>
      <c r="F15" s="1">
        <v>171</v>
      </c>
      <c r="G15" s="1">
        <v>203</v>
      </c>
      <c r="H15" s="1">
        <v>920</v>
      </c>
      <c r="I15" s="1">
        <v>518</v>
      </c>
      <c r="J15" s="1" t="s">
        <v>336</v>
      </c>
      <c r="K15" s="1">
        <v>2186</v>
      </c>
      <c r="L15" s="1">
        <v>1734</v>
      </c>
      <c r="M15" s="1">
        <v>1315</v>
      </c>
      <c r="N15" s="1">
        <v>295</v>
      </c>
      <c r="O15" s="1">
        <v>89</v>
      </c>
      <c r="P15" s="1">
        <v>35</v>
      </c>
      <c r="Q15" s="1">
        <v>398</v>
      </c>
      <c r="R15" s="1">
        <v>54</v>
      </c>
      <c r="S15" s="1" t="s">
        <v>336</v>
      </c>
      <c r="T15" s="1">
        <v>1337</v>
      </c>
      <c r="U15" s="1">
        <v>803</v>
      </c>
      <c r="V15" s="1">
        <v>362</v>
      </c>
      <c r="W15" s="1">
        <v>263</v>
      </c>
      <c r="X15" s="1">
        <v>33</v>
      </c>
      <c r="Y15" s="1">
        <v>145</v>
      </c>
      <c r="Z15" s="1">
        <v>110</v>
      </c>
      <c r="AA15" s="1">
        <v>424</v>
      </c>
      <c r="AB15" s="1" t="s">
        <v>336</v>
      </c>
      <c r="AC15" s="1">
        <v>1097</v>
      </c>
      <c r="AD15" s="1">
        <v>645</v>
      </c>
      <c r="AE15" s="1">
        <v>348</v>
      </c>
      <c r="AF15" s="1">
        <v>225</v>
      </c>
      <c r="AG15" s="1">
        <v>49</v>
      </c>
      <c r="AH15" s="1">
        <v>23</v>
      </c>
      <c r="AI15" s="1">
        <v>412</v>
      </c>
      <c r="AJ15" s="1">
        <v>40</v>
      </c>
    </row>
    <row r="16" spans="1:36" x14ac:dyDescent="0.2">
      <c r="A16" s="1" t="s">
        <v>470</v>
      </c>
      <c r="B16" s="1">
        <v>501</v>
      </c>
      <c r="C16" s="1">
        <v>339</v>
      </c>
      <c r="D16" s="1">
        <v>244</v>
      </c>
      <c r="E16" s="1">
        <v>69</v>
      </c>
      <c r="F16" s="1">
        <v>12</v>
      </c>
      <c r="G16" s="1">
        <v>14</v>
      </c>
      <c r="H16" s="1">
        <v>115</v>
      </c>
      <c r="I16" s="1">
        <v>47</v>
      </c>
      <c r="J16" s="1" t="s">
        <v>470</v>
      </c>
      <c r="K16" s="1">
        <v>327</v>
      </c>
      <c r="L16" s="1">
        <v>266</v>
      </c>
      <c r="M16" s="1">
        <v>217</v>
      </c>
      <c r="N16" s="1">
        <v>36</v>
      </c>
      <c r="O16" s="1">
        <v>9</v>
      </c>
      <c r="P16" s="1">
        <v>4</v>
      </c>
      <c r="Q16" s="1">
        <v>54</v>
      </c>
      <c r="R16" s="1">
        <v>7</v>
      </c>
      <c r="S16" s="1" t="s">
        <v>470</v>
      </c>
      <c r="T16" s="1">
        <v>94</v>
      </c>
      <c r="U16" s="1">
        <v>37</v>
      </c>
      <c r="V16" s="1">
        <v>9</v>
      </c>
      <c r="W16" s="1">
        <v>16</v>
      </c>
      <c r="X16" s="1">
        <v>3</v>
      </c>
      <c r="Y16" s="1">
        <v>9</v>
      </c>
      <c r="Z16" s="1">
        <v>17</v>
      </c>
      <c r="AA16" s="1">
        <v>40</v>
      </c>
      <c r="AB16" s="1" t="s">
        <v>470</v>
      </c>
      <c r="AC16" s="1">
        <v>80</v>
      </c>
      <c r="AD16" s="1">
        <v>36</v>
      </c>
      <c r="AE16" s="1">
        <v>18</v>
      </c>
      <c r="AF16" s="1">
        <v>17</v>
      </c>
      <c r="AG16" s="1">
        <v>0</v>
      </c>
      <c r="AH16" s="1">
        <v>1</v>
      </c>
      <c r="AI16" s="1">
        <v>44</v>
      </c>
      <c r="AJ16" s="1">
        <v>0</v>
      </c>
    </row>
    <row r="17" spans="1:36" x14ac:dyDescent="0.2">
      <c r="A17" s="1" t="s">
        <v>471</v>
      </c>
      <c r="B17" s="1">
        <v>1169</v>
      </c>
      <c r="C17" s="1">
        <v>752</v>
      </c>
      <c r="D17" s="1">
        <v>491</v>
      </c>
      <c r="E17" s="1">
        <v>183</v>
      </c>
      <c r="F17" s="1">
        <v>47</v>
      </c>
      <c r="G17" s="1">
        <v>31</v>
      </c>
      <c r="H17" s="1">
        <v>320</v>
      </c>
      <c r="I17" s="1">
        <v>97</v>
      </c>
      <c r="J17" s="1" t="s">
        <v>471</v>
      </c>
      <c r="K17" s="1">
        <v>646</v>
      </c>
      <c r="L17" s="1">
        <v>502</v>
      </c>
      <c r="M17" s="1">
        <v>375</v>
      </c>
      <c r="N17" s="1">
        <v>93</v>
      </c>
      <c r="O17" s="1">
        <v>23</v>
      </c>
      <c r="P17" s="1">
        <v>11</v>
      </c>
      <c r="Q17" s="1">
        <v>123</v>
      </c>
      <c r="R17" s="1">
        <v>21</v>
      </c>
      <c r="S17" s="1" t="s">
        <v>471</v>
      </c>
      <c r="T17" s="1">
        <v>129</v>
      </c>
      <c r="U17" s="1">
        <v>54</v>
      </c>
      <c r="V17" s="1">
        <v>15</v>
      </c>
      <c r="W17" s="1">
        <v>19</v>
      </c>
      <c r="X17" s="1">
        <v>6</v>
      </c>
      <c r="Y17" s="1">
        <v>14</v>
      </c>
      <c r="Z17" s="1">
        <v>13</v>
      </c>
      <c r="AA17" s="1">
        <v>62</v>
      </c>
      <c r="AB17" s="1" t="s">
        <v>471</v>
      </c>
      <c r="AC17" s="1">
        <v>394</v>
      </c>
      <c r="AD17" s="1">
        <v>196</v>
      </c>
      <c r="AE17" s="1">
        <v>101</v>
      </c>
      <c r="AF17" s="1">
        <v>71</v>
      </c>
      <c r="AG17" s="1">
        <v>18</v>
      </c>
      <c r="AH17" s="1">
        <v>6</v>
      </c>
      <c r="AI17" s="1">
        <v>184</v>
      </c>
      <c r="AJ17" s="1">
        <v>14</v>
      </c>
    </row>
    <row r="18" spans="1:36" x14ac:dyDescent="0.2">
      <c r="A18" s="1" t="s">
        <v>472</v>
      </c>
      <c r="B18" s="1">
        <v>597</v>
      </c>
      <c r="C18" s="1">
        <v>356</v>
      </c>
      <c r="D18" s="1">
        <v>208</v>
      </c>
      <c r="E18" s="1">
        <v>106</v>
      </c>
      <c r="F18" s="1">
        <v>30</v>
      </c>
      <c r="G18" s="1">
        <v>12</v>
      </c>
      <c r="H18" s="1">
        <v>186</v>
      </c>
      <c r="I18" s="1">
        <v>55</v>
      </c>
      <c r="J18" s="1" t="s">
        <v>472</v>
      </c>
      <c r="K18" s="1">
        <v>380</v>
      </c>
      <c r="L18" s="1">
        <v>236</v>
      </c>
      <c r="M18" s="1">
        <v>152</v>
      </c>
      <c r="N18" s="1">
        <v>60</v>
      </c>
      <c r="O18" s="1">
        <v>18</v>
      </c>
      <c r="P18" s="1">
        <v>6</v>
      </c>
      <c r="Q18" s="1">
        <v>125</v>
      </c>
      <c r="R18" s="1">
        <v>19</v>
      </c>
      <c r="S18" s="1" t="s">
        <v>472</v>
      </c>
      <c r="T18" s="1">
        <v>46</v>
      </c>
      <c r="U18" s="1">
        <v>21</v>
      </c>
      <c r="V18" s="1">
        <v>8</v>
      </c>
      <c r="W18" s="1">
        <v>10</v>
      </c>
      <c r="X18" s="1">
        <v>2</v>
      </c>
      <c r="Y18" s="1">
        <v>1</v>
      </c>
      <c r="Z18" s="1">
        <v>1</v>
      </c>
      <c r="AA18" s="1">
        <v>24</v>
      </c>
      <c r="AB18" s="1" t="s">
        <v>472</v>
      </c>
      <c r="AC18" s="1">
        <v>171</v>
      </c>
      <c r="AD18" s="1">
        <v>99</v>
      </c>
      <c r="AE18" s="1">
        <v>48</v>
      </c>
      <c r="AF18" s="1">
        <v>36</v>
      </c>
      <c r="AG18" s="1">
        <v>10</v>
      </c>
      <c r="AH18" s="1">
        <v>5</v>
      </c>
      <c r="AI18" s="1">
        <v>60</v>
      </c>
      <c r="AJ18" s="1">
        <v>12</v>
      </c>
    </row>
    <row r="19" spans="1:36" x14ac:dyDescent="0.2">
      <c r="A19" s="1" t="s">
        <v>473</v>
      </c>
      <c r="B19" s="1">
        <v>2353</v>
      </c>
      <c r="C19" s="1">
        <v>1735</v>
      </c>
      <c r="D19" s="1">
        <v>1082</v>
      </c>
      <c r="E19" s="1">
        <v>425</v>
      </c>
      <c r="F19" s="1">
        <v>82</v>
      </c>
      <c r="G19" s="1">
        <v>146</v>
      </c>
      <c r="H19" s="1">
        <v>299</v>
      </c>
      <c r="I19" s="1">
        <v>319</v>
      </c>
      <c r="J19" s="1" t="s">
        <v>473</v>
      </c>
      <c r="K19" s="1">
        <v>833</v>
      </c>
      <c r="L19" s="1">
        <v>730</v>
      </c>
      <c r="M19" s="1">
        <v>571</v>
      </c>
      <c r="N19" s="1">
        <v>106</v>
      </c>
      <c r="O19" s="1">
        <v>39</v>
      </c>
      <c r="P19" s="1">
        <v>14</v>
      </c>
      <c r="Q19" s="1">
        <v>96</v>
      </c>
      <c r="R19" s="1">
        <v>7</v>
      </c>
      <c r="S19" s="1" t="s">
        <v>473</v>
      </c>
      <c r="T19" s="1">
        <v>1068</v>
      </c>
      <c r="U19" s="1">
        <v>691</v>
      </c>
      <c r="V19" s="1">
        <v>330</v>
      </c>
      <c r="W19" s="1">
        <v>218</v>
      </c>
      <c r="X19" s="1">
        <v>22</v>
      </c>
      <c r="Y19" s="1">
        <v>121</v>
      </c>
      <c r="Z19" s="1">
        <v>79</v>
      </c>
      <c r="AA19" s="1">
        <v>298</v>
      </c>
      <c r="AB19" s="1" t="s">
        <v>473</v>
      </c>
      <c r="AC19" s="1">
        <v>452</v>
      </c>
      <c r="AD19" s="1">
        <v>314</v>
      </c>
      <c r="AE19" s="1">
        <v>181</v>
      </c>
      <c r="AF19" s="1">
        <v>101</v>
      </c>
      <c r="AG19" s="1">
        <v>21</v>
      </c>
      <c r="AH19" s="1">
        <v>11</v>
      </c>
      <c r="AI19" s="1">
        <v>124</v>
      </c>
      <c r="AJ19" s="1">
        <v>14</v>
      </c>
    </row>
    <row r="21" spans="1:36" x14ac:dyDescent="0.2">
      <c r="A21" s="1" t="s">
        <v>277</v>
      </c>
      <c r="J21" s="1" t="s">
        <v>277</v>
      </c>
      <c r="S21" s="1" t="s">
        <v>277</v>
      </c>
      <c r="AB21" s="1" t="s">
        <v>277</v>
      </c>
    </row>
    <row r="22" spans="1:36" x14ac:dyDescent="0.2">
      <c r="A22" s="1" t="s">
        <v>336</v>
      </c>
      <c r="B22" s="1">
        <v>4620</v>
      </c>
      <c r="C22" s="1">
        <v>3182</v>
      </c>
      <c r="D22" s="1">
        <v>2025</v>
      </c>
      <c r="E22" s="1">
        <v>783</v>
      </c>
      <c r="F22" s="1">
        <v>171</v>
      </c>
      <c r="G22" s="1">
        <v>203</v>
      </c>
      <c r="H22" s="1">
        <v>920</v>
      </c>
      <c r="I22" s="1">
        <v>518</v>
      </c>
      <c r="J22" s="1" t="s">
        <v>336</v>
      </c>
      <c r="K22" s="1">
        <v>2186</v>
      </c>
      <c r="L22" s="1">
        <v>1734</v>
      </c>
      <c r="M22" s="1">
        <v>1315</v>
      </c>
      <c r="N22" s="1">
        <v>295</v>
      </c>
      <c r="O22" s="1">
        <v>89</v>
      </c>
      <c r="P22" s="1">
        <v>35</v>
      </c>
      <c r="Q22" s="1">
        <v>398</v>
      </c>
      <c r="R22" s="1">
        <v>54</v>
      </c>
      <c r="S22" s="1" t="s">
        <v>336</v>
      </c>
      <c r="T22" s="1">
        <v>1337</v>
      </c>
      <c r="U22" s="1">
        <v>803</v>
      </c>
      <c r="V22" s="1">
        <v>362</v>
      </c>
      <c r="W22" s="1">
        <v>263</v>
      </c>
      <c r="X22" s="1">
        <v>33</v>
      </c>
      <c r="Y22" s="1">
        <v>145</v>
      </c>
      <c r="Z22" s="1">
        <v>110</v>
      </c>
      <c r="AA22" s="1">
        <v>424</v>
      </c>
      <c r="AB22" s="1" t="s">
        <v>336</v>
      </c>
      <c r="AC22" s="1">
        <v>1097</v>
      </c>
      <c r="AD22" s="1">
        <v>645</v>
      </c>
      <c r="AE22" s="1">
        <v>348</v>
      </c>
      <c r="AF22" s="1">
        <v>225</v>
      </c>
      <c r="AG22" s="1">
        <v>49</v>
      </c>
      <c r="AH22" s="1">
        <v>23</v>
      </c>
      <c r="AI22" s="1">
        <v>412</v>
      </c>
      <c r="AJ22" s="1">
        <v>40</v>
      </c>
    </row>
    <row r="23" spans="1:36" x14ac:dyDescent="0.2">
      <c r="A23" s="1" t="s">
        <v>278</v>
      </c>
      <c r="B23" s="1">
        <v>2684</v>
      </c>
      <c r="C23" s="1">
        <v>1637</v>
      </c>
      <c r="D23" s="1">
        <v>935</v>
      </c>
      <c r="E23" s="1">
        <v>445</v>
      </c>
      <c r="F23" s="1">
        <v>106</v>
      </c>
      <c r="G23" s="1">
        <v>151</v>
      </c>
      <c r="H23" s="1">
        <v>679</v>
      </c>
      <c r="I23" s="1">
        <v>368</v>
      </c>
      <c r="J23" s="1" t="s">
        <v>278</v>
      </c>
      <c r="K23" s="1">
        <v>1011</v>
      </c>
      <c r="L23" s="1">
        <v>657</v>
      </c>
      <c r="M23" s="1">
        <v>490</v>
      </c>
      <c r="N23" s="1">
        <v>114</v>
      </c>
      <c r="O23" s="1">
        <v>41</v>
      </c>
      <c r="P23" s="1">
        <v>12</v>
      </c>
      <c r="Q23" s="1">
        <v>320</v>
      </c>
      <c r="R23" s="1">
        <v>34</v>
      </c>
      <c r="S23" s="1" t="s">
        <v>278</v>
      </c>
      <c r="T23" s="1">
        <v>1094</v>
      </c>
      <c r="U23" s="1">
        <v>689</v>
      </c>
      <c r="V23" s="1">
        <v>306</v>
      </c>
      <c r="W23" s="1">
        <v>230</v>
      </c>
      <c r="X23" s="1">
        <v>30</v>
      </c>
      <c r="Y23" s="1">
        <v>123</v>
      </c>
      <c r="Z23" s="1">
        <v>94</v>
      </c>
      <c r="AA23" s="1">
        <v>311</v>
      </c>
      <c r="AB23" s="1" t="s">
        <v>278</v>
      </c>
      <c r="AC23" s="1">
        <v>579</v>
      </c>
      <c r="AD23" s="1">
        <v>291</v>
      </c>
      <c r="AE23" s="1">
        <v>139</v>
      </c>
      <c r="AF23" s="1">
        <v>101</v>
      </c>
      <c r="AG23" s="1">
        <v>35</v>
      </c>
      <c r="AH23" s="1">
        <v>16</v>
      </c>
      <c r="AI23" s="1">
        <v>265</v>
      </c>
      <c r="AJ23" s="1">
        <v>23</v>
      </c>
    </row>
    <row r="24" spans="1:36" x14ac:dyDescent="0.2">
      <c r="A24" s="1" t="s">
        <v>279</v>
      </c>
      <c r="B24" s="1">
        <v>1936</v>
      </c>
      <c r="C24" s="1">
        <v>1545</v>
      </c>
      <c r="D24" s="1">
        <v>1090</v>
      </c>
      <c r="E24" s="1">
        <v>338</v>
      </c>
      <c r="F24" s="1">
        <v>65</v>
      </c>
      <c r="G24" s="1">
        <v>52</v>
      </c>
      <c r="H24" s="1">
        <v>241</v>
      </c>
      <c r="I24" s="1">
        <v>150</v>
      </c>
      <c r="J24" s="1" t="s">
        <v>279</v>
      </c>
      <c r="K24" s="1">
        <v>1175</v>
      </c>
      <c r="L24" s="1">
        <v>1077</v>
      </c>
      <c r="M24" s="1">
        <v>825</v>
      </c>
      <c r="N24" s="1">
        <v>181</v>
      </c>
      <c r="O24" s="1">
        <v>48</v>
      </c>
      <c r="P24" s="1">
        <v>23</v>
      </c>
      <c r="Q24" s="1">
        <v>78</v>
      </c>
      <c r="R24" s="1">
        <v>20</v>
      </c>
      <c r="S24" s="1" t="s">
        <v>279</v>
      </c>
      <c r="T24" s="1">
        <v>243</v>
      </c>
      <c r="U24" s="1">
        <v>114</v>
      </c>
      <c r="V24" s="1">
        <v>56</v>
      </c>
      <c r="W24" s="1">
        <v>33</v>
      </c>
      <c r="X24" s="1">
        <v>3</v>
      </c>
      <c r="Y24" s="1">
        <v>22</v>
      </c>
      <c r="Z24" s="1">
        <v>16</v>
      </c>
      <c r="AA24" s="1">
        <v>113</v>
      </c>
      <c r="AB24" s="1" t="s">
        <v>279</v>
      </c>
      <c r="AC24" s="1">
        <v>518</v>
      </c>
      <c r="AD24" s="1">
        <v>354</v>
      </c>
      <c r="AE24" s="1">
        <v>209</v>
      </c>
      <c r="AF24" s="1">
        <v>124</v>
      </c>
      <c r="AG24" s="1">
        <v>14</v>
      </c>
      <c r="AH24" s="1">
        <v>7</v>
      </c>
      <c r="AI24" s="1">
        <v>147</v>
      </c>
      <c r="AJ24" s="1">
        <v>17</v>
      </c>
    </row>
    <row r="26" spans="1:36" x14ac:dyDescent="0.2">
      <c r="A26" s="1" t="s">
        <v>280</v>
      </c>
      <c r="J26" s="1" t="s">
        <v>280</v>
      </c>
      <c r="S26" s="1" t="s">
        <v>280</v>
      </c>
      <c r="AB26" s="1" t="s">
        <v>280</v>
      </c>
    </row>
    <row r="27" spans="1:36" x14ac:dyDescent="0.2">
      <c r="A27" s="1" t="s">
        <v>336</v>
      </c>
      <c r="B27" s="1">
        <v>4619</v>
      </c>
      <c r="C27" s="1">
        <v>3182</v>
      </c>
      <c r="D27" s="1">
        <v>2025</v>
      </c>
      <c r="E27" s="1">
        <v>783</v>
      </c>
      <c r="F27" s="1">
        <v>171</v>
      </c>
      <c r="G27" s="1">
        <v>203</v>
      </c>
      <c r="H27" s="1">
        <v>919</v>
      </c>
      <c r="I27" s="1">
        <v>518</v>
      </c>
      <c r="J27" s="1" t="s">
        <v>336</v>
      </c>
      <c r="K27" s="1">
        <v>2186</v>
      </c>
      <c r="L27" s="1">
        <v>1734</v>
      </c>
      <c r="M27" s="1">
        <v>1315</v>
      </c>
      <c r="N27" s="1">
        <v>295</v>
      </c>
      <c r="O27" s="1">
        <v>89</v>
      </c>
      <c r="P27" s="1">
        <v>35</v>
      </c>
      <c r="Q27" s="1">
        <v>398</v>
      </c>
      <c r="R27" s="1">
        <v>54</v>
      </c>
      <c r="S27" s="1" t="s">
        <v>336</v>
      </c>
      <c r="T27" s="1">
        <v>1336</v>
      </c>
      <c r="U27" s="1">
        <v>803</v>
      </c>
      <c r="V27" s="1">
        <v>362</v>
      </c>
      <c r="W27" s="1">
        <v>263</v>
      </c>
      <c r="X27" s="1">
        <v>33</v>
      </c>
      <c r="Y27" s="1">
        <v>145</v>
      </c>
      <c r="Z27" s="1">
        <v>109</v>
      </c>
      <c r="AA27" s="1">
        <v>424</v>
      </c>
      <c r="AB27" s="1" t="s">
        <v>336</v>
      </c>
      <c r="AC27" s="1">
        <v>1097</v>
      </c>
      <c r="AD27" s="1">
        <v>645</v>
      </c>
      <c r="AE27" s="1">
        <v>348</v>
      </c>
      <c r="AF27" s="1">
        <v>225</v>
      </c>
      <c r="AG27" s="1">
        <v>49</v>
      </c>
      <c r="AH27" s="1">
        <v>23</v>
      </c>
      <c r="AI27" s="1">
        <v>412</v>
      </c>
      <c r="AJ27" s="1">
        <v>40</v>
      </c>
    </row>
    <row r="28" spans="1:36" x14ac:dyDescent="0.2">
      <c r="A28" s="1" t="s">
        <v>281</v>
      </c>
      <c r="B28" s="1">
        <v>720</v>
      </c>
      <c r="C28" s="1">
        <v>378</v>
      </c>
      <c r="D28" s="1">
        <v>149</v>
      </c>
      <c r="E28" s="1">
        <v>148</v>
      </c>
      <c r="F28" s="1">
        <v>33</v>
      </c>
      <c r="G28" s="1">
        <v>48</v>
      </c>
      <c r="H28" s="1">
        <v>251</v>
      </c>
      <c r="I28" s="1">
        <v>91</v>
      </c>
      <c r="J28" s="1" t="s">
        <v>281</v>
      </c>
      <c r="K28" s="1">
        <v>217</v>
      </c>
      <c r="L28" s="1">
        <v>98</v>
      </c>
      <c r="M28" s="1">
        <v>55</v>
      </c>
      <c r="N28" s="1">
        <v>31</v>
      </c>
      <c r="O28" s="1">
        <v>10</v>
      </c>
      <c r="P28" s="1">
        <v>2</v>
      </c>
      <c r="Q28" s="1">
        <v>110</v>
      </c>
      <c r="R28" s="1">
        <v>9</v>
      </c>
      <c r="S28" s="1" t="s">
        <v>281</v>
      </c>
      <c r="T28" s="1">
        <v>349</v>
      </c>
      <c r="U28" s="1">
        <v>208</v>
      </c>
      <c r="V28" s="1">
        <v>67</v>
      </c>
      <c r="W28" s="1">
        <v>86</v>
      </c>
      <c r="X28" s="1">
        <v>15</v>
      </c>
      <c r="Y28" s="1">
        <v>40</v>
      </c>
      <c r="Z28" s="1">
        <v>67</v>
      </c>
      <c r="AA28" s="1">
        <v>74</v>
      </c>
      <c r="AB28" s="1" t="s">
        <v>281</v>
      </c>
      <c r="AC28" s="1">
        <v>154</v>
      </c>
      <c r="AD28" s="1">
        <v>72</v>
      </c>
      <c r="AE28" s="1">
        <v>27</v>
      </c>
      <c r="AF28" s="1">
        <v>31</v>
      </c>
      <c r="AG28" s="1">
        <v>8</v>
      </c>
      <c r="AH28" s="1">
        <v>6</v>
      </c>
      <c r="AI28" s="1">
        <v>74</v>
      </c>
      <c r="AJ28" s="1">
        <v>8</v>
      </c>
    </row>
    <row r="29" spans="1:36" x14ac:dyDescent="0.2">
      <c r="A29" s="1" t="s">
        <v>282</v>
      </c>
      <c r="B29" s="1">
        <v>3899</v>
      </c>
      <c r="C29" s="1">
        <v>2804</v>
      </c>
      <c r="D29" s="1">
        <v>1876</v>
      </c>
      <c r="E29" s="1">
        <v>635</v>
      </c>
      <c r="F29" s="1">
        <v>138</v>
      </c>
      <c r="G29" s="1">
        <v>155</v>
      </c>
      <c r="H29" s="1">
        <v>668</v>
      </c>
      <c r="I29" s="1">
        <v>427</v>
      </c>
      <c r="J29" s="1" t="s">
        <v>282</v>
      </c>
      <c r="K29" s="1">
        <v>1969</v>
      </c>
      <c r="L29" s="1">
        <v>1636</v>
      </c>
      <c r="M29" s="1">
        <v>1260</v>
      </c>
      <c r="N29" s="1">
        <v>264</v>
      </c>
      <c r="O29" s="1">
        <v>79</v>
      </c>
      <c r="P29" s="1">
        <v>33</v>
      </c>
      <c r="Q29" s="1">
        <v>288</v>
      </c>
      <c r="R29" s="1">
        <v>45</v>
      </c>
      <c r="S29" s="1" t="s">
        <v>282</v>
      </c>
      <c r="T29" s="1">
        <v>987</v>
      </c>
      <c r="U29" s="1">
        <v>595</v>
      </c>
      <c r="V29" s="1">
        <v>295</v>
      </c>
      <c r="W29" s="1">
        <v>177</v>
      </c>
      <c r="X29" s="1">
        <v>18</v>
      </c>
      <c r="Y29" s="1">
        <v>105</v>
      </c>
      <c r="Z29" s="1">
        <v>42</v>
      </c>
      <c r="AA29" s="1">
        <v>350</v>
      </c>
      <c r="AB29" s="1" t="s">
        <v>282</v>
      </c>
      <c r="AC29" s="1">
        <v>943</v>
      </c>
      <c r="AD29" s="1">
        <v>573</v>
      </c>
      <c r="AE29" s="1">
        <v>321</v>
      </c>
      <c r="AF29" s="1">
        <v>194</v>
      </c>
      <c r="AG29" s="1">
        <v>41</v>
      </c>
      <c r="AH29" s="1">
        <v>17</v>
      </c>
      <c r="AI29" s="1">
        <v>338</v>
      </c>
      <c r="AJ29" s="1">
        <v>32</v>
      </c>
    </row>
    <row r="30" spans="1:36" x14ac:dyDescent="0.2">
      <c r="A30" s="22" t="s">
        <v>334</v>
      </c>
      <c r="B30" s="22"/>
      <c r="C30" s="22"/>
      <c r="D30" s="22"/>
      <c r="E30" s="22"/>
      <c r="F30" s="22"/>
      <c r="G30" s="22"/>
      <c r="H30" s="22"/>
      <c r="I30" s="22"/>
      <c r="J30" s="22" t="s">
        <v>334</v>
      </c>
      <c r="K30" s="22"/>
      <c r="L30" s="22"/>
      <c r="M30" s="22"/>
      <c r="N30" s="22"/>
      <c r="O30" s="22"/>
      <c r="P30" s="22"/>
      <c r="Q30" s="22"/>
      <c r="R30" s="22"/>
      <c r="S30" s="22" t="s">
        <v>334</v>
      </c>
      <c r="T30" s="22"/>
      <c r="U30" s="22"/>
      <c r="V30" s="22"/>
      <c r="W30" s="22"/>
      <c r="X30" s="22"/>
      <c r="Y30" s="22"/>
      <c r="Z30" s="22"/>
      <c r="AA30" s="22"/>
      <c r="AB30" s="22" t="s">
        <v>334</v>
      </c>
      <c r="AC30" s="22"/>
      <c r="AD30" s="22"/>
      <c r="AE30" s="22"/>
      <c r="AF30" s="22"/>
      <c r="AG30" s="22"/>
      <c r="AH30" s="22"/>
      <c r="AI30" s="22"/>
      <c r="AJ30" s="22"/>
    </row>
  </sheetData>
  <mergeCells count="8">
    <mergeCell ref="B2:I2"/>
    <mergeCell ref="AC2:AJ2"/>
    <mergeCell ref="T2:AA2"/>
    <mergeCell ref="K2:R2"/>
    <mergeCell ref="A30:I30"/>
    <mergeCell ref="J30:R30"/>
    <mergeCell ref="S30:AA30"/>
    <mergeCell ref="AB30:AJ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46B9-7866-457A-A85C-3151541AF248}">
  <dimension ref="A1:AJ43"/>
  <sheetViews>
    <sheetView view="pageBreakPreview" topLeftCell="O1" zoomScale="125" zoomScaleNormal="100" zoomScaleSheetLayoutView="125" workbookViewId="0">
      <selection activeCell="AB1" sqref="AB1:AB1048576"/>
    </sheetView>
  </sheetViews>
  <sheetFormatPr defaultRowHeight="10.199999999999999" x14ac:dyDescent="0.2"/>
  <cols>
    <col min="1" max="1" width="11.77734375" style="1" customWidth="1"/>
    <col min="2" max="9" width="8.88671875" style="1"/>
    <col min="10" max="10" width="11.77734375" style="1" customWidth="1"/>
    <col min="11" max="18" width="8.88671875" style="1"/>
    <col min="19" max="19" width="11.77734375" style="1" customWidth="1"/>
    <col min="20" max="27" width="8.88671875" style="1"/>
    <col min="28" max="28" width="11.77734375" style="1" customWidth="1"/>
    <col min="29" max="16384" width="8.88671875" style="1"/>
  </cols>
  <sheetData>
    <row r="1" spans="1:36" x14ac:dyDescent="0.2">
      <c r="A1" s="1" t="s">
        <v>454</v>
      </c>
      <c r="J1" s="1" t="s">
        <v>454</v>
      </c>
      <c r="S1" s="1" t="s">
        <v>454</v>
      </c>
      <c r="AB1" s="1" t="s">
        <v>454</v>
      </c>
    </row>
    <row r="2" spans="1:36" x14ac:dyDescent="0.2">
      <c r="A2" s="5" t="s">
        <v>474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474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474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474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475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475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475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475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283</v>
      </c>
      <c r="J4" s="1" t="s">
        <v>283</v>
      </c>
      <c r="S4" s="1" t="s">
        <v>283</v>
      </c>
      <c r="AB4" s="1" t="s">
        <v>283</v>
      </c>
    </row>
    <row r="5" spans="1:36" x14ac:dyDescent="0.2">
      <c r="A5" s="1" t="s">
        <v>336</v>
      </c>
      <c r="B5" s="1">
        <v>4606</v>
      </c>
      <c r="C5" s="1">
        <v>3174</v>
      </c>
      <c r="D5" s="1">
        <v>2023</v>
      </c>
      <c r="E5" s="1">
        <v>781</v>
      </c>
      <c r="F5" s="1">
        <v>170</v>
      </c>
      <c r="G5" s="1">
        <v>200</v>
      </c>
      <c r="H5" s="1">
        <v>917</v>
      </c>
      <c r="I5" s="1">
        <v>515</v>
      </c>
      <c r="J5" s="1" t="s">
        <v>336</v>
      </c>
      <c r="K5" s="1">
        <v>2186</v>
      </c>
      <c r="L5" s="1">
        <v>1734</v>
      </c>
      <c r="M5" s="1">
        <v>1315</v>
      </c>
      <c r="N5" s="1">
        <v>295</v>
      </c>
      <c r="O5" s="1">
        <v>89</v>
      </c>
      <c r="P5" s="1">
        <v>35</v>
      </c>
      <c r="Q5" s="1">
        <v>398</v>
      </c>
      <c r="R5" s="1">
        <v>54</v>
      </c>
      <c r="S5" s="1" t="s">
        <v>336</v>
      </c>
      <c r="T5" s="1">
        <v>1325</v>
      </c>
      <c r="U5" s="1">
        <v>797</v>
      </c>
      <c r="V5" s="1">
        <v>360</v>
      </c>
      <c r="W5" s="1">
        <v>261</v>
      </c>
      <c r="X5" s="1">
        <v>33</v>
      </c>
      <c r="Y5" s="1">
        <v>143</v>
      </c>
      <c r="Z5" s="1">
        <v>107</v>
      </c>
      <c r="AA5" s="1">
        <v>421</v>
      </c>
      <c r="AB5" s="1" t="s">
        <v>336</v>
      </c>
      <c r="AC5" s="1">
        <v>1095</v>
      </c>
      <c r="AD5" s="1">
        <v>643</v>
      </c>
      <c r="AE5" s="1">
        <v>348</v>
      </c>
      <c r="AF5" s="1">
        <v>225</v>
      </c>
      <c r="AG5" s="1">
        <v>48</v>
      </c>
      <c r="AH5" s="1">
        <v>22</v>
      </c>
      <c r="AI5" s="1">
        <v>412</v>
      </c>
      <c r="AJ5" s="1">
        <v>40</v>
      </c>
    </row>
    <row r="6" spans="1:36" x14ac:dyDescent="0.2">
      <c r="A6" s="1" t="s">
        <v>284</v>
      </c>
      <c r="B6" s="1">
        <v>1081</v>
      </c>
      <c r="C6" s="1">
        <v>778</v>
      </c>
      <c r="D6" s="1">
        <v>467</v>
      </c>
      <c r="E6" s="1">
        <v>230</v>
      </c>
      <c r="F6" s="1">
        <v>25</v>
      </c>
      <c r="G6" s="1">
        <v>56</v>
      </c>
      <c r="H6" s="1">
        <v>168</v>
      </c>
      <c r="I6" s="1">
        <v>135</v>
      </c>
      <c r="J6" s="1" t="s">
        <v>284</v>
      </c>
      <c r="K6" s="1">
        <v>405</v>
      </c>
      <c r="L6" s="1">
        <v>348</v>
      </c>
      <c r="M6" s="1">
        <v>261</v>
      </c>
      <c r="N6" s="1">
        <v>68</v>
      </c>
      <c r="O6" s="1">
        <v>11</v>
      </c>
      <c r="P6" s="1">
        <v>8</v>
      </c>
      <c r="Q6" s="1">
        <v>39</v>
      </c>
      <c r="R6" s="1">
        <v>18</v>
      </c>
      <c r="S6" s="1" t="s">
        <v>284</v>
      </c>
      <c r="T6" s="1">
        <v>310</v>
      </c>
      <c r="U6" s="1">
        <v>201</v>
      </c>
      <c r="V6" s="1">
        <v>114</v>
      </c>
      <c r="W6" s="1">
        <v>44</v>
      </c>
      <c r="X6" s="1">
        <v>2</v>
      </c>
      <c r="Y6" s="1">
        <v>41</v>
      </c>
      <c r="Z6" s="1">
        <v>8</v>
      </c>
      <c r="AA6" s="1">
        <v>101</v>
      </c>
      <c r="AB6" s="1" t="s">
        <v>284</v>
      </c>
      <c r="AC6" s="1">
        <v>366</v>
      </c>
      <c r="AD6" s="1">
        <v>229</v>
      </c>
      <c r="AE6" s="1">
        <v>92</v>
      </c>
      <c r="AF6" s="1">
        <v>118</v>
      </c>
      <c r="AG6" s="1">
        <v>12</v>
      </c>
      <c r="AH6" s="1">
        <v>7</v>
      </c>
      <c r="AI6" s="1">
        <v>121</v>
      </c>
      <c r="AJ6" s="1">
        <v>16</v>
      </c>
    </row>
    <row r="7" spans="1:36" x14ac:dyDescent="0.2">
      <c r="A7" s="1" t="s">
        <v>285</v>
      </c>
      <c r="B7" s="1">
        <v>3525</v>
      </c>
      <c r="C7" s="1">
        <v>2396</v>
      </c>
      <c r="D7" s="1">
        <v>1556</v>
      </c>
      <c r="E7" s="1">
        <v>551</v>
      </c>
      <c r="F7" s="1">
        <v>145</v>
      </c>
      <c r="G7" s="1">
        <v>144</v>
      </c>
      <c r="H7" s="1">
        <v>749</v>
      </c>
      <c r="I7" s="1">
        <v>380</v>
      </c>
      <c r="J7" s="1" t="s">
        <v>285</v>
      </c>
      <c r="K7" s="1">
        <v>1781</v>
      </c>
      <c r="L7" s="1">
        <v>1386</v>
      </c>
      <c r="M7" s="1">
        <v>1054</v>
      </c>
      <c r="N7" s="1">
        <v>227</v>
      </c>
      <c r="O7" s="1">
        <v>78</v>
      </c>
      <c r="P7" s="1">
        <v>27</v>
      </c>
      <c r="Q7" s="1">
        <v>359</v>
      </c>
      <c r="R7" s="1">
        <v>36</v>
      </c>
      <c r="S7" s="1" t="s">
        <v>285</v>
      </c>
      <c r="T7" s="1">
        <v>1015</v>
      </c>
      <c r="U7" s="1">
        <v>596</v>
      </c>
      <c r="V7" s="1">
        <v>246</v>
      </c>
      <c r="W7" s="1">
        <v>217</v>
      </c>
      <c r="X7" s="1">
        <v>31</v>
      </c>
      <c r="Y7" s="1">
        <v>102</v>
      </c>
      <c r="Z7" s="1">
        <v>99</v>
      </c>
      <c r="AA7" s="1">
        <v>320</v>
      </c>
      <c r="AB7" s="1" t="s">
        <v>285</v>
      </c>
      <c r="AC7" s="1">
        <v>729</v>
      </c>
      <c r="AD7" s="1">
        <v>414</v>
      </c>
      <c r="AE7" s="1">
        <v>256</v>
      </c>
      <c r="AF7" s="1">
        <v>107</v>
      </c>
      <c r="AG7" s="1">
        <v>36</v>
      </c>
      <c r="AH7" s="1">
        <v>15</v>
      </c>
      <c r="AI7" s="1">
        <v>291</v>
      </c>
      <c r="AJ7" s="1">
        <v>24</v>
      </c>
    </row>
    <row r="9" spans="1:36" x14ac:dyDescent="0.2">
      <c r="A9" s="1" t="s">
        <v>286</v>
      </c>
      <c r="J9" s="1" t="s">
        <v>286</v>
      </c>
      <c r="S9" s="1" t="s">
        <v>286</v>
      </c>
      <c r="AB9" s="1" t="s">
        <v>286</v>
      </c>
    </row>
    <row r="10" spans="1:36" x14ac:dyDescent="0.2">
      <c r="A10" s="1" t="s">
        <v>336</v>
      </c>
      <c r="B10" s="1">
        <v>4608</v>
      </c>
      <c r="C10" s="1">
        <v>3175</v>
      </c>
      <c r="D10" s="1">
        <v>2023</v>
      </c>
      <c r="E10" s="1">
        <v>782</v>
      </c>
      <c r="F10" s="1">
        <v>170</v>
      </c>
      <c r="G10" s="1">
        <v>200</v>
      </c>
      <c r="H10" s="1">
        <v>918</v>
      </c>
      <c r="I10" s="1">
        <v>515</v>
      </c>
      <c r="J10" s="1" t="s">
        <v>336</v>
      </c>
      <c r="K10" s="1">
        <v>2186</v>
      </c>
      <c r="L10" s="1">
        <v>1734</v>
      </c>
      <c r="M10" s="1">
        <v>1315</v>
      </c>
      <c r="N10" s="1">
        <v>295</v>
      </c>
      <c r="O10" s="1">
        <v>89</v>
      </c>
      <c r="P10" s="1">
        <v>35</v>
      </c>
      <c r="Q10" s="1">
        <v>398</v>
      </c>
      <c r="R10" s="1">
        <v>54</v>
      </c>
      <c r="S10" s="1" t="s">
        <v>336</v>
      </c>
      <c r="T10" s="1">
        <v>1327</v>
      </c>
      <c r="U10" s="1">
        <v>798</v>
      </c>
      <c r="V10" s="1">
        <v>360</v>
      </c>
      <c r="W10" s="1">
        <v>262</v>
      </c>
      <c r="X10" s="1">
        <v>33</v>
      </c>
      <c r="Y10" s="1">
        <v>143</v>
      </c>
      <c r="Z10" s="1">
        <v>108</v>
      </c>
      <c r="AA10" s="1">
        <v>421</v>
      </c>
      <c r="AB10" s="1" t="s">
        <v>336</v>
      </c>
      <c r="AC10" s="1">
        <v>1095</v>
      </c>
      <c r="AD10" s="1">
        <v>643</v>
      </c>
      <c r="AE10" s="1">
        <v>348</v>
      </c>
      <c r="AF10" s="1">
        <v>225</v>
      </c>
      <c r="AG10" s="1">
        <v>48</v>
      </c>
      <c r="AH10" s="1">
        <v>22</v>
      </c>
      <c r="AI10" s="1">
        <v>412</v>
      </c>
      <c r="AJ10" s="1">
        <v>40</v>
      </c>
    </row>
    <row r="11" spans="1:36" x14ac:dyDescent="0.2">
      <c r="A11" s="1" t="s">
        <v>287</v>
      </c>
      <c r="B11" s="1">
        <v>1177</v>
      </c>
      <c r="C11" s="1">
        <v>840</v>
      </c>
      <c r="D11" s="1">
        <v>527</v>
      </c>
      <c r="E11" s="1">
        <v>249</v>
      </c>
      <c r="F11" s="1">
        <v>41</v>
      </c>
      <c r="G11" s="1">
        <v>23</v>
      </c>
      <c r="H11" s="1">
        <v>255</v>
      </c>
      <c r="I11" s="1">
        <v>82</v>
      </c>
      <c r="J11" s="1" t="s">
        <v>287</v>
      </c>
      <c r="K11" s="1">
        <v>468</v>
      </c>
      <c r="L11" s="1">
        <v>415</v>
      </c>
      <c r="M11" s="1">
        <v>307</v>
      </c>
      <c r="N11" s="1">
        <v>88</v>
      </c>
      <c r="O11" s="1">
        <v>13</v>
      </c>
      <c r="P11" s="1">
        <v>7</v>
      </c>
      <c r="Q11" s="1">
        <v>52</v>
      </c>
      <c r="R11" s="1">
        <v>1</v>
      </c>
      <c r="S11" s="1" t="s">
        <v>287</v>
      </c>
      <c r="T11" s="1">
        <v>245</v>
      </c>
      <c r="U11" s="1">
        <v>170</v>
      </c>
      <c r="V11" s="1">
        <v>112</v>
      </c>
      <c r="W11" s="1">
        <v>47</v>
      </c>
      <c r="X11" s="1">
        <v>4</v>
      </c>
      <c r="Y11" s="1">
        <v>7</v>
      </c>
      <c r="Z11" s="1">
        <v>16</v>
      </c>
      <c r="AA11" s="1">
        <v>59</v>
      </c>
      <c r="AB11" s="1" t="s">
        <v>287</v>
      </c>
      <c r="AC11" s="1">
        <v>464</v>
      </c>
      <c r="AD11" s="1">
        <v>255</v>
      </c>
      <c r="AE11" s="1">
        <v>108</v>
      </c>
      <c r="AF11" s="1">
        <v>114</v>
      </c>
      <c r="AG11" s="1">
        <v>24</v>
      </c>
      <c r="AH11" s="1">
        <v>9</v>
      </c>
      <c r="AI11" s="1">
        <v>187</v>
      </c>
      <c r="AJ11" s="1">
        <v>22</v>
      </c>
    </row>
    <row r="12" spans="1:36" x14ac:dyDescent="0.2">
      <c r="A12" s="1" t="s">
        <v>288</v>
      </c>
      <c r="B12" s="1">
        <v>3431</v>
      </c>
      <c r="C12" s="1">
        <v>2335</v>
      </c>
      <c r="D12" s="1">
        <v>1496</v>
      </c>
      <c r="E12" s="1">
        <v>533</v>
      </c>
      <c r="F12" s="1">
        <v>129</v>
      </c>
      <c r="G12" s="1">
        <v>177</v>
      </c>
      <c r="H12" s="1">
        <v>663</v>
      </c>
      <c r="I12" s="1">
        <v>433</v>
      </c>
      <c r="J12" s="1" t="s">
        <v>288</v>
      </c>
      <c r="K12" s="1">
        <v>1718</v>
      </c>
      <c r="L12" s="1">
        <v>1319</v>
      </c>
      <c r="M12" s="1">
        <v>1008</v>
      </c>
      <c r="N12" s="1">
        <v>207</v>
      </c>
      <c r="O12" s="1">
        <v>76</v>
      </c>
      <c r="P12" s="1">
        <v>28</v>
      </c>
      <c r="Q12" s="1">
        <v>346</v>
      </c>
      <c r="R12" s="1">
        <v>53</v>
      </c>
      <c r="S12" s="1" t="s">
        <v>288</v>
      </c>
      <c r="T12" s="1">
        <v>1082</v>
      </c>
      <c r="U12" s="1">
        <v>628</v>
      </c>
      <c r="V12" s="1">
        <v>248</v>
      </c>
      <c r="W12" s="1">
        <v>215</v>
      </c>
      <c r="X12" s="1">
        <v>29</v>
      </c>
      <c r="Y12" s="1">
        <v>136</v>
      </c>
      <c r="Z12" s="1">
        <v>92</v>
      </c>
      <c r="AA12" s="1">
        <v>362</v>
      </c>
      <c r="AB12" s="1" t="s">
        <v>288</v>
      </c>
      <c r="AC12" s="1">
        <v>631</v>
      </c>
      <c r="AD12" s="1">
        <v>388</v>
      </c>
      <c r="AE12" s="1">
        <v>240</v>
      </c>
      <c r="AF12" s="1">
        <v>111</v>
      </c>
      <c r="AG12" s="1">
        <v>24</v>
      </c>
      <c r="AH12" s="1">
        <v>13</v>
      </c>
      <c r="AI12" s="1">
        <v>225</v>
      </c>
      <c r="AJ12" s="1">
        <v>18</v>
      </c>
    </row>
    <row r="14" spans="1:36" x14ac:dyDescent="0.2">
      <c r="A14" s="1" t="s">
        <v>289</v>
      </c>
      <c r="J14" s="1" t="s">
        <v>289</v>
      </c>
      <c r="S14" s="1" t="s">
        <v>289</v>
      </c>
      <c r="AB14" s="1" t="s">
        <v>289</v>
      </c>
    </row>
    <row r="15" spans="1:36" x14ac:dyDescent="0.2">
      <c r="A15" s="1" t="s">
        <v>336</v>
      </c>
      <c r="B15" s="1">
        <v>4607</v>
      </c>
      <c r="C15" s="1">
        <v>3174</v>
      </c>
      <c r="D15" s="1">
        <v>2023</v>
      </c>
      <c r="E15" s="1">
        <v>781</v>
      </c>
      <c r="F15" s="1">
        <v>170</v>
      </c>
      <c r="G15" s="1">
        <v>200</v>
      </c>
      <c r="H15" s="1">
        <v>918</v>
      </c>
      <c r="I15" s="1">
        <v>515</v>
      </c>
      <c r="J15" s="1" t="s">
        <v>336</v>
      </c>
      <c r="K15" s="1">
        <v>2186</v>
      </c>
      <c r="L15" s="1">
        <v>1734</v>
      </c>
      <c r="M15" s="1">
        <v>1315</v>
      </c>
      <c r="N15" s="1">
        <v>295</v>
      </c>
      <c r="O15" s="1">
        <v>89</v>
      </c>
      <c r="P15" s="1">
        <v>35</v>
      </c>
      <c r="Q15" s="1">
        <v>398</v>
      </c>
      <c r="R15" s="1">
        <v>54</v>
      </c>
      <c r="S15" s="1" t="s">
        <v>336</v>
      </c>
      <c r="T15" s="1">
        <v>1326</v>
      </c>
      <c r="U15" s="1">
        <v>797</v>
      </c>
      <c r="V15" s="1">
        <v>360</v>
      </c>
      <c r="W15" s="1">
        <v>261</v>
      </c>
      <c r="X15" s="1">
        <v>33</v>
      </c>
      <c r="Y15" s="1">
        <v>143</v>
      </c>
      <c r="Z15" s="1">
        <v>108</v>
      </c>
      <c r="AA15" s="1">
        <v>421</v>
      </c>
      <c r="AB15" s="1" t="s">
        <v>336</v>
      </c>
      <c r="AC15" s="1">
        <v>1095</v>
      </c>
      <c r="AD15" s="1">
        <v>643</v>
      </c>
      <c r="AE15" s="1">
        <v>348</v>
      </c>
      <c r="AF15" s="1">
        <v>225</v>
      </c>
      <c r="AG15" s="1">
        <v>48</v>
      </c>
      <c r="AH15" s="1">
        <v>22</v>
      </c>
      <c r="AI15" s="1">
        <v>412</v>
      </c>
      <c r="AJ15" s="1">
        <v>40</v>
      </c>
    </row>
    <row r="16" spans="1:36" x14ac:dyDescent="0.2">
      <c r="A16" s="1" t="s">
        <v>290</v>
      </c>
      <c r="B16" s="1">
        <v>1188</v>
      </c>
      <c r="C16" s="1">
        <v>836</v>
      </c>
      <c r="D16" s="1">
        <v>542</v>
      </c>
      <c r="E16" s="1">
        <v>247</v>
      </c>
      <c r="F16" s="1">
        <v>36</v>
      </c>
      <c r="G16" s="1">
        <v>11</v>
      </c>
      <c r="H16" s="1">
        <v>264</v>
      </c>
      <c r="I16" s="1">
        <v>88</v>
      </c>
      <c r="J16" s="1" t="s">
        <v>290</v>
      </c>
      <c r="K16" s="1">
        <v>543</v>
      </c>
      <c r="L16" s="1">
        <v>486</v>
      </c>
      <c r="M16" s="1">
        <v>378</v>
      </c>
      <c r="N16" s="1">
        <v>90</v>
      </c>
      <c r="O16" s="1">
        <v>14</v>
      </c>
      <c r="P16" s="1">
        <v>4</v>
      </c>
      <c r="Q16" s="1">
        <v>55</v>
      </c>
      <c r="R16" s="1">
        <v>2</v>
      </c>
      <c r="S16" s="1" t="s">
        <v>290</v>
      </c>
      <c r="T16" s="1">
        <v>133</v>
      </c>
      <c r="U16" s="1">
        <v>58</v>
      </c>
      <c r="V16" s="1">
        <v>37</v>
      </c>
      <c r="W16" s="1">
        <v>20</v>
      </c>
      <c r="X16" s="1">
        <v>1</v>
      </c>
      <c r="Y16" s="1">
        <v>0</v>
      </c>
      <c r="Z16" s="1">
        <v>10</v>
      </c>
      <c r="AA16" s="1">
        <v>65</v>
      </c>
      <c r="AB16" s="1" t="s">
        <v>290</v>
      </c>
      <c r="AC16" s="1">
        <v>512</v>
      </c>
      <c r="AD16" s="1">
        <v>292</v>
      </c>
      <c r="AE16" s="1">
        <v>127</v>
      </c>
      <c r="AF16" s="1">
        <v>137</v>
      </c>
      <c r="AG16" s="1">
        <v>21</v>
      </c>
      <c r="AH16" s="1">
        <v>7</v>
      </c>
      <c r="AI16" s="1">
        <v>199</v>
      </c>
      <c r="AJ16" s="1">
        <v>21</v>
      </c>
    </row>
    <row r="17" spans="1:36" x14ac:dyDescent="0.2">
      <c r="A17" s="1" t="s">
        <v>291</v>
      </c>
      <c r="B17" s="1">
        <v>3419</v>
      </c>
      <c r="C17" s="1">
        <v>2338</v>
      </c>
      <c r="D17" s="1">
        <v>1481</v>
      </c>
      <c r="E17" s="1">
        <v>534</v>
      </c>
      <c r="F17" s="1">
        <v>134</v>
      </c>
      <c r="G17" s="1">
        <v>189</v>
      </c>
      <c r="H17" s="1">
        <v>654</v>
      </c>
      <c r="I17" s="1">
        <v>427</v>
      </c>
      <c r="J17" s="1" t="s">
        <v>291</v>
      </c>
      <c r="K17" s="1">
        <v>1643</v>
      </c>
      <c r="L17" s="1">
        <v>1248</v>
      </c>
      <c r="M17" s="1">
        <v>937</v>
      </c>
      <c r="N17" s="1">
        <v>205</v>
      </c>
      <c r="O17" s="1">
        <v>75</v>
      </c>
      <c r="P17" s="1">
        <v>31</v>
      </c>
      <c r="Q17" s="1">
        <v>343</v>
      </c>
      <c r="R17" s="1">
        <v>52</v>
      </c>
      <c r="S17" s="1" t="s">
        <v>291</v>
      </c>
      <c r="T17" s="1">
        <v>1193</v>
      </c>
      <c r="U17" s="1">
        <v>739</v>
      </c>
      <c r="V17" s="1">
        <v>323</v>
      </c>
      <c r="W17" s="1">
        <v>241</v>
      </c>
      <c r="X17" s="1">
        <v>32</v>
      </c>
      <c r="Y17" s="1">
        <v>143</v>
      </c>
      <c r="Z17" s="1">
        <v>98</v>
      </c>
      <c r="AA17" s="1">
        <v>356</v>
      </c>
      <c r="AB17" s="1" t="s">
        <v>291</v>
      </c>
      <c r="AC17" s="1">
        <v>583</v>
      </c>
      <c r="AD17" s="1">
        <v>351</v>
      </c>
      <c r="AE17" s="1">
        <v>221</v>
      </c>
      <c r="AF17" s="1">
        <v>88</v>
      </c>
      <c r="AG17" s="1">
        <v>27</v>
      </c>
      <c r="AH17" s="1">
        <v>15</v>
      </c>
      <c r="AI17" s="1">
        <v>213</v>
      </c>
      <c r="AJ17" s="1">
        <v>19</v>
      </c>
    </row>
    <row r="19" spans="1:36" x14ac:dyDescent="0.2">
      <c r="A19" s="1" t="s">
        <v>292</v>
      </c>
      <c r="J19" s="1" t="s">
        <v>292</v>
      </c>
      <c r="S19" s="1" t="s">
        <v>292</v>
      </c>
      <c r="AB19" s="1" t="s">
        <v>292</v>
      </c>
    </row>
    <row r="20" spans="1:36" x14ac:dyDescent="0.2">
      <c r="A20" s="1" t="s">
        <v>336</v>
      </c>
      <c r="B20" s="1">
        <v>4607</v>
      </c>
      <c r="C20" s="1">
        <v>3174</v>
      </c>
      <c r="D20" s="1">
        <v>2023</v>
      </c>
      <c r="E20" s="1">
        <v>781</v>
      </c>
      <c r="F20" s="1">
        <v>170</v>
      </c>
      <c r="G20" s="1">
        <v>200</v>
      </c>
      <c r="H20" s="1">
        <v>918</v>
      </c>
      <c r="I20" s="1">
        <v>515</v>
      </c>
      <c r="J20" s="1" t="s">
        <v>336</v>
      </c>
      <c r="K20" s="1">
        <v>2186</v>
      </c>
      <c r="L20" s="1">
        <v>1734</v>
      </c>
      <c r="M20" s="1">
        <v>1315</v>
      </c>
      <c r="N20" s="1">
        <v>295</v>
      </c>
      <c r="O20" s="1">
        <v>89</v>
      </c>
      <c r="P20" s="1">
        <v>35</v>
      </c>
      <c r="Q20" s="1">
        <v>398</v>
      </c>
      <c r="R20" s="1">
        <v>54</v>
      </c>
      <c r="S20" s="1" t="s">
        <v>336</v>
      </c>
      <c r="T20" s="1">
        <v>1326</v>
      </c>
      <c r="U20" s="1">
        <v>797</v>
      </c>
      <c r="V20" s="1">
        <v>360</v>
      </c>
      <c r="W20" s="1">
        <v>261</v>
      </c>
      <c r="X20" s="1">
        <v>33</v>
      </c>
      <c r="Y20" s="1">
        <v>143</v>
      </c>
      <c r="Z20" s="1">
        <v>108</v>
      </c>
      <c r="AA20" s="1">
        <v>421</v>
      </c>
      <c r="AB20" s="1" t="s">
        <v>336</v>
      </c>
      <c r="AC20" s="1">
        <v>1095</v>
      </c>
      <c r="AD20" s="1">
        <v>643</v>
      </c>
      <c r="AE20" s="1">
        <v>348</v>
      </c>
      <c r="AF20" s="1">
        <v>225</v>
      </c>
      <c r="AG20" s="1">
        <v>48</v>
      </c>
      <c r="AH20" s="1">
        <v>22</v>
      </c>
      <c r="AI20" s="1">
        <v>412</v>
      </c>
      <c r="AJ20" s="1">
        <v>40</v>
      </c>
    </row>
    <row r="21" spans="1:36" x14ac:dyDescent="0.2">
      <c r="A21" s="1" t="s">
        <v>293</v>
      </c>
      <c r="B21" s="1">
        <v>1166</v>
      </c>
      <c r="C21" s="1">
        <v>816</v>
      </c>
      <c r="D21" s="1">
        <v>489</v>
      </c>
      <c r="E21" s="1">
        <v>270</v>
      </c>
      <c r="F21" s="1">
        <v>37</v>
      </c>
      <c r="G21" s="1">
        <v>20</v>
      </c>
      <c r="H21" s="1">
        <v>262</v>
      </c>
      <c r="I21" s="1">
        <v>88</v>
      </c>
      <c r="J21" s="1" t="s">
        <v>293</v>
      </c>
      <c r="K21" s="1">
        <v>448</v>
      </c>
      <c r="L21" s="1">
        <v>380</v>
      </c>
      <c r="M21" s="1">
        <v>252</v>
      </c>
      <c r="N21" s="1">
        <v>108</v>
      </c>
      <c r="O21" s="1">
        <v>15</v>
      </c>
      <c r="P21" s="1">
        <v>5</v>
      </c>
      <c r="Q21" s="1">
        <v>66</v>
      </c>
      <c r="R21" s="1">
        <v>2</v>
      </c>
      <c r="S21" s="1" t="s">
        <v>293</v>
      </c>
      <c r="T21" s="1">
        <v>211</v>
      </c>
      <c r="U21" s="1">
        <v>138</v>
      </c>
      <c r="V21" s="1">
        <v>116</v>
      </c>
      <c r="W21" s="1">
        <v>17</v>
      </c>
      <c r="X21" s="1">
        <v>3</v>
      </c>
      <c r="Y21" s="1">
        <v>2</v>
      </c>
      <c r="Z21" s="1">
        <v>10</v>
      </c>
      <c r="AA21" s="1">
        <v>63</v>
      </c>
      <c r="AB21" s="1" t="s">
        <v>293</v>
      </c>
      <c r="AC21" s="1">
        <v>507</v>
      </c>
      <c r="AD21" s="1">
        <v>298</v>
      </c>
      <c r="AE21" s="1">
        <v>121</v>
      </c>
      <c r="AF21" s="1">
        <v>145</v>
      </c>
      <c r="AG21" s="1">
        <v>19</v>
      </c>
      <c r="AH21" s="1">
        <v>13</v>
      </c>
      <c r="AI21" s="1">
        <v>186</v>
      </c>
      <c r="AJ21" s="1">
        <v>23</v>
      </c>
    </row>
    <row r="22" spans="1:36" x14ac:dyDescent="0.2">
      <c r="A22" s="1" t="s">
        <v>294</v>
      </c>
      <c r="B22" s="1">
        <v>3441</v>
      </c>
      <c r="C22" s="1">
        <v>2358</v>
      </c>
      <c r="D22" s="1">
        <v>1534</v>
      </c>
      <c r="E22" s="1">
        <v>511</v>
      </c>
      <c r="F22" s="1">
        <v>133</v>
      </c>
      <c r="G22" s="1">
        <v>180</v>
      </c>
      <c r="H22" s="1">
        <v>656</v>
      </c>
      <c r="I22" s="1">
        <v>427</v>
      </c>
      <c r="J22" s="1" t="s">
        <v>294</v>
      </c>
      <c r="K22" s="1">
        <v>1738</v>
      </c>
      <c r="L22" s="1">
        <v>1354</v>
      </c>
      <c r="M22" s="1">
        <v>1063</v>
      </c>
      <c r="N22" s="1">
        <v>187</v>
      </c>
      <c r="O22" s="1">
        <v>74</v>
      </c>
      <c r="P22" s="1">
        <v>30</v>
      </c>
      <c r="Q22" s="1">
        <v>332</v>
      </c>
      <c r="R22" s="1">
        <v>52</v>
      </c>
      <c r="S22" s="1" t="s">
        <v>294</v>
      </c>
      <c r="T22" s="1">
        <v>1115</v>
      </c>
      <c r="U22" s="1">
        <v>659</v>
      </c>
      <c r="V22" s="1">
        <v>244</v>
      </c>
      <c r="W22" s="1">
        <v>244</v>
      </c>
      <c r="X22" s="1">
        <v>30</v>
      </c>
      <c r="Y22" s="1">
        <v>141</v>
      </c>
      <c r="Z22" s="1">
        <v>98</v>
      </c>
      <c r="AA22" s="1">
        <v>358</v>
      </c>
      <c r="AB22" s="1" t="s">
        <v>294</v>
      </c>
      <c r="AC22" s="1">
        <v>588</v>
      </c>
      <c r="AD22" s="1">
        <v>345</v>
      </c>
      <c r="AE22" s="1">
        <v>227</v>
      </c>
      <c r="AF22" s="1">
        <v>80</v>
      </c>
      <c r="AG22" s="1">
        <v>29</v>
      </c>
      <c r="AH22" s="1">
        <v>9</v>
      </c>
      <c r="AI22" s="1">
        <v>226</v>
      </c>
      <c r="AJ22" s="1">
        <v>17</v>
      </c>
    </row>
    <row r="24" spans="1:36" x14ac:dyDescent="0.2">
      <c r="A24" s="1" t="s">
        <v>295</v>
      </c>
      <c r="J24" s="1" t="s">
        <v>295</v>
      </c>
      <c r="S24" s="1" t="s">
        <v>295</v>
      </c>
      <c r="AB24" s="1" t="s">
        <v>295</v>
      </c>
    </row>
    <row r="25" spans="1:36" x14ac:dyDescent="0.2">
      <c r="A25" s="1" t="s">
        <v>336</v>
      </c>
      <c r="B25" s="1">
        <v>4606</v>
      </c>
      <c r="C25" s="1">
        <v>3174</v>
      </c>
      <c r="D25" s="1">
        <v>2023</v>
      </c>
      <c r="E25" s="1">
        <v>781</v>
      </c>
      <c r="F25" s="1">
        <v>170</v>
      </c>
      <c r="G25" s="1">
        <v>200</v>
      </c>
      <c r="H25" s="1">
        <v>917</v>
      </c>
      <c r="I25" s="1">
        <v>515</v>
      </c>
      <c r="J25" s="1" t="s">
        <v>336</v>
      </c>
      <c r="K25" s="1">
        <v>2186</v>
      </c>
      <c r="L25" s="1">
        <v>1734</v>
      </c>
      <c r="M25" s="1">
        <v>1315</v>
      </c>
      <c r="N25" s="1">
        <v>295</v>
      </c>
      <c r="O25" s="1">
        <v>89</v>
      </c>
      <c r="P25" s="1">
        <v>35</v>
      </c>
      <c r="Q25" s="1">
        <v>398</v>
      </c>
      <c r="R25" s="1">
        <v>54</v>
      </c>
      <c r="S25" s="1" t="s">
        <v>336</v>
      </c>
      <c r="T25" s="1">
        <v>1325</v>
      </c>
      <c r="U25" s="1">
        <v>797</v>
      </c>
      <c r="V25" s="1">
        <v>360</v>
      </c>
      <c r="W25" s="1">
        <v>261</v>
      </c>
      <c r="X25" s="1">
        <v>33</v>
      </c>
      <c r="Y25" s="1">
        <v>143</v>
      </c>
      <c r="Z25" s="1">
        <v>107</v>
      </c>
      <c r="AA25" s="1">
        <v>421</v>
      </c>
      <c r="AB25" s="1" t="s">
        <v>336</v>
      </c>
      <c r="AC25" s="1">
        <v>1095</v>
      </c>
      <c r="AD25" s="1">
        <v>643</v>
      </c>
      <c r="AE25" s="1">
        <v>348</v>
      </c>
      <c r="AF25" s="1">
        <v>225</v>
      </c>
      <c r="AG25" s="1">
        <v>48</v>
      </c>
      <c r="AH25" s="1">
        <v>22</v>
      </c>
      <c r="AI25" s="1">
        <v>412</v>
      </c>
      <c r="AJ25" s="1">
        <v>40</v>
      </c>
    </row>
    <row r="26" spans="1:36" x14ac:dyDescent="0.2">
      <c r="A26" s="1" t="s">
        <v>296</v>
      </c>
      <c r="B26" s="1">
        <v>67</v>
      </c>
      <c r="C26" s="1">
        <v>44</v>
      </c>
      <c r="D26" s="1">
        <v>34</v>
      </c>
      <c r="E26" s="1">
        <v>9</v>
      </c>
      <c r="F26" s="1">
        <v>1</v>
      </c>
      <c r="G26" s="1">
        <v>0</v>
      </c>
      <c r="H26" s="1">
        <v>11</v>
      </c>
      <c r="I26" s="1">
        <v>12</v>
      </c>
      <c r="J26" s="1" t="s">
        <v>296</v>
      </c>
      <c r="K26" s="1">
        <v>33</v>
      </c>
      <c r="L26" s="1">
        <v>23</v>
      </c>
      <c r="M26" s="1">
        <v>21</v>
      </c>
      <c r="N26" s="1">
        <v>2</v>
      </c>
      <c r="O26" s="1">
        <v>0</v>
      </c>
      <c r="P26" s="1">
        <v>0</v>
      </c>
      <c r="Q26" s="1">
        <v>10</v>
      </c>
      <c r="R26" s="1">
        <v>0</v>
      </c>
      <c r="S26" s="1" t="s">
        <v>296</v>
      </c>
      <c r="T26" s="1">
        <v>26</v>
      </c>
      <c r="U26" s="1">
        <v>15</v>
      </c>
      <c r="V26" s="1">
        <v>8</v>
      </c>
      <c r="W26" s="1">
        <v>7</v>
      </c>
      <c r="X26" s="1">
        <v>0</v>
      </c>
      <c r="Y26" s="1">
        <v>0</v>
      </c>
      <c r="Z26" s="1">
        <v>0</v>
      </c>
      <c r="AA26" s="1">
        <v>11</v>
      </c>
      <c r="AB26" s="1" t="s">
        <v>296</v>
      </c>
      <c r="AC26" s="1">
        <v>8</v>
      </c>
      <c r="AD26" s="1">
        <v>6</v>
      </c>
      <c r="AE26" s="1">
        <v>5</v>
      </c>
      <c r="AF26" s="1">
        <v>0</v>
      </c>
      <c r="AG26" s="1">
        <v>1</v>
      </c>
      <c r="AH26" s="1">
        <v>0</v>
      </c>
      <c r="AI26" s="1">
        <v>1</v>
      </c>
      <c r="AJ26" s="1">
        <v>1</v>
      </c>
    </row>
    <row r="27" spans="1:36" x14ac:dyDescent="0.2">
      <c r="A27" s="1" t="s">
        <v>297</v>
      </c>
      <c r="B27" s="1">
        <v>4539</v>
      </c>
      <c r="C27" s="1">
        <v>3130</v>
      </c>
      <c r="D27" s="1">
        <v>1989</v>
      </c>
      <c r="E27" s="1">
        <v>772</v>
      </c>
      <c r="F27" s="1">
        <v>169</v>
      </c>
      <c r="G27" s="1">
        <v>200</v>
      </c>
      <c r="H27" s="1">
        <v>906</v>
      </c>
      <c r="I27" s="1">
        <v>503</v>
      </c>
      <c r="J27" s="1" t="s">
        <v>297</v>
      </c>
      <c r="K27" s="1">
        <v>2153</v>
      </c>
      <c r="L27" s="1">
        <v>1711</v>
      </c>
      <c r="M27" s="1">
        <v>1294</v>
      </c>
      <c r="N27" s="1">
        <v>293</v>
      </c>
      <c r="O27" s="1">
        <v>89</v>
      </c>
      <c r="P27" s="1">
        <v>35</v>
      </c>
      <c r="Q27" s="1">
        <v>388</v>
      </c>
      <c r="R27" s="1">
        <v>54</v>
      </c>
      <c r="S27" s="1" t="s">
        <v>297</v>
      </c>
      <c r="T27" s="1">
        <v>1299</v>
      </c>
      <c r="U27" s="1">
        <v>782</v>
      </c>
      <c r="V27" s="1">
        <v>352</v>
      </c>
      <c r="W27" s="1">
        <v>254</v>
      </c>
      <c r="X27" s="1">
        <v>33</v>
      </c>
      <c r="Y27" s="1">
        <v>143</v>
      </c>
      <c r="Z27" s="1">
        <v>107</v>
      </c>
      <c r="AA27" s="1">
        <v>410</v>
      </c>
      <c r="AB27" s="1" t="s">
        <v>297</v>
      </c>
      <c r="AC27" s="1">
        <v>1087</v>
      </c>
      <c r="AD27" s="1">
        <v>637</v>
      </c>
      <c r="AE27" s="1">
        <v>343</v>
      </c>
      <c r="AF27" s="1">
        <v>225</v>
      </c>
      <c r="AG27" s="1">
        <v>47</v>
      </c>
      <c r="AH27" s="1">
        <v>22</v>
      </c>
      <c r="AI27" s="1">
        <v>411</v>
      </c>
      <c r="AJ27" s="1">
        <v>39</v>
      </c>
    </row>
    <row r="29" spans="1:36" x14ac:dyDescent="0.2">
      <c r="A29" s="1" t="s">
        <v>298</v>
      </c>
      <c r="J29" s="1" t="s">
        <v>298</v>
      </c>
      <c r="S29" s="1" t="s">
        <v>298</v>
      </c>
      <c r="AB29" s="1" t="s">
        <v>298</v>
      </c>
    </row>
    <row r="30" spans="1:36" x14ac:dyDescent="0.2">
      <c r="A30" s="1" t="s">
        <v>336</v>
      </c>
      <c r="B30" s="1">
        <v>4607</v>
      </c>
      <c r="C30" s="1">
        <v>3174</v>
      </c>
      <c r="D30" s="1">
        <v>2023</v>
      </c>
      <c r="E30" s="1">
        <v>781</v>
      </c>
      <c r="F30" s="1">
        <v>170</v>
      </c>
      <c r="G30" s="1">
        <v>200</v>
      </c>
      <c r="H30" s="1">
        <v>918</v>
      </c>
      <c r="I30" s="1">
        <v>515</v>
      </c>
      <c r="J30" s="1" t="s">
        <v>336</v>
      </c>
      <c r="K30" s="1">
        <v>2186</v>
      </c>
      <c r="L30" s="1">
        <v>1734</v>
      </c>
      <c r="M30" s="1">
        <v>1315</v>
      </c>
      <c r="N30" s="1">
        <v>295</v>
      </c>
      <c r="O30" s="1">
        <v>89</v>
      </c>
      <c r="P30" s="1">
        <v>35</v>
      </c>
      <c r="Q30" s="1">
        <v>398</v>
      </c>
      <c r="R30" s="1">
        <v>54</v>
      </c>
      <c r="S30" s="1" t="s">
        <v>336</v>
      </c>
      <c r="T30" s="1">
        <v>1326</v>
      </c>
      <c r="U30" s="1">
        <v>797</v>
      </c>
      <c r="V30" s="1">
        <v>360</v>
      </c>
      <c r="W30" s="1">
        <v>261</v>
      </c>
      <c r="X30" s="1">
        <v>33</v>
      </c>
      <c r="Y30" s="1">
        <v>143</v>
      </c>
      <c r="Z30" s="1">
        <v>108</v>
      </c>
      <c r="AA30" s="1">
        <v>421</v>
      </c>
      <c r="AB30" s="1" t="s">
        <v>336</v>
      </c>
      <c r="AC30" s="1">
        <v>1095</v>
      </c>
      <c r="AD30" s="1">
        <v>643</v>
      </c>
      <c r="AE30" s="1">
        <v>348</v>
      </c>
      <c r="AF30" s="1">
        <v>225</v>
      </c>
      <c r="AG30" s="1">
        <v>48</v>
      </c>
      <c r="AH30" s="1">
        <v>22</v>
      </c>
      <c r="AI30" s="1">
        <v>412</v>
      </c>
      <c r="AJ30" s="1">
        <v>40</v>
      </c>
    </row>
    <row r="31" spans="1:36" x14ac:dyDescent="0.2">
      <c r="A31" s="1" t="s">
        <v>299</v>
      </c>
      <c r="B31" s="1">
        <v>662</v>
      </c>
      <c r="C31" s="1">
        <v>458</v>
      </c>
      <c r="D31" s="1">
        <v>368</v>
      </c>
      <c r="E31" s="1">
        <v>70</v>
      </c>
      <c r="F31" s="1">
        <v>10</v>
      </c>
      <c r="G31" s="1">
        <v>10</v>
      </c>
      <c r="H31" s="1">
        <v>153</v>
      </c>
      <c r="I31" s="1">
        <v>51</v>
      </c>
      <c r="J31" s="1" t="s">
        <v>299</v>
      </c>
      <c r="K31" s="1">
        <v>259</v>
      </c>
      <c r="L31" s="1">
        <v>191</v>
      </c>
      <c r="M31" s="1">
        <v>182</v>
      </c>
      <c r="N31" s="1">
        <v>6</v>
      </c>
      <c r="O31" s="1">
        <v>2</v>
      </c>
      <c r="P31" s="1">
        <v>1</v>
      </c>
      <c r="Q31" s="1">
        <v>68</v>
      </c>
      <c r="R31" s="1">
        <v>0</v>
      </c>
      <c r="S31" s="1" t="s">
        <v>299</v>
      </c>
      <c r="T31" s="1">
        <v>159</v>
      </c>
      <c r="U31" s="1">
        <v>97</v>
      </c>
      <c r="V31" s="1">
        <v>64</v>
      </c>
      <c r="W31" s="1">
        <v>27</v>
      </c>
      <c r="X31" s="1">
        <v>0</v>
      </c>
      <c r="Y31" s="1">
        <v>6</v>
      </c>
      <c r="Z31" s="1">
        <v>15</v>
      </c>
      <c r="AA31" s="1">
        <v>47</v>
      </c>
      <c r="AB31" s="1" t="s">
        <v>299</v>
      </c>
      <c r="AC31" s="1">
        <v>244</v>
      </c>
      <c r="AD31" s="1">
        <v>170</v>
      </c>
      <c r="AE31" s="1">
        <v>122</v>
      </c>
      <c r="AF31" s="1">
        <v>37</v>
      </c>
      <c r="AG31" s="1">
        <v>8</v>
      </c>
      <c r="AH31" s="1">
        <v>3</v>
      </c>
      <c r="AI31" s="1">
        <v>70</v>
      </c>
      <c r="AJ31" s="1">
        <v>4</v>
      </c>
    </row>
    <row r="32" spans="1:36" x14ac:dyDescent="0.2">
      <c r="A32" s="1" t="s">
        <v>300</v>
      </c>
      <c r="B32" s="1">
        <v>3945</v>
      </c>
      <c r="C32" s="1">
        <v>2716</v>
      </c>
      <c r="D32" s="1">
        <v>1655</v>
      </c>
      <c r="E32" s="1">
        <v>711</v>
      </c>
      <c r="F32" s="1">
        <v>160</v>
      </c>
      <c r="G32" s="1">
        <v>190</v>
      </c>
      <c r="H32" s="1">
        <v>765</v>
      </c>
      <c r="I32" s="1">
        <v>464</v>
      </c>
      <c r="J32" s="1" t="s">
        <v>300</v>
      </c>
      <c r="K32" s="1">
        <v>1927</v>
      </c>
      <c r="L32" s="1">
        <v>1543</v>
      </c>
      <c r="M32" s="1">
        <v>1133</v>
      </c>
      <c r="N32" s="1">
        <v>289</v>
      </c>
      <c r="O32" s="1">
        <v>87</v>
      </c>
      <c r="P32" s="1">
        <v>34</v>
      </c>
      <c r="Q32" s="1">
        <v>330</v>
      </c>
      <c r="R32" s="1">
        <v>54</v>
      </c>
      <c r="S32" s="1" t="s">
        <v>300</v>
      </c>
      <c r="T32" s="1">
        <v>1167</v>
      </c>
      <c r="U32" s="1">
        <v>700</v>
      </c>
      <c r="V32" s="1">
        <v>296</v>
      </c>
      <c r="W32" s="1">
        <v>234</v>
      </c>
      <c r="X32" s="1">
        <v>33</v>
      </c>
      <c r="Y32" s="1">
        <v>137</v>
      </c>
      <c r="Z32" s="1">
        <v>93</v>
      </c>
      <c r="AA32" s="1">
        <v>374</v>
      </c>
      <c r="AB32" s="1" t="s">
        <v>300</v>
      </c>
      <c r="AC32" s="1">
        <v>851</v>
      </c>
      <c r="AD32" s="1">
        <v>473</v>
      </c>
      <c r="AE32" s="1">
        <v>226</v>
      </c>
      <c r="AF32" s="1">
        <v>188</v>
      </c>
      <c r="AG32" s="1">
        <v>40</v>
      </c>
      <c r="AH32" s="1">
        <v>19</v>
      </c>
      <c r="AI32" s="1">
        <v>342</v>
      </c>
      <c r="AJ32" s="1">
        <v>36</v>
      </c>
    </row>
    <row r="34" spans="1:36" x14ac:dyDescent="0.2">
      <c r="A34" s="1" t="s">
        <v>301</v>
      </c>
      <c r="J34" s="1" t="s">
        <v>301</v>
      </c>
      <c r="S34" s="1" t="s">
        <v>301</v>
      </c>
      <c r="AB34" s="1" t="s">
        <v>301</v>
      </c>
    </row>
    <row r="35" spans="1:36" x14ac:dyDescent="0.2">
      <c r="A35" s="1" t="s">
        <v>336</v>
      </c>
      <c r="B35" s="1">
        <v>4607</v>
      </c>
      <c r="C35" s="1">
        <v>3174</v>
      </c>
      <c r="D35" s="1">
        <v>2023</v>
      </c>
      <c r="E35" s="1">
        <v>781</v>
      </c>
      <c r="F35" s="1">
        <v>170</v>
      </c>
      <c r="G35" s="1">
        <v>200</v>
      </c>
      <c r="H35" s="1">
        <v>917</v>
      </c>
      <c r="I35" s="1">
        <v>516</v>
      </c>
      <c r="J35" s="1" t="s">
        <v>336</v>
      </c>
      <c r="K35" s="1">
        <v>2186</v>
      </c>
      <c r="L35" s="1">
        <v>1734</v>
      </c>
      <c r="M35" s="1">
        <v>1315</v>
      </c>
      <c r="N35" s="1">
        <v>295</v>
      </c>
      <c r="O35" s="1">
        <v>89</v>
      </c>
      <c r="P35" s="1">
        <v>35</v>
      </c>
      <c r="Q35" s="1">
        <v>398</v>
      </c>
      <c r="R35" s="1">
        <v>54</v>
      </c>
      <c r="S35" s="1" t="s">
        <v>336</v>
      </c>
      <c r="T35" s="1">
        <v>1326</v>
      </c>
      <c r="U35" s="1">
        <v>797</v>
      </c>
      <c r="V35" s="1">
        <v>360</v>
      </c>
      <c r="W35" s="1">
        <v>261</v>
      </c>
      <c r="X35" s="1">
        <v>33</v>
      </c>
      <c r="Y35" s="1">
        <v>143</v>
      </c>
      <c r="Z35" s="1">
        <v>107</v>
      </c>
      <c r="AA35" s="1">
        <v>422</v>
      </c>
      <c r="AB35" s="1" t="s">
        <v>336</v>
      </c>
      <c r="AC35" s="1">
        <v>1095</v>
      </c>
      <c r="AD35" s="1">
        <v>643</v>
      </c>
      <c r="AE35" s="1">
        <v>348</v>
      </c>
      <c r="AF35" s="1">
        <v>225</v>
      </c>
      <c r="AG35" s="1">
        <v>48</v>
      </c>
      <c r="AH35" s="1">
        <v>22</v>
      </c>
      <c r="AI35" s="1">
        <v>412</v>
      </c>
      <c r="AJ35" s="1">
        <v>40</v>
      </c>
    </row>
    <row r="36" spans="1:36" x14ac:dyDescent="0.2">
      <c r="A36" s="1" t="s">
        <v>301</v>
      </c>
      <c r="B36" s="1">
        <v>862</v>
      </c>
      <c r="C36" s="1">
        <v>534</v>
      </c>
      <c r="D36" s="1">
        <v>334</v>
      </c>
      <c r="E36" s="1">
        <v>117</v>
      </c>
      <c r="F36" s="1">
        <v>6</v>
      </c>
      <c r="G36" s="1">
        <v>77</v>
      </c>
      <c r="H36" s="1">
        <v>42</v>
      </c>
      <c r="I36" s="1">
        <v>286</v>
      </c>
      <c r="J36" s="1" t="s">
        <v>301</v>
      </c>
      <c r="K36" s="1">
        <v>178</v>
      </c>
      <c r="L36" s="1">
        <v>150</v>
      </c>
      <c r="M36" s="1">
        <v>142</v>
      </c>
      <c r="N36" s="1">
        <v>3</v>
      </c>
      <c r="O36" s="1">
        <v>4</v>
      </c>
      <c r="P36" s="1">
        <v>1</v>
      </c>
      <c r="Q36" s="1">
        <v>25</v>
      </c>
      <c r="R36" s="1">
        <v>3</v>
      </c>
      <c r="S36" s="1" t="s">
        <v>301</v>
      </c>
      <c r="T36" s="1">
        <v>660</v>
      </c>
      <c r="U36" s="1">
        <v>368</v>
      </c>
      <c r="V36" s="1">
        <v>188</v>
      </c>
      <c r="W36" s="1">
        <v>106</v>
      </c>
      <c r="X36" s="1">
        <v>2</v>
      </c>
      <c r="Y36" s="1">
        <v>72</v>
      </c>
      <c r="Z36" s="1">
        <v>13</v>
      </c>
      <c r="AA36" s="1">
        <v>279</v>
      </c>
      <c r="AB36" s="1" t="s">
        <v>301</v>
      </c>
      <c r="AC36" s="1">
        <v>24</v>
      </c>
      <c r="AD36" s="1">
        <v>16</v>
      </c>
      <c r="AE36" s="1">
        <v>4</v>
      </c>
      <c r="AF36" s="1">
        <v>8</v>
      </c>
      <c r="AG36" s="1">
        <v>0</v>
      </c>
      <c r="AH36" s="1">
        <v>4</v>
      </c>
      <c r="AI36" s="1">
        <v>4</v>
      </c>
      <c r="AJ36" s="1">
        <v>4</v>
      </c>
    </row>
    <row r="37" spans="1:36" x14ac:dyDescent="0.2">
      <c r="A37" s="1" t="s">
        <v>302</v>
      </c>
      <c r="B37" s="1">
        <v>3745</v>
      </c>
      <c r="C37" s="1">
        <v>2640</v>
      </c>
      <c r="D37" s="1">
        <v>1689</v>
      </c>
      <c r="E37" s="1">
        <v>664</v>
      </c>
      <c r="F37" s="1">
        <v>164</v>
      </c>
      <c r="G37" s="1">
        <v>123</v>
      </c>
      <c r="H37" s="1">
        <v>875</v>
      </c>
      <c r="I37" s="1">
        <v>230</v>
      </c>
      <c r="J37" s="1" t="s">
        <v>302</v>
      </c>
      <c r="K37" s="1">
        <v>2008</v>
      </c>
      <c r="L37" s="1">
        <v>1584</v>
      </c>
      <c r="M37" s="1">
        <v>1173</v>
      </c>
      <c r="N37" s="1">
        <v>292</v>
      </c>
      <c r="O37" s="1">
        <v>85</v>
      </c>
      <c r="P37" s="1">
        <v>34</v>
      </c>
      <c r="Q37" s="1">
        <v>373</v>
      </c>
      <c r="R37" s="1">
        <v>51</v>
      </c>
      <c r="S37" s="1" t="s">
        <v>302</v>
      </c>
      <c r="T37" s="1">
        <v>666</v>
      </c>
      <c r="U37" s="1">
        <v>429</v>
      </c>
      <c r="V37" s="1">
        <v>172</v>
      </c>
      <c r="W37" s="1">
        <v>155</v>
      </c>
      <c r="X37" s="1">
        <v>31</v>
      </c>
      <c r="Y37" s="1">
        <v>71</v>
      </c>
      <c r="Z37" s="1">
        <v>94</v>
      </c>
      <c r="AA37" s="1">
        <v>143</v>
      </c>
      <c r="AB37" s="1" t="s">
        <v>302</v>
      </c>
      <c r="AC37" s="1">
        <v>1071</v>
      </c>
      <c r="AD37" s="1">
        <v>627</v>
      </c>
      <c r="AE37" s="1">
        <v>344</v>
      </c>
      <c r="AF37" s="1">
        <v>217</v>
      </c>
      <c r="AG37" s="1">
        <v>48</v>
      </c>
      <c r="AH37" s="1">
        <v>18</v>
      </c>
      <c r="AI37" s="1">
        <v>408</v>
      </c>
      <c r="AJ37" s="1">
        <v>36</v>
      </c>
    </row>
    <row r="39" spans="1:36" x14ac:dyDescent="0.2">
      <c r="A39" s="1" t="s">
        <v>303</v>
      </c>
      <c r="J39" s="1" t="s">
        <v>303</v>
      </c>
      <c r="S39" s="1" t="s">
        <v>303</v>
      </c>
      <c r="AB39" s="1" t="s">
        <v>303</v>
      </c>
    </row>
    <row r="40" spans="1:36" x14ac:dyDescent="0.2">
      <c r="A40" s="1" t="s">
        <v>336</v>
      </c>
      <c r="B40" s="1">
        <v>4607</v>
      </c>
      <c r="C40" s="1">
        <v>3174</v>
      </c>
      <c r="D40" s="1">
        <v>2023</v>
      </c>
      <c r="E40" s="1">
        <v>781</v>
      </c>
      <c r="F40" s="1">
        <v>170</v>
      </c>
      <c r="G40" s="1">
        <v>200</v>
      </c>
      <c r="H40" s="1">
        <v>918</v>
      </c>
      <c r="I40" s="1">
        <v>515</v>
      </c>
      <c r="J40" s="1" t="s">
        <v>336</v>
      </c>
      <c r="K40" s="1">
        <v>2186</v>
      </c>
      <c r="L40" s="1">
        <v>1734</v>
      </c>
      <c r="M40" s="1">
        <v>1315</v>
      </c>
      <c r="N40" s="1">
        <v>295</v>
      </c>
      <c r="O40" s="1">
        <v>89</v>
      </c>
      <c r="P40" s="1">
        <v>35</v>
      </c>
      <c r="Q40" s="1">
        <v>398</v>
      </c>
      <c r="R40" s="1">
        <v>54</v>
      </c>
      <c r="S40" s="1" t="s">
        <v>336</v>
      </c>
      <c r="T40" s="1">
        <v>1326</v>
      </c>
      <c r="U40" s="1">
        <v>797</v>
      </c>
      <c r="V40" s="1">
        <v>360</v>
      </c>
      <c r="W40" s="1">
        <v>261</v>
      </c>
      <c r="X40" s="1">
        <v>33</v>
      </c>
      <c r="Y40" s="1">
        <v>143</v>
      </c>
      <c r="Z40" s="1">
        <v>108</v>
      </c>
      <c r="AA40" s="1">
        <v>421</v>
      </c>
      <c r="AB40" s="1" t="s">
        <v>336</v>
      </c>
      <c r="AC40" s="1">
        <v>1095</v>
      </c>
      <c r="AD40" s="1">
        <v>643</v>
      </c>
      <c r="AE40" s="1">
        <v>348</v>
      </c>
      <c r="AF40" s="1">
        <v>225</v>
      </c>
      <c r="AG40" s="1">
        <v>48</v>
      </c>
      <c r="AH40" s="1">
        <v>22</v>
      </c>
      <c r="AI40" s="1">
        <v>412</v>
      </c>
      <c r="AJ40" s="1">
        <v>40</v>
      </c>
    </row>
    <row r="41" spans="1:36" x14ac:dyDescent="0.2">
      <c r="A41" s="1" t="s">
        <v>304</v>
      </c>
      <c r="B41" s="1">
        <v>52</v>
      </c>
      <c r="C41" s="1">
        <v>29</v>
      </c>
      <c r="D41" s="1">
        <v>26</v>
      </c>
      <c r="E41" s="1">
        <v>3</v>
      </c>
      <c r="F41" s="1">
        <v>0</v>
      </c>
      <c r="G41" s="1">
        <v>0</v>
      </c>
      <c r="H41" s="1">
        <v>13</v>
      </c>
      <c r="I41" s="1">
        <v>10</v>
      </c>
      <c r="J41" s="1" t="s">
        <v>304</v>
      </c>
      <c r="K41" s="1">
        <v>29</v>
      </c>
      <c r="L41" s="1">
        <v>18</v>
      </c>
      <c r="M41" s="1">
        <v>17</v>
      </c>
      <c r="N41" s="1">
        <v>1</v>
      </c>
      <c r="O41" s="1">
        <v>0</v>
      </c>
      <c r="P41" s="1">
        <v>0</v>
      </c>
      <c r="Q41" s="1">
        <v>11</v>
      </c>
      <c r="R41" s="1">
        <v>0</v>
      </c>
      <c r="S41" s="1" t="s">
        <v>304</v>
      </c>
      <c r="T41" s="1">
        <v>21</v>
      </c>
      <c r="U41" s="1">
        <v>10</v>
      </c>
      <c r="V41" s="1">
        <v>8</v>
      </c>
      <c r="W41" s="1">
        <v>2</v>
      </c>
      <c r="X41" s="1">
        <v>0</v>
      </c>
      <c r="Y41" s="1">
        <v>0</v>
      </c>
      <c r="Z41" s="1">
        <v>1</v>
      </c>
      <c r="AA41" s="1">
        <v>10</v>
      </c>
      <c r="AB41" s="1" t="s">
        <v>304</v>
      </c>
      <c r="AC41" s="1">
        <v>2</v>
      </c>
      <c r="AD41" s="1">
        <v>1</v>
      </c>
      <c r="AE41" s="1">
        <v>1</v>
      </c>
      <c r="AF41" s="1">
        <v>0</v>
      </c>
      <c r="AG41" s="1">
        <v>0</v>
      </c>
      <c r="AH41" s="1">
        <v>0</v>
      </c>
      <c r="AI41" s="1">
        <v>1</v>
      </c>
      <c r="AJ41" s="1">
        <v>0</v>
      </c>
    </row>
    <row r="42" spans="1:36" x14ac:dyDescent="0.2">
      <c r="A42" s="1" t="s">
        <v>305</v>
      </c>
      <c r="B42" s="1">
        <v>4555</v>
      </c>
      <c r="C42" s="1">
        <v>3145</v>
      </c>
      <c r="D42" s="1">
        <v>1997</v>
      </c>
      <c r="E42" s="1">
        <v>778</v>
      </c>
      <c r="F42" s="1">
        <v>170</v>
      </c>
      <c r="G42" s="1">
        <v>200</v>
      </c>
      <c r="H42" s="1">
        <v>905</v>
      </c>
      <c r="I42" s="1">
        <v>505</v>
      </c>
      <c r="J42" s="1" t="s">
        <v>305</v>
      </c>
      <c r="K42" s="1">
        <v>2157</v>
      </c>
      <c r="L42" s="1">
        <v>1716</v>
      </c>
      <c r="M42" s="1">
        <v>1298</v>
      </c>
      <c r="N42" s="1">
        <v>294</v>
      </c>
      <c r="O42" s="1">
        <v>89</v>
      </c>
      <c r="P42" s="1">
        <v>35</v>
      </c>
      <c r="Q42" s="1">
        <v>387</v>
      </c>
      <c r="R42" s="1">
        <v>54</v>
      </c>
      <c r="S42" s="1" t="s">
        <v>305</v>
      </c>
      <c r="T42" s="1">
        <v>1305</v>
      </c>
      <c r="U42" s="1">
        <v>787</v>
      </c>
      <c r="V42" s="1">
        <v>352</v>
      </c>
      <c r="W42" s="1">
        <v>259</v>
      </c>
      <c r="X42" s="1">
        <v>33</v>
      </c>
      <c r="Y42" s="1">
        <v>143</v>
      </c>
      <c r="Z42" s="1">
        <v>107</v>
      </c>
      <c r="AA42" s="1">
        <v>411</v>
      </c>
      <c r="AB42" s="1" t="s">
        <v>305</v>
      </c>
      <c r="AC42" s="1">
        <v>1093</v>
      </c>
      <c r="AD42" s="1">
        <v>642</v>
      </c>
      <c r="AE42" s="1">
        <v>347</v>
      </c>
      <c r="AF42" s="1">
        <v>225</v>
      </c>
      <c r="AG42" s="1">
        <v>48</v>
      </c>
      <c r="AH42" s="1">
        <v>22</v>
      </c>
      <c r="AI42" s="1">
        <v>411</v>
      </c>
      <c r="AJ42" s="1">
        <v>40</v>
      </c>
    </row>
    <row r="43" spans="1:36" x14ac:dyDescent="0.2">
      <c r="A43" s="22" t="s">
        <v>334</v>
      </c>
      <c r="B43" s="22"/>
      <c r="C43" s="22"/>
      <c r="D43" s="22"/>
      <c r="E43" s="22"/>
      <c r="F43" s="22"/>
      <c r="G43" s="22"/>
      <c r="H43" s="22"/>
      <c r="I43" s="22"/>
      <c r="J43" s="22" t="s">
        <v>334</v>
      </c>
      <c r="K43" s="22"/>
      <c r="L43" s="22"/>
      <c r="M43" s="22"/>
      <c r="N43" s="22"/>
      <c r="O43" s="22"/>
      <c r="P43" s="22"/>
      <c r="Q43" s="22"/>
      <c r="R43" s="22"/>
      <c r="S43" s="22" t="s">
        <v>334</v>
      </c>
      <c r="T43" s="22"/>
      <c r="U43" s="22"/>
      <c r="V43" s="22"/>
      <c r="W43" s="22"/>
      <c r="X43" s="22"/>
      <c r="Y43" s="22"/>
      <c r="Z43" s="22"/>
      <c r="AA43" s="22"/>
      <c r="AB43" s="22" t="s">
        <v>334</v>
      </c>
      <c r="AC43" s="22"/>
      <c r="AD43" s="22"/>
      <c r="AE43" s="22"/>
      <c r="AF43" s="22"/>
      <c r="AG43" s="22"/>
      <c r="AH43" s="22"/>
      <c r="AI43" s="22"/>
      <c r="AJ43" s="22"/>
    </row>
  </sheetData>
  <mergeCells count="8">
    <mergeCell ref="B2:I2"/>
    <mergeCell ref="AC2:AJ2"/>
    <mergeCell ref="T2:AA2"/>
    <mergeCell ref="K2:R2"/>
    <mergeCell ref="A43:I43"/>
    <mergeCell ref="J43:R43"/>
    <mergeCell ref="S43:AA43"/>
    <mergeCell ref="AB43:AJ4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A6BF-6352-497D-89F5-64742EBEDC90}">
  <dimension ref="A1:AJ33"/>
  <sheetViews>
    <sheetView view="pageBreakPreview" zoomScale="125" zoomScaleNormal="100" zoomScaleSheetLayoutView="125" workbookViewId="0">
      <selection activeCell="J1" sqref="J1:J1048576"/>
    </sheetView>
  </sheetViews>
  <sheetFormatPr defaultRowHeight="10.199999999999999" x14ac:dyDescent="0.2"/>
  <cols>
    <col min="1" max="1" width="14" style="1" customWidth="1"/>
    <col min="2" max="9" width="8.88671875" style="1"/>
    <col min="10" max="10" width="14" style="1" customWidth="1"/>
    <col min="11" max="18" width="8.88671875" style="1"/>
    <col min="19" max="19" width="14" style="1" customWidth="1"/>
    <col min="20" max="27" width="8.88671875" style="1"/>
    <col min="28" max="28" width="14" style="1" customWidth="1"/>
    <col min="29" max="16384" width="8.88671875" style="1"/>
  </cols>
  <sheetData>
    <row r="1" spans="1:36" x14ac:dyDescent="0.2">
      <c r="A1" s="1" t="s">
        <v>455</v>
      </c>
      <c r="J1" s="1" t="s">
        <v>455</v>
      </c>
      <c r="S1" s="1" t="s">
        <v>455</v>
      </c>
      <c r="AB1" s="1" t="s">
        <v>455</v>
      </c>
    </row>
    <row r="2" spans="1:36" x14ac:dyDescent="0.2">
      <c r="A2" s="5" t="s">
        <v>476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476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476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476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322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322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322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322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306</v>
      </c>
      <c r="J4" s="1" t="s">
        <v>306</v>
      </c>
      <c r="S4" s="1" t="s">
        <v>306</v>
      </c>
      <c r="AB4" s="1" t="s">
        <v>306</v>
      </c>
    </row>
    <row r="5" spans="1:36" x14ac:dyDescent="0.2">
      <c r="A5" s="1" t="s">
        <v>336</v>
      </c>
      <c r="B5" s="1">
        <v>4606</v>
      </c>
      <c r="C5" s="1">
        <v>3174</v>
      </c>
      <c r="D5" s="1">
        <v>2023</v>
      </c>
      <c r="E5" s="1">
        <v>781</v>
      </c>
      <c r="F5" s="1">
        <v>170</v>
      </c>
      <c r="G5" s="1">
        <v>200</v>
      </c>
      <c r="H5" s="1">
        <v>917</v>
      </c>
      <c r="I5" s="1">
        <v>515</v>
      </c>
      <c r="J5" s="1" t="s">
        <v>336</v>
      </c>
      <c r="K5" s="1">
        <v>2186</v>
      </c>
      <c r="L5" s="1">
        <v>1734</v>
      </c>
      <c r="M5" s="1">
        <v>1315</v>
      </c>
      <c r="N5" s="1">
        <v>295</v>
      </c>
      <c r="O5" s="1">
        <v>89</v>
      </c>
      <c r="P5" s="1">
        <v>35</v>
      </c>
      <c r="Q5" s="1">
        <v>398</v>
      </c>
      <c r="R5" s="1">
        <v>54</v>
      </c>
      <c r="S5" s="1" t="s">
        <v>336</v>
      </c>
      <c r="T5" s="1">
        <v>1325</v>
      </c>
      <c r="U5" s="1">
        <v>797</v>
      </c>
      <c r="V5" s="1">
        <v>360</v>
      </c>
      <c r="W5" s="1">
        <v>261</v>
      </c>
      <c r="X5" s="1">
        <v>33</v>
      </c>
      <c r="Y5" s="1">
        <v>143</v>
      </c>
      <c r="Z5" s="1">
        <v>107</v>
      </c>
      <c r="AA5" s="1">
        <v>421</v>
      </c>
      <c r="AB5" s="1" t="s">
        <v>336</v>
      </c>
      <c r="AC5" s="1">
        <v>1095</v>
      </c>
      <c r="AD5" s="1">
        <v>643</v>
      </c>
      <c r="AE5" s="1">
        <v>348</v>
      </c>
      <c r="AF5" s="1">
        <v>225</v>
      </c>
      <c r="AG5" s="1">
        <v>48</v>
      </c>
      <c r="AH5" s="1">
        <v>22</v>
      </c>
      <c r="AI5" s="1">
        <v>412</v>
      </c>
      <c r="AJ5" s="1">
        <v>40</v>
      </c>
    </row>
    <row r="6" spans="1:36" x14ac:dyDescent="0.2">
      <c r="A6" s="1" t="s">
        <v>307</v>
      </c>
      <c r="B6" s="1">
        <v>1213</v>
      </c>
      <c r="C6" s="1">
        <v>826</v>
      </c>
      <c r="D6" s="1">
        <v>588</v>
      </c>
      <c r="E6" s="1">
        <v>176</v>
      </c>
      <c r="F6" s="1">
        <v>48</v>
      </c>
      <c r="G6" s="1">
        <v>14</v>
      </c>
      <c r="H6" s="1">
        <v>350</v>
      </c>
      <c r="I6" s="1">
        <v>37</v>
      </c>
      <c r="J6" s="1" t="s">
        <v>307</v>
      </c>
      <c r="K6" s="1">
        <v>858</v>
      </c>
      <c r="L6" s="1">
        <v>640</v>
      </c>
      <c r="M6" s="1">
        <v>477</v>
      </c>
      <c r="N6" s="1">
        <v>116</v>
      </c>
      <c r="O6" s="1">
        <v>40</v>
      </c>
      <c r="P6" s="1">
        <v>7</v>
      </c>
      <c r="Q6" s="1">
        <v>202</v>
      </c>
      <c r="R6" s="1">
        <v>16</v>
      </c>
      <c r="S6" s="1" t="s">
        <v>307</v>
      </c>
      <c r="T6" s="1">
        <v>17</v>
      </c>
      <c r="U6" s="1">
        <v>12</v>
      </c>
      <c r="V6" s="1">
        <v>9</v>
      </c>
      <c r="W6" s="1">
        <v>2</v>
      </c>
      <c r="X6" s="1">
        <v>0</v>
      </c>
      <c r="Y6" s="1">
        <v>1</v>
      </c>
      <c r="Z6" s="1">
        <v>0</v>
      </c>
      <c r="AA6" s="1">
        <v>5</v>
      </c>
      <c r="AB6" s="1" t="s">
        <v>307</v>
      </c>
      <c r="AC6" s="1">
        <v>338</v>
      </c>
      <c r="AD6" s="1">
        <v>174</v>
      </c>
      <c r="AE6" s="1">
        <v>102</v>
      </c>
      <c r="AF6" s="1">
        <v>58</v>
      </c>
      <c r="AG6" s="1">
        <v>8</v>
      </c>
      <c r="AH6" s="1">
        <v>6</v>
      </c>
      <c r="AI6" s="1">
        <v>148</v>
      </c>
      <c r="AJ6" s="1">
        <v>16</v>
      </c>
    </row>
    <row r="7" spans="1:36" x14ac:dyDescent="0.2">
      <c r="A7" s="1" t="s">
        <v>308</v>
      </c>
      <c r="B7" s="1">
        <v>3393</v>
      </c>
      <c r="C7" s="1">
        <v>2348</v>
      </c>
      <c r="D7" s="1">
        <v>1435</v>
      </c>
      <c r="E7" s="1">
        <v>605</v>
      </c>
      <c r="F7" s="1">
        <v>122</v>
      </c>
      <c r="G7" s="1">
        <v>186</v>
      </c>
      <c r="H7" s="1">
        <v>567</v>
      </c>
      <c r="I7" s="1">
        <v>478</v>
      </c>
      <c r="J7" s="1" t="s">
        <v>308</v>
      </c>
      <c r="K7" s="1">
        <v>1328</v>
      </c>
      <c r="L7" s="1">
        <v>1094</v>
      </c>
      <c r="M7" s="1">
        <v>838</v>
      </c>
      <c r="N7" s="1">
        <v>179</v>
      </c>
      <c r="O7" s="1">
        <v>49</v>
      </c>
      <c r="P7" s="1">
        <v>28</v>
      </c>
      <c r="Q7" s="1">
        <v>196</v>
      </c>
      <c r="R7" s="1">
        <v>38</v>
      </c>
      <c r="S7" s="1" t="s">
        <v>308</v>
      </c>
      <c r="T7" s="1">
        <v>1308</v>
      </c>
      <c r="U7" s="1">
        <v>785</v>
      </c>
      <c r="V7" s="1">
        <v>351</v>
      </c>
      <c r="W7" s="1">
        <v>259</v>
      </c>
      <c r="X7" s="1">
        <v>33</v>
      </c>
      <c r="Y7" s="1">
        <v>142</v>
      </c>
      <c r="Z7" s="1">
        <v>107</v>
      </c>
      <c r="AA7" s="1">
        <v>416</v>
      </c>
      <c r="AB7" s="1" t="s">
        <v>308</v>
      </c>
      <c r="AC7" s="1">
        <v>757</v>
      </c>
      <c r="AD7" s="1">
        <v>469</v>
      </c>
      <c r="AE7" s="1">
        <v>246</v>
      </c>
      <c r="AF7" s="1">
        <v>167</v>
      </c>
      <c r="AG7" s="1">
        <v>40</v>
      </c>
      <c r="AH7" s="1">
        <v>16</v>
      </c>
      <c r="AI7" s="1">
        <v>264</v>
      </c>
      <c r="AJ7" s="1">
        <v>24</v>
      </c>
    </row>
    <row r="9" spans="1:36" x14ac:dyDescent="0.2">
      <c r="A9" s="1" t="s">
        <v>309</v>
      </c>
      <c r="J9" s="1" t="s">
        <v>309</v>
      </c>
      <c r="S9" s="1" t="s">
        <v>309</v>
      </c>
      <c r="AB9" s="1" t="s">
        <v>309</v>
      </c>
    </row>
    <row r="10" spans="1:36" x14ac:dyDescent="0.2">
      <c r="A10" s="1" t="s">
        <v>336</v>
      </c>
      <c r="B10" s="1">
        <v>4620</v>
      </c>
      <c r="C10" s="1">
        <v>3182</v>
      </c>
      <c r="D10" s="1">
        <v>2025</v>
      </c>
      <c r="E10" s="1">
        <v>783</v>
      </c>
      <c r="F10" s="1">
        <v>171</v>
      </c>
      <c r="G10" s="1">
        <v>203</v>
      </c>
      <c r="H10" s="1">
        <v>920</v>
      </c>
      <c r="I10" s="1">
        <v>518</v>
      </c>
      <c r="J10" s="1" t="s">
        <v>336</v>
      </c>
      <c r="K10" s="1">
        <v>2186</v>
      </c>
      <c r="L10" s="1">
        <v>1734</v>
      </c>
      <c r="M10" s="1">
        <v>1315</v>
      </c>
      <c r="N10" s="1">
        <v>295</v>
      </c>
      <c r="O10" s="1">
        <v>89</v>
      </c>
      <c r="P10" s="1">
        <v>35</v>
      </c>
      <c r="Q10" s="1">
        <v>398</v>
      </c>
      <c r="R10" s="1">
        <v>54</v>
      </c>
      <c r="S10" s="1" t="s">
        <v>336</v>
      </c>
      <c r="T10" s="1">
        <v>1337</v>
      </c>
      <c r="U10" s="1">
        <v>803</v>
      </c>
      <c r="V10" s="1">
        <v>362</v>
      </c>
      <c r="W10" s="1">
        <v>263</v>
      </c>
      <c r="X10" s="1">
        <v>33</v>
      </c>
      <c r="Y10" s="1">
        <v>145</v>
      </c>
      <c r="Z10" s="1">
        <v>110</v>
      </c>
      <c r="AA10" s="1">
        <v>424</v>
      </c>
      <c r="AB10" s="1" t="s">
        <v>336</v>
      </c>
      <c r="AC10" s="1">
        <v>1097</v>
      </c>
      <c r="AD10" s="1">
        <v>645</v>
      </c>
      <c r="AE10" s="1">
        <v>348</v>
      </c>
      <c r="AF10" s="1">
        <v>225</v>
      </c>
      <c r="AG10" s="1">
        <v>49</v>
      </c>
      <c r="AH10" s="1">
        <v>23</v>
      </c>
      <c r="AI10" s="1">
        <v>412</v>
      </c>
      <c r="AJ10" s="1">
        <v>40</v>
      </c>
    </row>
    <row r="11" spans="1:36" x14ac:dyDescent="0.2">
      <c r="A11" s="1" t="s">
        <v>310</v>
      </c>
      <c r="B11" s="1">
        <v>2338</v>
      </c>
      <c r="C11" s="1">
        <v>1596</v>
      </c>
      <c r="D11" s="1">
        <v>995</v>
      </c>
      <c r="E11" s="1">
        <v>444</v>
      </c>
      <c r="F11" s="1">
        <v>90</v>
      </c>
      <c r="G11" s="1">
        <v>67</v>
      </c>
      <c r="H11" s="1">
        <v>499</v>
      </c>
      <c r="I11" s="1">
        <v>243</v>
      </c>
      <c r="J11" s="1" t="s">
        <v>310</v>
      </c>
      <c r="K11" s="1">
        <v>1085</v>
      </c>
      <c r="L11" s="1">
        <v>833</v>
      </c>
      <c r="M11" s="1">
        <v>643</v>
      </c>
      <c r="N11" s="1">
        <v>137</v>
      </c>
      <c r="O11" s="1">
        <v>44</v>
      </c>
      <c r="P11" s="1">
        <v>9</v>
      </c>
      <c r="Q11" s="1">
        <v>228</v>
      </c>
      <c r="R11" s="1">
        <v>24</v>
      </c>
      <c r="S11" s="1" t="s">
        <v>310</v>
      </c>
      <c r="T11" s="1">
        <v>659</v>
      </c>
      <c r="U11" s="1">
        <v>389</v>
      </c>
      <c r="V11" s="1">
        <v>155</v>
      </c>
      <c r="W11" s="1">
        <v>165</v>
      </c>
      <c r="X11" s="1">
        <v>22</v>
      </c>
      <c r="Y11" s="1">
        <v>47</v>
      </c>
      <c r="Z11" s="1">
        <v>72</v>
      </c>
      <c r="AA11" s="1">
        <v>198</v>
      </c>
      <c r="AB11" s="1" t="s">
        <v>310</v>
      </c>
      <c r="AC11" s="1">
        <v>594</v>
      </c>
      <c r="AD11" s="1">
        <v>374</v>
      </c>
      <c r="AE11" s="1">
        <v>197</v>
      </c>
      <c r="AF11" s="1">
        <v>142</v>
      </c>
      <c r="AG11" s="1">
        <v>24</v>
      </c>
      <c r="AH11" s="1">
        <v>11</v>
      </c>
      <c r="AI11" s="1">
        <v>199</v>
      </c>
      <c r="AJ11" s="1">
        <v>21</v>
      </c>
    </row>
    <row r="12" spans="1:36" x14ac:dyDescent="0.2">
      <c r="A12" s="1" t="s">
        <v>311</v>
      </c>
      <c r="B12" s="1">
        <v>2282</v>
      </c>
      <c r="C12" s="1">
        <v>1586</v>
      </c>
      <c r="D12" s="1">
        <v>1030</v>
      </c>
      <c r="E12" s="1">
        <v>339</v>
      </c>
      <c r="F12" s="1">
        <v>81</v>
      </c>
      <c r="G12" s="1">
        <v>136</v>
      </c>
      <c r="H12" s="1">
        <v>421</v>
      </c>
      <c r="I12" s="1">
        <v>275</v>
      </c>
      <c r="J12" s="1" t="s">
        <v>311</v>
      </c>
      <c r="K12" s="1">
        <v>1101</v>
      </c>
      <c r="L12" s="1">
        <v>901</v>
      </c>
      <c r="M12" s="1">
        <v>672</v>
      </c>
      <c r="N12" s="1">
        <v>158</v>
      </c>
      <c r="O12" s="1">
        <v>45</v>
      </c>
      <c r="P12" s="1">
        <v>26</v>
      </c>
      <c r="Q12" s="1">
        <v>170</v>
      </c>
      <c r="R12" s="1">
        <v>30</v>
      </c>
      <c r="S12" s="1" t="s">
        <v>311</v>
      </c>
      <c r="T12" s="1">
        <v>678</v>
      </c>
      <c r="U12" s="1">
        <v>414</v>
      </c>
      <c r="V12" s="1">
        <v>207</v>
      </c>
      <c r="W12" s="1">
        <v>98</v>
      </c>
      <c r="X12" s="1">
        <v>11</v>
      </c>
      <c r="Y12" s="1">
        <v>98</v>
      </c>
      <c r="Z12" s="1">
        <v>38</v>
      </c>
      <c r="AA12" s="1">
        <v>226</v>
      </c>
      <c r="AB12" s="1" t="s">
        <v>311</v>
      </c>
      <c r="AC12" s="1">
        <v>503</v>
      </c>
      <c r="AD12" s="1">
        <v>271</v>
      </c>
      <c r="AE12" s="1">
        <v>151</v>
      </c>
      <c r="AF12" s="1">
        <v>83</v>
      </c>
      <c r="AG12" s="1">
        <v>25</v>
      </c>
      <c r="AH12" s="1">
        <v>12</v>
      </c>
      <c r="AI12" s="1">
        <v>213</v>
      </c>
      <c r="AJ12" s="1">
        <v>19</v>
      </c>
    </row>
    <row r="14" spans="1:36" x14ac:dyDescent="0.2">
      <c r="A14" s="1" t="s">
        <v>312</v>
      </c>
      <c r="J14" s="1" t="s">
        <v>312</v>
      </c>
      <c r="S14" s="1" t="s">
        <v>312</v>
      </c>
      <c r="AB14" s="1" t="s">
        <v>312</v>
      </c>
    </row>
    <row r="15" spans="1:36" x14ac:dyDescent="0.2">
      <c r="A15" s="1" t="s">
        <v>336</v>
      </c>
      <c r="B15" s="1">
        <v>4607</v>
      </c>
      <c r="C15" s="1">
        <v>3174</v>
      </c>
      <c r="D15" s="1">
        <v>2023</v>
      </c>
      <c r="E15" s="1">
        <v>781</v>
      </c>
      <c r="F15" s="1">
        <v>170</v>
      </c>
      <c r="G15" s="1">
        <v>200</v>
      </c>
      <c r="H15" s="1">
        <v>917</v>
      </c>
      <c r="I15" s="1">
        <v>516</v>
      </c>
      <c r="J15" s="1" t="s">
        <v>336</v>
      </c>
      <c r="K15" s="1">
        <v>2186</v>
      </c>
      <c r="L15" s="1">
        <v>1734</v>
      </c>
      <c r="M15" s="1">
        <v>1315</v>
      </c>
      <c r="N15" s="1">
        <v>295</v>
      </c>
      <c r="O15" s="1">
        <v>89</v>
      </c>
      <c r="P15" s="1">
        <v>35</v>
      </c>
      <c r="Q15" s="1">
        <v>398</v>
      </c>
      <c r="R15" s="1">
        <v>54</v>
      </c>
      <c r="S15" s="1" t="s">
        <v>336</v>
      </c>
      <c r="T15" s="1">
        <v>1326</v>
      </c>
      <c r="U15" s="1">
        <v>797</v>
      </c>
      <c r="V15" s="1">
        <v>360</v>
      </c>
      <c r="W15" s="1">
        <v>261</v>
      </c>
      <c r="X15" s="1">
        <v>33</v>
      </c>
      <c r="Y15" s="1">
        <v>143</v>
      </c>
      <c r="Z15" s="1">
        <v>107</v>
      </c>
      <c r="AA15" s="1">
        <v>422</v>
      </c>
      <c r="AB15" s="1" t="s">
        <v>336</v>
      </c>
      <c r="AC15" s="1">
        <v>1095</v>
      </c>
      <c r="AD15" s="1">
        <v>643</v>
      </c>
      <c r="AE15" s="1">
        <v>348</v>
      </c>
      <c r="AF15" s="1">
        <v>225</v>
      </c>
      <c r="AG15" s="1">
        <v>48</v>
      </c>
      <c r="AH15" s="1">
        <v>22</v>
      </c>
      <c r="AI15" s="1">
        <v>412</v>
      </c>
      <c r="AJ15" s="1">
        <v>40</v>
      </c>
    </row>
    <row r="16" spans="1:36" x14ac:dyDescent="0.2">
      <c r="A16" s="1" t="s">
        <v>313</v>
      </c>
      <c r="B16" s="1">
        <v>1776</v>
      </c>
      <c r="C16" s="1">
        <v>1127</v>
      </c>
      <c r="D16" s="1">
        <v>738</v>
      </c>
      <c r="E16" s="1">
        <v>288</v>
      </c>
      <c r="F16" s="1">
        <v>74</v>
      </c>
      <c r="G16" s="1">
        <v>27</v>
      </c>
      <c r="H16" s="1">
        <v>594</v>
      </c>
      <c r="I16" s="1">
        <v>55</v>
      </c>
      <c r="J16" s="1" t="s">
        <v>313</v>
      </c>
      <c r="K16" s="1">
        <v>1077</v>
      </c>
      <c r="L16" s="1">
        <v>777</v>
      </c>
      <c r="M16" s="1">
        <v>540</v>
      </c>
      <c r="N16" s="1">
        <v>175</v>
      </c>
      <c r="O16" s="1">
        <v>48</v>
      </c>
      <c r="P16" s="1">
        <v>14</v>
      </c>
      <c r="Q16" s="1">
        <v>274</v>
      </c>
      <c r="R16" s="1">
        <v>26</v>
      </c>
      <c r="S16" s="1" t="s">
        <v>313</v>
      </c>
      <c r="T16" s="1">
        <v>22</v>
      </c>
      <c r="U16" s="1">
        <v>16</v>
      </c>
      <c r="V16" s="1">
        <v>12</v>
      </c>
      <c r="W16" s="1">
        <v>1</v>
      </c>
      <c r="X16" s="1">
        <v>0</v>
      </c>
      <c r="Y16" s="1">
        <v>3</v>
      </c>
      <c r="Z16" s="1">
        <v>1</v>
      </c>
      <c r="AA16" s="1">
        <v>5</v>
      </c>
      <c r="AB16" s="1" t="s">
        <v>313</v>
      </c>
      <c r="AC16" s="1">
        <v>677</v>
      </c>
      <c r="AD16" s="1">
        <v>334</v>
      </c>
      <c r="AE16" s="1">
        <v>186</v>
      </c>
      <c r="AF16" s="1">
        <v>112</v>
      </c>
      <c r="AG16" s="1">
        <v>26</v>
      </c>
      <c r="AH16" s="1">
        <v>10</v>
      </c>
      <c r="AI16" s="1">
        <v>319</v>
      </c>
      <c r="AJ16" s="1">
        <v>24</v>
      </c>
    </row>
    <row r="17" spans="1:36" x14ac:dyDescent="0.2">
      <c r="A17" s="1" t="s">
        <v>314</v>
      </c>
      <c r="B17" s="1">
        <v>2831</v>
      </c>
      <c r="C17" s="1">
        <v>2047</v>
      </c>
      <c r="D17" s="1">
        <v>1285</v>
      </c>
      <c r="E17" s="1">
        <v>493</v>
      </c>
      <c r="F17" s="1">
        <v>96</v>
      </c>
      <c r="G17" s="1">
        <v>173</v>
      </c>
      <c r="H17" s="1">
        <v>323</v>
      </c>
      <c r="I17" s="1">
        <v>461</v>
      </c>
      <c r="J17" s="1" t="s">
        <v>314</v>
      </c>
      <c r="K17" s="1">
        <v>1109</v>
      </c>
      <c r="L17" s="1">
        <v>957</v>
      </c>
      <c r="M17" s="1">
        <v>775</v>
      </c>
      <c r="N17" s="1">
        <v>120</v>
      </c>
      <c r="O17" s="1">
        <v>41</v>
      </c>
      <c r="P17" s="1">
        <v>21</v>
      </c>
      <c r="Q17" s="1">
        <v>124</v>
      </c>
      <c r="R17" s="1">
        <v>28</v>
      </c>
      <c r="S17" s="1" t="s">
        <v>314</v>
      </c>
      <c r="T17" s="1">
        <v>1304</v>
      </c>
      <c r="U17" s="1">
        <v>781</v>
      </c>
      <c r="V17" s="1">
        <v>348</v>
      </c>
      <c r="W17" s="1">
        <v>260</v>
      </c>
      <c r="X17" s="1">
        <v>33</v>
      </c>
      <c r="Y17" s="1">
        <v>140</v>
      </c>
      <c r="Z17" s="1">
        <v>106</v>
      </c>
      <c r="AA17" s="1">
        <v>417</v>
      </c>
      <c r="AB17" s="1" t="s">
        <v>314</v>
      </c>
      <c r="AC17" s="1">
        <v>418</v>
      </c>
      <c r="AD17" s="1">
        <v>309</v>
      </c>
      <c r="AE17" s="1">
        <v>162</v>
      </c>
      <c r="AF17" s="1">
        <v>113</v>
      </c>
      <c r="AG17" s="1">
        <v>22</v>
      </c>
      <c r="AH17" s="1">
        <v>12</v>
      </c>
      <c r="AI17" s="1">
        <v>93</v>
      </c>
      <c r="AJ17" s="1">
        <v>16</v>
      </c>
    </row>
    <row r="19" spans="1:36" x14ac:dyDescent="0.2">
      <c r="A19" s="1" t="s">
        <v>315</v>
      </c>
      <c r="J19" s="1" t="s">
        <v>315</v>
      </c>
      <c r="S19" s="1" t="s">
        <v>315</v>
      </c>
      <c r="AB19" s="1" t="s">
        <v>315</v>
      </c>
    </row>
    <row r="20" spans="1:36" x14ac:dyDescent="0.2">
      <c r="A20" s="1" t="s">
        <v>336</v>
      </c>
      <c r="B20" s="1">
        <v>4620</v>
      </c>
      <c r="C20" s="1">
        <v>3182</v>
      </c>
      <c r="D20" s="1">
        <v>2025</v>
      </c>
      <c r="E20" s="1">
        <v>783</v>
      </c>
      <c r="F20" s="1">
        <v>171</v>
      </c>
      <c r="G20" s="1">
        <v>203</v>
      </c>
      <c r="H20" s="1">
        <v>920</v>
      </c>
      <c r="I20" s="1">
        <v>518</v>
      </c>
      <c r="J20" s="1" t="s">
        <v>336</v>
      </c>
      <c r="K20" s="1">
        <v>2186</v>
      </c>
      <c r="L20" s="1">
        <v>1734</v>
      </c>
      <c r="M20" s="1">
        <v>1315</v>
      </c>
      <c r="N20" s="1">
        <v>295</v>
      </c>
      <c r="O20" s="1">
        <v>89</v>
      </c>
      <c r="P20" s="1">
        <v>35</v>
      </c>
      <c r="Q20" s="1">
        <v>398</v>
      </c>
      <c r="R20" s="1">
        <v>54</v>
      </c>
      <c r="S20" s="1" t="s">
        <v>336</v>
      </c>
      <c r="T20" s="1">
        <v>1337</v>
      </c>
      <c r="U20" s="1">
        <v>803</v>
      </c>
      <c r="V20" s="1">
        <v>362</v>
      </c>
      <c r="W20" s="1">
        <v>263</v>
      </c>
      <c r="X20" s="1">
        <v>33</v>
      </c>
      <c r="Y20" s="1">
        <v>145</v>
      </c>
      <c r="Z20" s="1">
        <v>110</v>
      </c>
      <c r="AA20" s="1">
        <v>424</v>
      </c>
      <c r="AB20" s="1" t="s">
        <v>336</v>
      </c>
      <c r="AC20" s="1">
        <v>1097</v>
      </c>
      <c r="AD20" s="1">
        <v>645</v>
      </c>
      <c r="AE20" s="1">
        <v>348</v>
      </c>
      <c r="AF20" s="1">
        <v>225</v>
      </c>
      <c r="AG20" s="1">
        <v>49</v>
      </c>
      <c r="AH20" s="1">
        <v>23</v>
      </c>
      <c r="AI20" s="1">
        <v>412</v>
      </c>
      <c r="AJ20" s="1">
        <v>40</v>
      </c>
    </row>
    <row r="21" spans="1:36" x14ac:dyDescent="0.2">
      <c r="A21" s="1" t="s">
        <v>316</v>
      </c>
      <c r="B21" s="1">
        <v>1318</v>
      </c>
      <c r="C21" s="1">
        <v>734</v>
      </c>
      <c r="D21" s="1">
        <v>337</v>
      </c>
      <c r="E21" s="1">
        <v>275</v>
      </c>
      <c r="F21" s="1">
        <v>71</v>
      </c>
      <c r="G21" s="1">
        <v>51</v>
      </c>
      <c r="H21" s="1">
        <v>460</v>
      </c>
      <c r="I21" s="1">
        <v>124</v>
      </c>
      <c r="J21" s="1" t="s">
        <v>316</v>
      </c>
      <c r="K21" s="1">
        <v>446</v>
      </c>
      <c r="L21" s="1">
        <v>275</v>
      </c>
      <c r="M21" s="1">
        <v>167</v>
      </c>
      <c r="N21" s="1">
        <v>73</v>
      </c>
      <c r="O21" s="1">
        <v>26</v>
      </c>
      <c r="P21" s="1">
        <v>9</v>
      </c>
      <c r="Q21" s="1">
        <v>165</v>
      </c>
      <c r="R21" s="1">
        <v>6</v>
      </c>
      <c r="S21" s="1" t="s">
        <v>316</v>
      </c>
      <c r="T21" s="1">
        <v>405</v>
      </c>
      <c r="U21" s="1">
        <v>245</v>
      </c>
      <c r="V21" s="1">
        <v>79</v>
      </c>
      <c r="W21" s="1">
        <v>112</v>
      </c>
      <c r="X21" s="1">
        <v>21</v>
      </c>
      <c r="Y21" s="1">
        <v>33</v>
      </c>
      <c r="Z21" s="1">
        <v>58</v>
      </c>
      <c r="AA21" s="1">
        <v>102</v>
      </c>
      <c r="AB21" s="1" t="s">
        <v>316</v>
      </c>
      <c r="AC21" s="1">
        <v>467</v>
      </c>
      <c r="AD21" s="1">
        <v>214</v>
      </c>
      <c r="AE21" s="1">
        <v>91</v>
      </c>
      <c r="AF21" s="1">
        <v>90</v>
      </c>
      <c r="AG21" s="1">
        <v>24</v>
      </c>
      <c r="AH21" s="1">
        <v>9</v>
      </c>
      <c r="AI21" s="1">
        <v>237</v>
      </c>
      <c r="AJ21" s="1">
        <v>16</v>
      </c>
    </row>
    <row r="22" spans="1:36" x14ac:dyDescent="0.2">
      <c r="A22" s="1" t="s">
        <v>317</v>
      </c>
      <c r="B22" s="1">
        <v>3302</v>
      </c>
      <c r="C22" s="1">
        <v>2448</v>
      </c>
      <c r="D22" s="1">
        <v>1688</v>
      </c>
      <c r="E22" s="1">
        <v>508</v>
      </c>
      <c r="F22" s="1">
        <v>100</v>
      </c>
      <c r="G22" s="1">
        <v>152</v>
      </c>
      <c r="H22" s="1">
        <v>460</v>
      </c>
      <c r="I22" s="1">
        <v>394</v>
      </c>
      <c r="J22" s="1" t="s">
        <v>317</v>
      </c>
      <c r="K22" s="1">
        <v>1740</v>
      </c>
      <c r="L22" s="1">
        <v>1459</v>
      </c>
      <c r="M22" s="1">
        <v>1148</v>
      </c>
      <c r="N22" s="1">
        <v>222</v>
      </c>
      <c r="O22" s="1">
        <v>63</v>
      </c>
      <c r="P22" s="1">
        <v>26</v>
      </c>
      <c r="Q22" s="1">
        <v>233</v>
      </c>
      <c r="R22" s="1">
        <v>48</v>
      </c>
      <c r="S22" s="1" t="s">
        <v>317</v>
      </c>
      <c r="T22" s="1">
        <v>932</v>
      </c>
      <c r="U22" s="1">
        <v>558</v>
      </c>
      <c r="V22" s="1">
        <v>283</v>
      </c>
      <c r="W22" s="1">
        <v>151</v>
      </c>
      <c r="X22" s="1">
        <v>12</v>
      </c>
      <c r="Y22" s="1">
        <v>112</v>
      </c>
      <c r="Z22" s="1">
        <v>52</v>
      </c>
      <c r="AA22" s="1">
        <v>322</v>
      </c>
      <c r="AB22" s="1" t="s">
        <v>317</v>
      </c>
      <c r="AC22" s="1">
        <v>630</v>
      </c>
      <c r="AD22" s="1">
        <v>431</v>
      </c>
      <c r="AE22" s="1">
        <v>257</v>
      </c>
      <c r="AF22" s="1">
        <v>135</v>
      </c>
      <c r="AG22" s="1">
        <v>25</v>
      </c>
      <c r="AH22" s="1">
        <v>14</v>
      </c>
      <c r="AI22" s="1">
        <v>175</v>
      </c>
      <c r="AJ22" s="1">
        <v>24</v>
      </c>
    </row>
    <row r="24" spans="1:36" x14ac:dyDescent="0.2">
      <c r="A24" s="1" t="s">
        <v>318</v>
      </c>
      <c r="J24" s="1" t="s">
        <v>318</v>
      </c>
      <c r="S24" s="1" t="s">
        <v>318</v>
      </c>
      <c r="AB24" s="1" t="s">
        <v>318</v>
      </c>
    </row>
    <row r="25" spans="1:36" x14ac:dyDescent="0.2">
      <c r="A25" s="1" t="s">
        <v>336</v>
      </c>
      <c r="B25" s="1">
        <v>4620</v>
      </c>
      <c r="C25" s="1">
        <v>3182</v>
      </c>
      <c r="D25" s="1">
        <v>2025</v>
      </c>
      <c r="E25" s="1">
        <v>783</v>
      </c>
      <c r="F25" s="1">
        <v>171</v>
      </c>
      <c r="G25" s="1">
        <v>203</v>
      </c>
      <c r="H25" s="1">
        <v>920</v>
      </c>
      <c r="I25" s="1">
        <v>518</v>
      </c>
      <c r="J25" s="1" t="s">
        <v>336</v>
      </c>
      <c r="K25" s="1">
        <v>2186</v>
      </c>
      <c r="L25" s="1">
        <v>1734</v>
      </c>
      <c r="M25" s="1">
        <v>1315</v>
      </c>
      <c r="N25" s="1">
        <v>295</v>
      </c>
      <c r="O25" s="1">
        <v>89</v>
      </c>
      <c r="P25" s="1">
        <v>35</v>
      </c>
      <c r="Q25" s="1">
        <v>398</v>
      </c>
      <c r="R25" s="1">
        <v>54</v>
      </c>
      <c r="S25" s="1" t="s">
        <v>336</v>
      </c>
      <c r="T25" s="1">
        <v>1337</v>
      </c>
      <c r="U25" s="1">
        <v>803</v>
      </c>
      <c r="V25" s="1">
        <v>362</v>
      </c>
      <c r="W25" s="1">
        <v>263</v>
      </c>
      <c r="X25" s="1">
        <v>33</v>
      </c>
      <c r="Y25" s="1">
        <v>145</v>
      </c>
      <c r="Z25" s="1">
        <v>110</v>
      </c>
      <c r="AA25" s="1">
        <v>424</v>
      </c>
      <c r="AB25" s="1" t="s">
        <v>336</v>
      </c>
      <c r="AC25" s="1">
        <v>1097</v>
      </c>
      <c r="AD25" s="1">
        <v>645</v>
      </c>
      <c r="AE25" s="1">
        <v>348</v>
      </c>
      <c r="AF25" s="1">
        <v>225</v>
      </c>
      <c r="AG25" s="1">
        <v>49</v>
      </c>
      <c r="AH25" s="1">
        <v>23</v>
      </c>
      <c r="AI25" s="1">
        <v>412</v>
      </c>
      <c r="AJ25" s="1">
        <v>40</v>
      </c>
    </row>
    <row r="26" spans="1:36" x14ac:dyDescent="0.2">
      <c r="A26" s="1" t="s">
        <v>319</v>
      </c>
      <c r="B26" s="1">
        <v>1308</v>
      </c>
      <c r="C26" s="1">
        <v>992</v>
      </c>
      <c r="D26" s="1">
        <v>777</v>
      </c>
      <c r="E26" s="1">
        <v>162</v>
      </c>
      <c r="F26" s="1">
        <v>26</v>
      </c>
      <c r="G26" s="1">
        <v>27</v>
      </c>
      <c r="H26" s="1">
        <v>158</v>
      </c>
      <c r="I26" s="1">
        <v>158</v>
      </c>
      <c r="J26" s="1" t="s">
        <v>319</v>
      </c>
      <c r="K26" s="1">
        <v>676</v>
      </c>
      <c r="L26" s="1">
        <v>580</v>
      </c>
      <c r="M26" s="1">
        <v>505</v>
      </c>
      <c r="N26" s="1">
        <v>56</v>
      </c>
      <c r="O26" s="1">
        <v>15</v>
      </c>
      <c r="P26" s="1">
        <v>4</v>
      </c>
      <c r="Q26" s="1">
        <v>78</v>
      </c>
      <c r="R26" s="1">
        <v>18</v>
      </c>
      <c r="S26" s="1" t="s">
        <v>319</v>
      </c>
      <c r="T26" s="1">
        <v>372</v>
      </c>
      <c r="U26" s="1">
        <v>240</v>
      </c>
      <c r="V26" s="1">
        <v>156</v>
      </c>
      <c r="W26" s="1">
        <v>61</v>
      </c>
      <c r="X26" s="1">
        <v>1</v>
      </c>
      <c r="Y26" s="1">
        <v>22</v>
      </c>
      <c r="Z26" s="1">
        <v>3</v>
      </c>
      <c r="AA26" s="1">
        <v>129</v>
      </c>
      <c r="AB26" s="1" t="s">
        <v>319</v>
      </c>
      <c r="AC26" s="1">
        <v>260</v>
      </c>
      <c r="AD26" s="1">
        <v>172</v>
      </c>
      <c r="AE26" s="1">
        <v>116</v>
      </c>
      <c r="AF26" s="1">
        <v>45</v>
      </c>
      <c r="AG26" s="1">
        <v>10</v>
      </c>
      <c r="AH26" s="1">
        <v>1</v>
      </c>
      <c r="AI26" s="1">
        <v>77</v>
      </c>
      <c r="AJ26" s="1">
        <v>11</v>
      </c>
    </row>
    <row r="27" spans="1:36" x14ac:dyDescent="0.2">
      <c r="A27" s="1" t="s">
        <v>320</v>
      </c>
      <c r="B27" s="1">
        <v>3312</v>
      </c>
      <c r="C27" s="1">
        <v>2190</v>
      </c>
      <c r="D27" s="1">
        <v>1248</v>
      </c>
      <c r="E27" s="1">
        <v>621</v>
      </c>
      <c r="F27" s="1">
        <v>145</v>
      </c>
      <c r="G27" s="1">
        <v>176</v>
      </c>
      <c r="H27" s="1">
        <v>762</v>
      </c>
      <c r="I27" s="1">
        <v>360</v>
      </c>
      <c r="J27" s="1" t="s">
        <v>320</v>
      </c>
      <c r="K27" s="1">
        <v>1510</v>
      </c>
      <c r="L27" s="1">
        <v>1154</v>
      </c>
      <c r="M27" s="1">
        <v>810</v>
      </c>
      <c r="N27" s="1">
        <v>239</v>
      </c>
      <c r="O27" s="1">
        <v>74</v>
      </c>
      <c r="P27" s="1">
        <v>31</v>
      </c>
      <c r="Q27" s="1">
        <v>320</v>
      </c>
      <c r="R27" s="1">
        <v>36</v>
      </c>
      <c r="S27" s="1" t="s">
        <v>320</v>
      </c>
      <c r="T27" s="1">
        <v>965</v>
      </c>
      <c r="U27" s="1">
        <v>563</v>
      </c>
      <c r="V27" s="1">
        <v>206</v>
      </c>
      <c r="W27" s="1">
        <v>202</v>
      </c>
      <c r="X27" s="1">
        <v>32</v>
      </c>
      <c r="Y27" s="1">
        <v>123</v>
      </c>
      <c r="Z27" s="1">
        <v>107</v>
      </c>
      <c r="AA27" s="1">
        <v>295</v>
      </c>
      <c r="AB27" s="1" t="s">
        <v>320</v>
      </c>
      <c r="AC27" s="1">
        <v>837</v>
      </c>
      <c r="AD27" s="1">
        <v>473</v>
      </c>
      <c r="AE27" s="1">
        <v>232</v>
      </c>
      <c r="AF27" s="1">
        <v>180</v>
      </c>
      <c r="AG27" s="1">
        <v>39</v>
      </c>
      <c r="AH27" s="1">
        <v>22</v>
      </c>
      <c r="AI27" s="1">
        <v>335</v>
      </c>
      <c r="AJ27" s="1">
        <v>29</v>
      </c>
    </row>
    <row r="29" spans="1:36" x14ac:dyDescent="0.2">
      <c r="A29" s="1" t="s">
        <v>321</v>
      </c>
      <c r="J29" s="1" t="s">
        <v>321</v>
      </c>
      <c r="S29" s="1" t="s">
        <v>321</v>
      </c>
      <c r="AB29" s="1" t="s">
        <v>321</v>
      </c>
    </row>
    <row r="30" spans="1:36" x14ac:dyDescent="0.2">
      <c r="A30" s="1" t="s">
        <v>336</v>
      </c>
      <c r="B30" s="1">
        <v>4620</v>
      </c>
      <c r="C30" s="1">
        <v>3182</v>
      </c>
      <c r="D30" s="1">
        <v>2025</v>
      </c>
      <c r="E30" s="1">
        <v>783</v>
      </c>
      <c r="F30" s="1">
        <v>171</v>
      </c>
      <c r="G30" s="1">
        <v>203</v>
      </c>
      <c r="H30" s="1">
        <v>920</v>
      </c>
      <c r="I30" s="1">
        <v>518</v>
      </c>
      <c r="J30" s="1" t="s">
        <v>336</v>
      </c>
      <c r="K30" s="1">
        <v>2186</v>
      </c>
      <c r="L30" s="1">
        <v>1734</v>
      </c>
      <c r="M30" s="1">
        <v>1315</v>
      </c>
      <c r="N30" s="1">
        <v>295</v>
      </c>
      <c r="O30" s="1">
        <v>89</v>
      </c>
      <c r="P30" s="1">
        <v>35</v>
      </c>
      <c r="Q30" s="1">
        <v>398</v>
      </c>
      <c r="R30" s="1">
        <v>54</v>
      </c>
      <c r="S30" s="1" t="s">
        <v>336</v>
      </c>
      <c r="T30" s="1">
        <v>1337</v>
      </c>
      <c r="U30" s="1">
        <v>803</v>
      </c>
      <c r="V30" s="1">
        <v>362</v>
      </c>
      <c r="W30" s="1">
        <v>263</v>
      </c>
      <c r="X30" s="1">
        <v>33</v>
      </c>
      <c r="Y30" s="1">
        <v>145</v>
      </c>
      <c r="Z30" s="1">
        <v>110</v>
      </c>
      <c r="AA30" s="1">
        <v>424</v>
      </c>
      <c r="AB30" s="1" t="s">
        <v>336</v>
      </c>
      <c r="AC30" s="1">
        <v>1097</v>
      </c>
      <c r="AD30" s="1">
        <v>645</v>
      </c>
      <c r="AE30" s="1">
        <v>348</v>
      </c>
      <c r="AF30" s="1">
        <v>225</v>
      </c>
      <c r="AG30" s="1">
        <v>49</v>
      </c>
      <c r="AH30" s="1">
        <v>23</v>
      </c>
      <c r="AI30" s="1">
        <v>412</v>
      </c>
      <c r="AJ30" s="1">
        <v>40</v>
      </c>
    </row>
    <row r="31" spans="1:36" x14ac:dyDescent="0.2">
      <c r="A31" s="1" t="s">
        <v>322</v>
      </c>
      <c r="B31" s="1">
        <v>738</v>
      </c>
      <c r="C31" s="1">
        <v>549</v>
      </c>
      <c r="D31" s="1">
        <v>447</v>
      </c>
      <c r="E31" s="1">
        <v>74</v>
      </c>
      <c r="F31" s="1">
        <v>8</v>
      </c>
      <c r="G31" s="1">
        <v>20</v>
      </c>
      <c r="H31" s="1">
        <v>42</v>
      </c>
      <c r="I31" s="1">
        <v>147</v>
      </c>
      <c r="J31" s="1" t="s">
        <v>322</v>
      </c>
      <c r="K31" s="1">
        <v>285</v>
      </c>
      <c r="L31" s="1">
        <v>257</v>
      </c>
      <c r="M31" s="1">
        <v>245</v>
      </c>
      <c r="N31" s="1">
        <v>8</v>
      </c>
      <c r="O31" s="1">
        <v>2</v>
      </c>
      <c r="P31" s="1">
        <v>2</v>
      </c>
      <c r="Q31" s="1">
        <v>27</v>
      </c>
      <c r="R31" s="1">
        <v>1</v>
      </c>
      <c r="S31" s="1" t="s">
        <v>322</v>
      </c>
      <c r="T31" s="1">
        <v>408</v>
      </c>
      <c r="U31" s="1">
        <v>262</v>
      </c>
      <c r="V31" s="1">
        <v>189</v>
      </c>
      <c r="W31" s="1">
        <v>54</v>
      </c>
      <c r="X31" s="1">
        <v>2</v>
      </c>
      <c r="Y31" s="1">
        <v>17</v>
      </c>
      <c r="Z31" s="1">
        <v>3</v>
      </c>
      <c r="AA31" s="1">
        <v>143</v>
      </c>
      <c r="AB31" s="1" t="s">
        <v>322</v>
      </c>
      <c r="AC31" s="1">
        <v>45</v>
      </c>
      <c r="AD31" s="1">
        <v>30</v>
      </c>
      <c r="AE31" s="1">
        <v>13</v>
      </c>
      <c r="AF31" s="1">
        <v>12</v>
      </c>
      <c r="AG31" s="1">
        <v>4</v>
      </c>
      <c r="AH31" s="1">
        <v>1</v>
      </c>
      <c r="AI31" s="1">
        <v>12</v>
      </c>
      <c r="AJ31" s="1">
        <v>3</v>
      </c>
    </row>
    <row r="32" spans="1:36" x14ac:dyDescent="0.2">
      <c r="A32" s="1" t="s">
        <v>323</v>
      </c>
      <c r="B32" s="1">
        <v>3882</v>
      </c>
      <c r="C32" s="1">
        <v>2633</v>
      </c>
      <c r="D32" s="1">
        <v>1578</v>
      </c>
      <c r="E32" s="1">
        <v>709</v>
      </c>
      <c r="F32" s="1">
        <v>163</v>
      </c>
      <c r="G32" s="1">
        <v>183</v>
      </c>
      <c r="H32" s="1">
        <v>878</v>
      </c>
      <c r="I32" s="1">
        <v>371</v>
      </c>
      <c r="J32" s="1" t="s">
        <v>323</v>
      </c>
      <c r="K32" s="1">
        <v>1901</v>
      </c>
      <c r="L32" s="1">
        <v>1477</v>
      </c>
      <c r="M32" s="1">
        <v>1070</v>
      </c>
      <c r="N32" s="1">
        <v>287</v>
      </c>
      <c r="O32" s="1">
        <v>87</v>
      </c>
      <c r="P32" s="1">
        <v>33</v>
      </c>
      <c r="Q32" s="1">
        <v>371</v>
      </c>
      <c r="R32" s="1">
        <v>53</v>
      </c>
      <c r="S32" s="1" t="s">
        <v>323</v>
      </c>
      <c r="T32" s="1">
        <v>929</v>
      </c>
      <c r="U32" s="1">
        <v>541</v>
      </c>
      <c r="V32" s="1">
        <v>173</v>
      </c>
      <c r="W32" s="1">
        <v>209</v>
      </c>
      <c r="X32" s="1">
        <v>31</v>
      </c>
      <c r="Y32" s="1">
        <v>128</v>
      </c>
      <c r="Z32" s="1">
        <v>107</v>
      </c>
      <c r="AA32" s="1">
        <v>281</v>
      </c>
      <c r="AB32" s="1" t="s">
        <v>323</v>
      </c>
      <c r="AC32" s="1">
        <v>1052</v>
      </c>
      <c r="AD32" s="1">
        <v>615</v>
      </c>
      <c r="AE32" s="1">
        <v>335</v>
      </c>
      <c r="AF32" s="1">
        <v>213</v>
      </c>
      <c r="AG32" s="1">
        <v>45</v>
      </c>
      <c r="AH32" s="1">
        <v>22</v>
      </c>
      <c r="AI32" s="1">
        <v>400</v>
      </c>
      <c r="AJ32" s="1">
        <v>37</v>
      </c>
    </row>
    <row r="33" spans="1:36" x14ac:dyDescent="0.2">
      <c r="A33" s="22" t="s">
        <v>334</v>
      </c>
      <c r="B33" s="22"/>
      <c r="C33" s="22"/>
      <c r="D33" s="22"/>
      <c r="E33" s="22"/>
      <c r="F33" s="22"/>
      <c r="G33" s="22"/>
      <c r="H33" s="22"/>
      <c r="I33" s="22"/>
      <c r="J33" s="22" t="s">
        <v>334</v>
      </c>
      <c r="K33" s="22"/>
      <c r="L33" s="22"/>
      <c r="M33" s="22"/>
      <c r="N33" s="22"/>
      <c r="O33" s="22"/>
      <c r="P33" s="22"/>
      <c r="Q33" s="22"/>
      <c r="R33" s="22"/>
      <c r="S33" s="22" t="s">
        <v>334</v>
      </c>
      <c r="T33" s="22"/>
      <c r="U33" s="22"/>
      <c r="V33" s="22"/>
      <c r="W33" s="22"/>
      <c r="X33" s="22"/>
      <c r="Y33" s="22"/>
      <c r="Z33" s="22"/>
      <c r="AA33" s="22"/>
      <c r="AB33" s="22" t="s">
        <v>334</v>
      </c>
      <c r="AC33" s="22"/>
      <c r="AD33" s="22"/>
      <c r="AE33" s="22"/>
      <c r="AF33" s="22"/>
      <c r="AG33" s="22"/>
      <c r="AH33" s="22"/>
      <c r="AI33" s="22"/>
      <c r="AJ33" s="22"/>
    </row>
  </sheetData>
  <mergeCells count="8">
    <mergeCell ref="B2:I2"/>
    <mergeCell ref="AC2:AJ2"/>
    <mergeCell ref="T2:AA2"/>
    <mergeCell ref="K2:R2"/>
    <mergeCell ref="A33:I33"/>
    <mergeCell ref="J33:R33"/>
    <mergeCell ref="S33:AA33"/>
    <mergeCell ref="AB33:AJ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65080-FC9C-4351-9572-BB2F06695D84}">
  <dimension ref="A1:AJ55"/>
  <sheetViews>
    <sheetView view="pageBreakPreview" topLeftCell="O1" zoomScale="125" zoomScaleNormal="100" zoomScaleSheetLayoutView="125" workbookViewId="0">
      <selection activeCell="S1" sqref="S1"/>
    </sheetView>
  </sheetViews>
  <sheetFormatPr defaultRowHeight="10.199999999999999" x14ac:dyDescent="0.2"/>
  <cols>
    <col min="1" max="1" width="11.77734375" style="1" customWidth="1"/>
    <col min="2" max="9" width="8.88671875" style="1"/>
    <col min="10" max="10" width="11.77734375" style="1" customWidth="1"/>
    <col min="11" max="18" width="8.88671875" style="1"/>
    <col min="19" max="19" width="11.77734375" style="1" customWidth="1"/>
    <col min="20" max="27" width="8.88671875" style="1"/>
    <col min="28" max="28" width="11.77734375" style="1" customWidth="1"/>
    <col min="29" max="16384" width="8.88671875" style="1"/>
  </cols>
  <sheetData>
    <row r="1" spans="1:36" x14ac:dyDescent="0.2">
      <c r="A1" s="1" t="s">
        <v>456</v>
      </c>
      <c r="J1" s="1" t="s">
        <v>456</v>
      </c>
      <c r="S1" s="1" t="s">
        <v>456</v>
      </c>
      <c r="AB1" s="1" t="s">
        <v>456</v>
      </c>
    </row>
    <row r="2" spans="1:36" x14ac:dyDescent="0.2">
      <c r="A2" s="5"/>
      <c r="B2" s="20" t="s">
        <v>1</v>
      </c>
      <c r="C2" s="20"/>
      <c r="D2" s="20"/>
      <c r="E2" s="20"/>
      <c r="F2" s="20"/>
      <c r="G2" s="20"/>
      <c r="H2" s="20"/>
      <c r="I2" s="21"/>
      <c r="J2" s="5"/>
      <c r="K2" s="20" t="s">
        <v>48</v>
      </c>
      <c r="L2" s="20"/>
      <c r="M2" s="20"/>
      <c r="N2" s="20"/>
      <c r="O2" s="20"/>
      <c r="P2" s="20"/>
      <c r="Q2" s="20"/>
      <c r="R2" s="21"/>
      <c r="S2" s="5"/>
      <c r="T2" s="20" t="s">
        <v>49</v>
      </c>
      <c r="U2" s="20"/>
      <c r="V2" s="20"/>
      <c r="W2" s="20"/>
      <c r="X2" s="20"/>
      <c r="Y2" s="20"/>
      <c r="Z2" s="20"/>
      <c r="AA2" s="21"/>
      <c r="AB2" s="5"/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481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481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481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481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477</v>
      </c>
      <c r="J4" s="1" t="s">
        <v>477</v>
      </c>
      <c r="S4" s="1" t="s">
        <v>477</v>
      </c>
      <c r="AB4" s="1" t="s">
        <v>477</v>
      </c>
    </row>
    <row r="6" spans="1:36" x14ac:dyDescent="0.2">
      <c r="A6" s="1" t="s">
        <v>336</v>
      </c>
      <c r="B6" s="1">
        <v>4617</v>
      </c>
      <c r="C6" s="1">
        <v>3179</v>
      </c>
      <c r="D6" s="1">
        <v>2024</v>
      </c>
      <c r="E6" s="1">
        <v>782</v>
      </c>
      <c r="F6" s="1">
        <v>171</v>
      </c>
      <c r="G6" s="1">
        <v>202</v>
      </c>
      <c r="H6" s="1">
        <v>920</v>
      </c>
      <c r="I6" s="1">
        <v>518</v>
      </c>
      <c r="J6" s="1" t="s">
        <v>336</v>
      </c>
      <c r="K6" s="1">
        <v>2186</v>
      </c>
      <c r="L6" s="1">
        <v>1734</v>
      </c>
      <c r="M6" s="1">
        <v>1315</v>
      </c>
      <c r="N6" s="1">
        <v>295</v>
      </c>
      <c r="O6" s="1">
        <v>89</v>
      </c>
      <c r="P6" s="1">
        <v>35</v>
      </c>
      <c r="Q6" s="1">
        <v>398</v>
      </c>
      <c r="R6" s="1">
        <v>54</v>
      </c>
      <c r="S6" s="1" t="s">
        <v>336</v>
      </c>
      <c r="T6" s="1">
        <v>1334</v>
      </c>
      <c r="U6" s="1">
        <v>800</v>
      </c>
      <c r="V6" s="1">
        <v>361</v>
      </c>
      <c r="W6" s="1">
        <v>262</v>
      </c>
      <c r="X6" s="1">
        <v>33</v>
      </c>
      <c r="Y6" s="1">
        <v>144</v>
      </c>
      <c r="Z6" s="1">
        <v>110</v>
      </c>
      <c r="AA6" s="1">
        <v>424</v>
      </c>
      <c r="AB6" s="1" t="s">
        <v>336</v>
      </c>
      <c r="AC6" s="1">
        <v>1097</v>
      </c>
      <c r="AD6" s="1">
        <v>645</v>
      </c>
      <c r="AE6" s="1">
        <v>348</v>
      </c>
      <c r="AF6" s="1">
        <v>225</v>
      </c>
      <c r="AG6" s="1">
        <v>49</v>
      </c>
      <c r="AH6" s="1">
        <v>23</v>
      </c>
      <c r="AI6" s="1">
        <v>412</v>
      </c>
      <c r="AJ6" s="1">
        <v>40</v>
      </c>
    </row>
    <row r="7" spans="1:36" x14ac:dyDescent="0.2">
      <c r="A7" s="1" t="s">
        <v>324</v>
      </c>
      <c r="B7" s="1">
        <v>336</v>
      </c>
      <c r="C7" s="1">
        <v>227</v>
      </c>
      <c r="D7" s="1">
        <v>160</v>
      </c>
      <c r="E7" s="1">
        <v>38</v>
      </c>
      <c r="F7" s="1">
        <v>9</v>
      </c>
      <c r="G7" s="1">
        <v>20</v>
      </c>
      <c r="H7" s="1">
        <v>82</v>
      </c>
      <c r="I7" s="1">
        <v>27</v>
      </c>
      <c r="J7" s="1" t="s">
        <v>324</v>
      </c>
      <c r="K7" s="1">
        <v>133</v>
      </c>
      <c r="L7" s="1">
        <v>102</v>
      </c>
      <c r="M7" s="1">
        <v>89</v>
      </c>
      <c r="N7" s="1">
        <v>6</v>
      </c>
      <c r="O7" s="1">
        <v>4</v>
      </c>
      <c r="P7" s="1">
        <v>3</v>
      </c>
      <c r="Q7" s="1">
        <v>30</v>
      </c>
      <c r="R7" s="1">
        <v>1</v>
      </c>
      <c r="S7" s="1" t="s">
        <v>324</v>
      </c>
      <c r="T7" s="1">
        <v>114</v>
      </c>
      <c r="U7" s="1">
        <v>85</v>
      </c>
      <c r="V7" s="1">
        <v>49</v>
      </c>
      <c r="W7" s="1">
        <v>18</v>
      </c>
      <c r="X7" s="1">
        <v>2</v>
      </c>
      <c r="Y7" s="1">
        <v>16</v>
      </c>
      <c r="Z7" s="1">
        <v>5</v>
      </c>
      <c r="AA7" s="1">
        <v>24</v>
      </c>
      <c r="AB7" s="1" t="s">
        <v>324</v>
      </c>
      <c r="AC7" s="1">
        <v>89</v>
      </c>
      <c r="AD7" s="1">
        <v>40</v>
      </c>
      <c r="AE7" s="1">
        <v>22</v>
      </c>
      <c r="AF7" s="1">
        <v>14</v>
      </c>
      <c r="AG7" s="1">
        <v>3</v>
      </c>
      <c r="AH7" s="1">
        <v>1</v>
      </c>
      <c r="AI7" s="1">
        <v>47</v>
      </c>
      <c r="AJ7" s="1">
        <v>2</v>
      </c>
    </row>
    <row r="8" spans="1:36" x14ac:dyDescent="0.2">
      <c r="A8" s="1" t="s">
        <v>325</v>
      </c>
      <c r="B8" s="1">
        <v>4281</v>
      </c>
      <c r="C8" s="1">
        <v>2952</v>
      </c>
      <c r="D8" s="1">
        <v>1864</v>
      </c>
      <c r="E8" s="1">
        <v>744</v>
      </c>
      <c r="F8" s="1">
        <v>162</v>
      </c>
      <c r="G8" s="1">
        <v>182</v>
      </c>
      <c r="H8" s="1">
        <v>838</v>
      </c>
      <c r="I8" s="1">
        <v>491</v>
      </c>
      <c r="J8" s="1" t="s">
        <v>325</v>
      </c>
      <c r="K8" s="1">
        <v>2053</v>
      </c>
      <c r="L8" s="1">
        <v>1632</v>
      </c>
      <c r="M8" s="1">
        <v>1226</v>
      </c>
      <c r="N8" s="1">
        <v>289</v>
      </c>
      <c r="O8" s="1">
        <v>85</v>
      </c>
      <c r="P8" s="1">
        <v>32</v>
      </c>
      <c r="Q8" s="1">
        <v>368</v>
      </c>
      <c r="R8" s="1">
        <v>53</v>
      </c>
      <c r="S8" s="1" t="s">
        <v>325</v>
      </c>
      <c r="T8" s="1">
        <v>1220</v>
      </c>
      <c r="U8" s="1">
        <v>715</v>
      </c>
      <c r="V8" s="1">
        <v>312</v>
      </c>
      <c r="W8" s="1">
        <v>244</v>
      </c>
      <c r="X8" s="1">
        <v>31</v>
      </c>
      <c r="Y8" s="1">
        <v>128</v>
      </c>
      <c r="Z8" s="1">
        <v>105</v>
      </c>
      <c r="AA8" s="1">
        <v>400</v>
      </c>
      <c r="AB8" s="1" t="s">
        <v>325</v>
      </c>
      <c r="AC8" s="1">
        <v>1008</v>
      </c>
      <c r="AD8" s="1">
        <v>605</v>
      </c>
      <c r="AE8" s="1">
        <v>326</v>
      </c>
      <c r="AF8" s="1">
        <v>211</v>
      </c>
      <c r="AG8" s="1">
        <v>46</v>
      </c>
      <c r="AH8" s="1">
        <v>22</v>
      </c>
      <c r="AI8" s="1">
        <v>365</v>
      </c>
      <c r="AJ8" s="1">
        <v>38</v>
      </c>
    </row>
    <row r="10" spans="1:36" x14ac:dyDescent="0.2">
      <c r="A10" s="1" t="s">
        <v>478</v>
      </c>
      <c r="J10" s="1" t="s">
        <v>478</v>
      </c>
      <c r="S10" s="1" t="s">
        <v>478</v>
      </c>
      <c r="AB10" s="1" t="s">
        <v>478</v>
      </c>
    </row>
    <row r="12" spans="1:36" x14ac:dyDescent="0.2">
      <c r="A12" s="1" t="s">
        <v>336</v>
      </c>
      <c r="B12" s="1">
        <v>362</v>
      </c>
      <c r="C12" s="1">
        <v>247</v>
      </c>
      <c r="D12" s="1">
        <v>174</v>
      </c>
      <c r="E12" s="1">
        <v>42</v>
      </c>
      <c r="F12" s="1">
        <v>11</v>
      </c>
      <c r="G12" s="1">
        <v>20</v>
      </c>
      <c r="H12" s="1">
        <v>90</v>
      </c>
      <c r="I12" s="1">
        <v>25</v>
      </c>
      <c r="J12" s="1" t="s">
        <v>336</v>
      </c>
      <c r="K12" s="1">
        <v>146</v>
      </c>
      <c r="L12" s="1">
        <v>112</v>
      </c>
      <c r="M12" s="1">
        <v>97</v>
      </c>
      <c r="N12" s="1">
        <v>7</v>
      </c>
      <c r="O12" s="1">
        <v>5</v>
      </c>
      <c r="P12" s="1">
        <v>3</v>
      </c>
      <c r="Q12" s="1">
        <v>33</v>
      </c>
      <c r="R12" s="1">
        <v>1</v>
      </c>
      <c r="S12" s="1" t="s">
        <v>336</v>
      </c>
      <c r="T12" s="1">
        <v>114</v>
      </c>
      <c r="U12" s="1">
        <v>89</v>
      </c>
      <c r="V12" s="1">
        <v>54</v>
      </c>
      <c r="W12" s="1">
        <v>17</v>
      </c>
      <c r="X12" s="1">
        <v>3</v>
      </c>
      <c r="Y12" s="1">
        <v>15</v>
      </c>
      <c r="Z12" s="1">
        <v>3</v>
      </c>
      <c r="AA12" s="1">
        <v>22</v>
      </c>
      <c r="AB12" s="1" t="s">
        <v>336</v>
      </c>
      <c r="AC12" s="1">
        <v>102</v>
      </c>
      <c r="AD12" s="1">
        <v>46</v>
      </c>
      <c r="AE12" s="1">
        <v>23</v>
      </c>
      <c r="AF12" s="1">
        <v>18</v>
      </c>
      <c r="AG12" s="1">
        <v>3</v>
      </c>
      <c r="AH12" s="1">
        <v>2</v>
      </c>
      <c r="AI12" s="1">
        <v>54</v>
      </c>
      <c r="AJ12" s="1">
        <v>2</v>
      </c>
    </row>
    <row r="13" spans="1:36" x14ac:dyDescent="0.2">
      <c r="A13" s="1" t="s">
        <v>3</v>
      </c>
      <c r="B13" s="1">
        <v>160</v>
      </c>
      <c r="C13" s="1">
        <v>159</v>
      </c>
      <c r="D13" s="1">
        <v>154</v>
      </c>
      <c r="E13" s="1">
        <v>2</v>
      </c>
      <c r="F13" s="1">
        <v>2</v>
      </c>
      <c r="G13" s="1">
        <v>1</v>
      </c>
      <c r="H13" s="1">
        <v>1</v>
      </c>
      <c r="I13" s="1">
        <v>0</v>
      </c>
      <c r="J13" s="1" t="s">
        <v>3</v>
      </c>
      <c r="K13" s="1">
        <v>91</v>
      </c>
      <c r="L13" s="1">
        <v>91</v>
      </c>
      <c r="M13" s="1">
        <v>89</v>
      </c>
      <c r="N13" s="1">
        <v>0</v>
      </c>
      <c r="O13" s="1">
        <v>2</v>
      </c>
      <c r="P13" s="1">
        <v>0</v>
      </c>
      <c r="Q13" s="1">
        <v>0</v>
      </c>
      <c r="R13" s="1">
        <v>0</v>
      </c>
      <c r="S13" s="1" t="s">
        <v>3</v>
      </c>
      <c r="T13" s="1">
        <v>47</v>
      </c>
      <c r="U13" s="1">
        <v>47</v>
      </c>
      <c r="V13" s="1">
        <v>46</v>
      </c>
      <c r="W13" s="1">
        <v>1</v>
      </c>
      <c r="X13" s="1">
        <v>0</v>
      </c>
      <c r="Y13" s="1">
        <v>0</v>
      </c>
      <c r="Z13" s="1">
        <v>0</v>
      </c>
      <c r="AA13" s="1">
        <v>0</v>
      </c>
      <c r="AB13" s="1" t="s">
        <v>3</v>
      </c>
      <c r="AC13" s="1">
        <v>22</v>
      </c>
      <c r="AD13" s="1">
        <v>21</v>
      </c>
      <c r="AE13" s="1">
        <v>19</v>
      </c>
      <c r="AF13" s="1">
        <v>1</v>
      </c>
      <c r="AG13" s="1">
        <v>0</v>
      </c>
      <c r="AH13" s="1">
        <v>1</v>
      </c>
      <c r="AI13" s="1">
        <v>1</v>
      </c>
      <c r="AJ13" s="1">
        <v>0</v>
      </c>
    </row>
    <row r="14" spans="1:36" x14ac:dyDescent="0.2">
      <c r="A14" s="1" t="s">
        <v>4</v>
      </c>
      <c r="B14" s="1">
        <v>42</v>
      </c>
      <c r="C14" s="1">
        <v>40</v>
      </c>
      <c r="D14" s="1">
        <v>4</v>
      </c>
      <c r="E14" s="1">
        <v>34</v>
      </c>
      <c r="F14" s="1">
        <v>0</v>
      </c>
      <c r="G14" s="1">
        <v>2</v>
      </c>
      <c r="H14" s="1">
        <v>2</v>
      </c>
      <c r="I14" s="1">
        <v>0</v>
      </c>
      <c r="J14" s="1" t="s">
        <v>4</v>
      </c>
      <c r="K14" s="1">
        <v>7</v>
      </c>
      <c r="L14" s="1">
        <v>7</v>
      </c>
      <c r="M14" s="1">
        <v>1</v>
      </c>
      <c r="N14" s="1">
        <v>6</v>
      </c>
      <c r="O14" s="1">
        <v>0</v>
      </c>
      <c r="P14" s="1">
        <v>0</v>
      </c>
      <c r="Q14" s="1">
        <v>0</v>
      </c>
      <c r="R14" s="1">
        <v>0</v>
      </c>
      <c r="S14" s="1" t="s">
        <v>4</v>
      </c>
      <c r="T14" s="1">
        <v>21</v>
      </c>
      <c r="U14" s="1">
        <v>20</v>
      </c>
      <c r="V14" s="1">
        <v>3</v>
      </c>
      <c r="W14" s="1">
        <v>15</v>
      </c>
      <c r="X14" s="1">
        <v>0</v>
      </c>
      <c r="Y14" s="1">
        <v>2</v>
      </c>
      <c r="Z14" s="1">
        <v>1</v>
      </c>
      <c r="AA14" s="1">
        <v>0</v>
      </c>
      <c r="AB14" s="1" t="s">
        <v>4</v>
      </c>
      <c r="AC14" s="1">
        <v>14</v>
      </c>
      <c r="AD14" s="1">
        <v>13</v>
      </c>
      <c r="AE14" s="1">
        <v>0</v>
      </c>
      <c r="AF14" s="1">
        <v>13</v>
      </c>
      <c r="AG14" s="1">
        <v>0</v>
      </c>
      <c r="AH14" s="1">
        <v>0</v>
      </c>
      <c r="AI14" s="1">
        <v>1</v>
      </c>
      <c r="AJ14" s="1">
        <v>0</v>
      </c>
    </row>
    <row r="15" spans="1:36" x14ac:dyDescent="0.2">
      <c r="A15" s="1" t="s">
        <v>5</v>
      </c>
      <c r="B15" s="1">
        <v>9</v>
      </c>
      <c r="C15" s="1">
        <v>8</v>
      </c>
      <c r="D15" s="1">
        <v>0</v>
      </c>
      <c r="E15" s="1">
        <v>1</v>
      </c>
      <c r="F15" s="1">
        <v>7</v>
      </c>
      <c r="G15" s="1">
        <v>0</v>
      </c>
      <c r="H15" s="1">
        <v>0</v>
      </c>
      <c r="I15" s="1">
        <v>1</v>
      </c>
      <c r="J15" s="1" t="s">
        <v>5</v>
      </c>
      <c r="K15" s="1">
        <v>3</v>
      </c>
      <c r="L15" s="1">
        <v>3</v>
      </c>
      <c r="M15" s="1">
        <v>0</v>
      </c>
      <c r="N15" s="1">
        <v>0</v>
      </c>
      <c r="O15" s="1">
        <v>3</v>
      </c>
      <c r="P15" s="1">
        <v>0</v>
      </c>
      <c r="Q15" s="1">
        <v>0</v>
      </c>
      <c r="R15" s="1">
        <v>0</v>
      </c>
      <c r="S15" s="1" t="s">
        <v>5</v>
      </c>
      <c r="T15" s="1">
        <v>4</v>
      </c>
      <c r="U15" s="1">
        <v>4</v>
      </c>
      <c r="V15" s="1">
        <v>0</v>
      </c>
      <c r="W15" s="1">
        <v>1</v>
      </c>
      <c r="X15" s="1">
        <v>3</v>
      </c>
      <c r="Y15" s="1">
        <v>0</v>
      </c>
      <c r="Z15" s="1">
        <v>0</v>
      </c>
      <c r="AA15" s="1">
        <v>0</v>
      </c>
      <c r="AB15" s="1" t="s">
        <v>5</v>
      </c>
      <c r="AC15" s="1">
        <v>2</v>
      </c>
      <c r="AD15" s="1">
        <v>1</v>
      </c>
      <c r="AE15" s="1">
        <v>0</v>
      </c>
      <c r="AF15" s="1">
        <v>0</v>
      </c>
      <c r="AG15" s="1">
        <v>1</v>
      </c>
      <c r="AH15" s="1">
        <v>0</v>
      </c>
      <c r="AI15" s="1">
        <v>0</v>
      </c>
      <c r="AJ15" s="1">
        <v>1</v>
      </c>
    </row>
    <row r="16" spans="1:36" x14ac:dyDescent="0.2">
      <c r="A16" s="1" t="s">
        <v>6</v>
      </c>
      <c r="B16" s="1">
        <v>16</v>
      </c>
      <c r="C16" s="1">
        <v>16</v>
      </c>
      <c r="D16" s="1">
        <v>0</v>
      </c>
      <c r="E16" s="1">
        <v>0</v>
      </c>
      <c r="F16" s="1">
        <v>0</v>
      </c>
      <c r="G16" s="1">
        <v>16</v>
      </c>
      <c r="H16" s="1">
        <v>0</v>
      </c>
      <c r="I16" s="1">
        <v>0</v>
      </c>
      <c r="J16" s="1" t="s">
        <v>6</v>
      </c>
      <c r="K16" s="1">
        <v>3</v>
      </c>
      <c r="L16" s="1">
        <v>3</v>
      </c>
      <c r="M16" s="1">
        <v>0</v>
      </c>
      <c r="N16" s="1">
        <v>0</v>
      </c>
      <c r="O16" s="1">
        <v>0</v>
      </c>
      <c r="P16" s="1">
        <v>3</v>
      </c>
      <c r="Q16" s="1">
        <v>0</v>
      </c>
      <c r="R16" s="1">
        <v>0</v>
      </c>
      <c r="S16" s="1" t="s">
        <v>6</v>
      </c>
      <c r="T16" s="1">
        <v>13</v>
      </c>
      <c r="U16" s="1">
        <v>13</v>
      </c>
      <c r="V16" s="1">
        <v>0</v>
      </c>
      <c r="W16" s="1">
        <v>0</v>
      </c>
      <c r="X16" s="1">
        <v>0</v>
      </c>
      <c r="Y16" s="1">
        <v>13</v>
      </c>
      <c r="Z16" s="1">
        <v>0</v>
      </c>
      <c r="AA16" s="1">
        <v>0</v>
      </c>
      <c r="AB16" s="1" t="s">
        <v>6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</row>
    <row r="17" spans="1:36" x14ac:dyDescent="0.2">
      <c r="A17" s="1" t="s">
        <v>7</v>
      </c>
      <c r="B17" s="1">
        <v>75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75</v>
      </c>
      <c r="I17" s="1">
        <v>0</v>
      </c>
      <c r="J17" s="1" t="s">
        <v>7</v>
      </c>
      <c r="K17" s="1">
        <v>30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30</v>
      </c>
      <c r="R17" s="1">
        <v>0</v>
      </c>
      <c r="S17" s="1" t="s">
        <v>7</v>
      </c>
      <c r="T17" s="1">
        <v>2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2</v>
      </c>
      <c r="AA17" s="1">
        <v>0</v>
      </c>
      <c r="AB17" s="1" t="s">
        <v>7</v>
      </c>
      <c r="AC17" s="1">
        <v>43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43</v>
      </c>
      <c r="AJ17" s="1">
        <v>0</v>
      </c>
    </row>
    <row r="18" spans="1:36" x14ac:dyDescent="0.2">
      <c r="A18" s="1" t="s">
        <v>124</v>
      </c>
      <c r="B18" s="1">
        <v>20</v>
      </c>
      <c r="C18" s="1">
        <v>1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1">
        <v>19</v>
      </c>
      <c r="J18" s="1" t="s">
        <v>124</v>
      </c>
      <c r="K18" s="1">
        <v>2</v>
      </c>
      <c r="L18" s="1">
        <v>1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1">
        <v>1</v>
      </c>
      <c r="S18" s="1" t="s">
        <v>124</v>
      </c>
      <c r="T18" s="1">
        <v>18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18</v>
      </c>
      <c r="AB18" s="1" t="s">
        <v>124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</row>
    <row r="19" spans="1:36" x14ac:dyDescent="0.2">
      <c r="A19" s="1" t="s">
        <v>50</v>
      </c>
      <c r="B19" s="1">
        <v>1</v>
      </c>
      <c r="C19" s="1">
        <v>1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 t="s">
        <v>50</v>
      </c>
      <c r="K19" s="1">
        <v>1</v>
      </c>
      <c r="L19" s="1">
        <v>1</v>
      </c>
      <c r="M19" s="1">
        <v>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 t="s">
        <v>50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 t="s">
        <v>50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</row>
    <row r="20" spans="1:36" x14ac:dyDescent="0.2">
      <c r="A20" s="1" t="s">
        <v>48</v>
      </c>
      <c r="B20" s="1">
        <v>6</v>
      </c>
      <c r="C20" s="1">
        <v>6</v>
      </c>
      <c r="D20" s="1">
        <v>6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 t="s">
        <v>48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 t="s">
        <v>48</v>
      </c>
      <c r="T20" s="1">
        <v>4</v>
      </c>
      <c r="U20" s="1">
        <v>4</v>
      </c>
      <c r="V20" s="1">
        <v>4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 t="s">
        <v>48</v>
      </c>
      <c r="AC20" s="1">
        <v>2</v>
      </c>
      <c r="AD20" s="1">
        <v>2</v>
      </c>
      <c r="AE20" s="1">
        <v>2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</row>
    <row r="21" spans="1:36" x14ac:dyDescent="0.2">
      <c r="A21" s="1" t="s">
        <v>49</v>
      </c>
      <c r="B21" s="1">
        <v>7</v>
      </c>
      <c r="C21" s="1">
        <v>4</v>
      </c>
      <c r="D21" s="1">
        <v>3</v>
      </c>
      <c r="E21" s="1">
        <v>0</v>
      </c>
      <c r="F21" s="1">
        <v>1</v>
      </c>
      <c r="G21" s="1">
        <v>0</v>
      </c>
      <c r="H21" s="1">
        <v>2</v>
      </c>
      <c r="I21" s="1">
        <v>1</v>
      </c>
      <c r="J21" s="1" t="s">
        <v>49</v>
      </c>
      <c r="K21" s="1">
        <v>3</v>
      </c>
      <c r="L21" s="1">
        <v>3</v>
      </c>
      <c r="M21" s="1">
        <v>3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 t="s">
        <v>49</v>
      </c>
      <c r="T21" s="1">
        <v>1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1</v>
      </c>
      <c r="AB21" s="1" t="s">
        <v>49</v>
      </c>
      <c r="AC21" s="1">
        <v>3</v>
      </c>
      <c r="AD21" s="1">
        <v>1</v>
      </c>
      <c r="AE21" s="1">
        <v>0</v>
      </c>
      <c r="AF21" s="1">
        <v>0</v>
      </c>
      <c r="AG21" s="1">
        <v>1</v>
      </c>
      <c r="AH21" s="1">
        <v>0</v>
      </c>
      <c r="AI21" s="1">
        <v>2</v>
      </c>
      <c r="AJ21" s="1">
        <v>0</v>
      </c>
    </row>
    <row r="22" spans="1:36" x14ac:dyDescent="0.2">
      <c r="A22" s="1" t="s">
        <v>326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 t="s">
        <v>326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 t="s">
        <v>326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 t="s">
        <v>326</v>
      </c>
      <c r="AC22" s="1">
        <v>1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1</v>
      </c>
      <c r="AJ22" s="1">
        <v>0</v>
      </c>
    </row>
    <row r="23" spans="1:36" x14ac:dyDescent="0.2">
      <c r="A23" s="1" t="s">
        <v>125</v>
      </c>
      <c r="B23" s="1">
        <v>11</v>
      </c>
      <c r="C23" s="1">
        <v>5</v>
      </c>
      <c r="D23" s="1">
        <v>4</v>
      </c>
      <c r="E23" s="1">
        <v>1</v>
      </c>
      <c r="F23" s="1">
        <v>0</v>
      </c>
      <c r="G23" s="1">
        <v>0</v>
      </c>
      <c r="H23" s="1">
        <v>4</v>
      </c>
      <c r="I23" s="1">
        <v>2</v>
      </c>
      <c r="J23" s="1" t="s">
        <v>125</v>
      </c>
      <c r="K23" s="1">
        <v>4</v>
      </c>
      <c r="L23" s="1">
        <v>2</v>
      </c>
      <c r="M23" s="1">
        <v>2</v>
      </c>
      <c r="N23" s="1">
        <v>0</v>
      </c>
      <c r="O23" s="1">
        <v>0</v>
      </c>
      <c r="P23" s="1">
        <v>0</v>
      </c>
      <c r="Q23" s="1">
        <v>2</v>
      </c>
      <c r="R23" s="1">
        <v>0</v>
      </c>
      <c r="S23" s="1" t="s">
        <v>125</v>
      </c>
      <c r="T23" s="1">
        <v>2</v>
      </c>
      <c r="U23" s="1">
        <v>1</v>
      </c>
      <c r="V23" s="1">
        <v>1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 t="s">
        <v>125</v>
      </c>
      <c r="AC23" s="1">
        <v>5</v>
      </c>
      <c r="AD23" s="1">
        <v>2</v>
      </c>
      <c r="AE23" s="1">
        <v>1</v>
      </c>
      <c r="AF23" s="1">
        <v>1</v>
      </c>
      <c r="AG23" s="1">
        <v>0</v>
      </c>
      <c r="AH23" s="1">
        <v>0</v>
      </c>
      <c r="AI23" s="1">
        <v>2</v>
      </c>
      <c r="AJ23" s="1">
        <v>1</v>
      </c>
    </row>
    <row r="24" spans="1:36" x14ac:dyDescent="0.2">
      <c r="A24" s="1" t="s">
        <v>126</v>
      </c>
      <c r="B24" s="1">
        <v>11</v>
      </c>
      <c r="C24" s="1">
        <v>6</v>
      </c>
      <c r="D24" s="1">
        <v>1</v>
      </c>
      <c r="E24" s="1">
        <v>3</v>
      </c>
      <c r="F24" s="1">
        <v>1</v>
      </c>
      <c r="G24" s="1">
        <v>1</v>
      </c>
      <c r="H24" s="1">
        <v>4</v>
      </c>
      <c r="I24" s="1">
        <v>1</v>
      </c>
      <c r="J24" s="1" t="s">
        <v>126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 t="s">
        <v>126</v>
      </c>
      <c r="T24" s="1">
        <v>1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 t="s">
        <v>126</v>
      </c>
      <c r="AC24" s="1">
        <v>10</v>
      </c>
      <c r="AD24" s="1">
        <v>6</v>
      </c>
      <c r="AE24" s="1">
        <v>1</v>
      </c>
      <c r="AF24" s="1">
        <v>3</v>
      </c>
      <c r="AG24" s="1">
        <v>1</v>
      </c>
      <c r="AH24" s="1">
        <v>1</v>
      </c>
      <c r="AI24" s="1">
        <v>4</v>
      </c>
      <c r="AJ24" s="1">
        <v>0</v>
      </c>
    </row>
    <row r="25" spans="1:36" x14ac:dyDescent="0.2">
      <c r="A25" s="1" t="s">
        <v>107</v>
      </c>
      <c r="B25" s="1">
        <v>13</v>
      </c>
      <c r="C25" s="1">
        <v>6</v>
      </c>
      <c r="D25" s="1">
        <v>1</v>
      </c>
      <c r="E25" s="1">
        <v>3</v>
      </c>
      <c r="F25" s="1">
        <v>1</v>
      </c>
      <c r="G25" s="1">
        <v>1</v>
      </c>
      <c r="H25" s="1">
        <v>5</v>
      </c>
      <c r="I25" s="1">
        <v>2</v>
      </c>
      <c r="J25" s="1" t="s">
        <v>107</v>
      </c>
      <c r="K25" s="1">
        <v>2</v>
      </c>
      <c r="L25" s="1">
        <v>1</v>
      </c>
      <c r="M25" s="1">
        <v>1</v>
      </c>
      <c r="N25" s="1">
        <v>0</v>
      </c>
      <c r="O25" s="1">
        <v>0</v>
      </c>
      <c r="P25" s="1">
        <v>0</v>
      </c>
      <c r="Q25" s="1">
        <v>1</v>
      </c>
      <c r="R25" s="1">
        <v>0</v>
      </c>
      <c r="S25" s="1" t="s">
        <v>107</v>
      </c>
      <c r="T25" s="1">
        <v>2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2</v>
      </c>
      <c r="AB25" s="1" t="s">
        <v>107</v>
      </c>
      <c r="AC25" s="1">
        <v>9</v>
      </c>
      <c r="AD25" s="1">
        <v>5</v>
      </c>
      <c r="AE25" s="1">
        <v>0</v>
      </c>
      <c r="AF25" s="1">
        <v>3</v>
      </c>
      <c r="AG25" s="1">
        <v>1</v>
      </c>
      <c r="AH25" s="1">
        <v>1</v>
      </c>
      <c r="AI25" s="1">
        <v>4</v>
      </c>
      <c r="AJ25" s="1">
        <v>0</v>
      </c>
    </row>
    <row r="27" spans="1:36" x14ac:dyDescent="0.2">
      <c r="A27" s="1" t="s">
        <v>479</v>
      </c>
      <c r="J27" s="1" t="s">
        <v>479</v>
      </c>
      <c r="S27" s="1" t="s">
        <v>479</v>
      </c>
      <c r="AB27" s="1" t="s">
        <v>479</v>
      </c>
    </row>
    <row r="29" spans="1:36" x14ac:dyDescent="0.2">
      <c r="A29" s="1" t="s">
        <v>336</v>
      </c>
      <c r="B29" s="1">
        <v>364</v>
      </c>
      <c r="C29" s="1">
        <v>247</v>
      </c>
      <c r="D29" s="1">
        <v>174</v>
      </c>
      <c r="E29" s="1">
        <v>42</v>
      </c>
      <c r="F29" s="1">
        <v>11</v>
      </c>
      <c r="G29" s="1">
        <v>20</v>
      </c>
      <c r="H29" s="1">
        <v>92</v>
      </c>
      <c r="I29" s="1">
        <v>25</v>
      </c>
      <c r="J29" s="1" t="s">
        <v>336</v>
      </c>
      <c r="K29" s="1">
        <v>146</v>
      </c>
      <c r="L29" s="1">
        <v>112</v>
      </c>
      <c r="M29" s="1">
        <v>97</v>
      </c>
      <c r="N29" s="1">
        <v>7</v>
      </c>
      <c r="O29" s="1">
        <v>5</v>
      </c>
      <c r="P29" s="1">
        <v>3</v>
      </c>
      <c r="Q29" s="1">
        <v>33</v>
      </c>
      <c r="R29" s="1">
        <v>1</v>
      </c>
      <c r="S29" s="1" t="s">
        <v>336</v>
      </c>
      <c r="T29" s="1">
        <v>114</v>
      </c>
      <c r="U29" s="1">
        <v>89</v>
      </c>
      <c r="V29" s="1">
        <v>54</v>
      </c>
      <c r="W29" s="1">
        <v>17</v>
      </c>
      <c r="X29" s="1">
        <v>3</v>
      </c>
      <c r="Y29" s="1">
        <v>15</v>
      </c>
      <c r="Z29" s="1">
        <v>3</v>
      </c>
      <c r="AA29" s="1">
        <v>22</v>
      </c>
      <c r="AB29" s="1" t="s">
        <v>336</v>
      </c>
      <c r="AC29" s="1">
        <v>104</v>
      </c>
      <c r="AD29" s="1">
        <v>46</v>
      </c>
      <c r="AE29" s="1">
        <v>23</v>
      </c>
      <c r="AF29" s="1">
        <v>18</v>
      </c>
      <c r="AG29" s="1">
        <v>3</v>
      </c>
      <c r="AH29" s="1">
        <v>2</v>
      </c>
      <c r="AI29" s="1">
        <v>56</v>
      </c>
      <c r="AJ29" s="1">
        <v>2</v>
      </c>
    </row>
    <row r="30" spans="1:36" x14ac:dyDescent="0.2">
      <c r="A30" s="1" t="s">
        <v>56</v>
      </c>
      <c r="B30" s="1">
        <v>1</v>
      </c>
      <c r="C30" s="1">
        <v>1</v>
      </c>
      <c r="D30" s="1">
        <v>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 t="s">
        <v>56</v>
      </c>
      <c r="K30" s="1">
        <v>1</v>
      </c>
      <c r="L30" s="1">
        <v>1</v>
      </c>
      <c r="M30" s="1">
        <v>1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 t="s">
        <v>56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 t="s">
        <v>56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</row>
    <row r="31" spans="1:36" x14ac:dyDescent="0.2">
      <c r="A31" s="1" t="s">
        <v>57</v>
      </c>
      <c r="B31" s="1">
        <v>5</v>
      </c>
      <c r="C31" s="1">
        <v>3</v>
      </c>
      <c r="D31" s="1">
        <v>2</v>
      </c>
      <c r="E31" s="1">
        <v>1</v>
      </c>
      <c r="F31" s="1">
        <v>0</v>
      </c>
      <c r="G31" s="1">
        <v>0</v>
      </c>
      <c r="H31" s="1">
        <v>2</v>
      </c>
      <c r="I31" s="1">
        <v>0</v>
      </c>
      <c r="J31" s="1" t="s">
        <v>57</v>
      </c>
      <c r="K31" s="1">
        <v>2</v>
      </c>
      <c r="L31" s="1">
        <v>2</v>
      </c>
      <c r="M31" s="1">
        <v>1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 t="s">
        <v>57</v>
      </c>
      <c r="T31" s="1">
        <v>1</v>
      </c>
      <c r="U31" s="1">
        <v>1</v>
      </c>
      <c r="V31" s="1">
        <v>1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 t="s">
        <v>57</v>
      </c>
      <c r="AC31" s="1">
        <v>2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2</v>
      </c>
      <c r="AJ31" s="1">
        <v>0</v>
      </c>
    </row>
    <row r="32" spans="1:36" x14ac:dyDescent="0.2">
      <c r="A32" s="1" t="s">
        <v>58</v>
      </c>
      <c r="B32" s="1">
        <v>41</v>
      </c>
      <c r="C32" s="1">
        <v>26</v>
      </c>
      <c r="D32" s="1">
        <v>14</v>
      </c>
      <c r="E32" s="1">
        <v>9</v>
      </c>
      <c r="F32" s="1">
        <v>1</v>
      </c>
      <c r="G32" s="1">
        <v>2</v>
      </c>
      <c r="H32" s="1">
        <v>8</v>
      </c>
      <c r="I32" s="1">
        <v>7</v>
      </c>
      <c r="J32" s="1" t="s">
        <v>58</v>
      </c>
      <c r="K32" s="1">
        <v>4</v>
      </c>
      <c r="L32" s="1">
        <v>4</v>
      </c>
      <c r="M32" s="1">
        <v>3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 t="s">
        <v>58</v>
      </c>
      <c r="T32" s="1">
        <v>16</v>
      </c>
      <c r="U32" s="1">
        <v>11</v>
      </c>
      <c r="V32" s="1">
        <v>8</v>
      </c>
      <c r="W32" s="1">
        <v>1</v>
      </c>
      <c r="X32" s="1">
        <v>0</v>
      </c>
      <c r="Y32" s="1">
        <v>2</v>
      </c>
      <c r="Z32" s="1">
        <v>0</v>
      </c>
      <c r="AA32" s="1">
        <v>5</v>
      </c>
      <c r="AB32" s="1" t="s">
        <v>58</v>
      </c>
      <c r="AC32" s="1">
        <v>21</v>
      </c>
      <c r="AD32" s="1">
        <v>11</v>
      </c>
      <c r="AE32" s="1">
        <v>3</v>
      </c>
      <c r="AF32" s="1">
        <v>7</v>
      </c>
      <c r="AG32" s="1">
        <v>1</v>
      </c>
      <c r="AH32" s="1">
        <v>0</v>
      </c>
      <c r="AI32" s="1">
        <v>8</v>
      </c>
      <c r="AJ32" s="1">
        <v>2</v>
      </c>
    </row>
    <row r="33" spans="1:36" x14ac:dyDescent="0.2">
      <c r="A33" s="1" t="s">
        <v>59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 t="s">
        <v>59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 t="s">
        <v>59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 t="s">
        <v>59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</row>
    <row r="34" spans="1:36" x14ac:dyDescent="0.2">
      <c r="A34" s="1" t="s">
        <v>60</v>
      </c>
      <c r="B34" s="1">
        <v>53</v>
      </c>
      <c r="C34" s="1">
        <v>39</v>
      </c>
      <c r="D34" s="1">
        <v>34</v>
      </c>
      <c r="E34" s="1">
        <v>2</v>
      </c>
      <c r="F34" s="1">
        <v>3</v>
      </c>
      <c r="G34" s="1">
        <v>0</v>
      </c>
      <c r="H34" s="1">
        <v>12</v>
      </c>
      <c r="I34" s="1">
        <v>2</v>
      </c>
      <c r="J34" s="1" t="s">
        <v>60</v>
      </c>
      <c r="K34" s="1">
        <v>33</v>
      </c>
      <c r="L34" s="1">
        <v>28</v>
      </c>
      <c r="M34" s="1">
        <v>25</v>
      </c>
      <c r="N34" s="1">
        <v>0</v>
      </c>
      <c r="O34" s="1">
        <v>3</v>
      </c>
      <c r="P34" s="1">
        <v>0</v>
      </c>
      <c r="Q34" s="1">
        <v>5</v>
      </c>
      <c r="R34" s="1">
        <v>0</v>
      </c>
      <c r="S34" s="1" t="s">
        <v>60</v>
      </c>
      <c r="T34" s="1">
        <v>10</v>
      </c>
      <c r="U34" s="1">
        <v>8</v>
      </c>
      <c r="V34" s="1">
        <v>7</v>
      </c>
      <c r="W34" s="1">
        <v>1</v>
      </c>
      <c r="X34" s="1">
        <v>0</v>
      </c>
      <c r="Y34" s="1">
        <v>0</v>
      </c>
      <c r="Z34" s="1">
        <v>0</v>
      </c>
      <c r="AA34" s="1">
        <v>2</v>
      </c>
      <c r="AB34" s="1" t="s">
        <v>60</v>
      </c>
      <c r="AC34" s="1">
        <v>10</v>
      </c>
      <c r="AD34" s="1">
        <v>3</v>
      </c>
      <c r="AE34" s="1">
        <v>2</v>
      </c>
      <c r="AF34" s="1">
        <v>1</v>
      </c>
      <c r="AG34" s="1">
        <v>0</v>
      </c>
      <c r="AH34" s="1">
        <v>0</v>
      </c>
      <c r="AI34" s="1">
        <v>7</v>
      </c>
      <c r="AJ34" s="1">
        <v>0</v>
      </c>
    </row>
    <row r="35" spans="1:36" x14ac:dyDescent="0.2">
      <c r="A35" s="1" t="s">
        <v>61</v>
      </c>
      <c r="B35" s="1">
        <v>146</v>
      </c>
      <c r="C35" s="1">
        <v>104</v>
      </c>
      <c r="D35" s="1">
        <v>66</v>
      </c>
      <c r="E35" s="1">
        <v>22</v>
      </c>
      <c r="F35" s="1">
        <v>1</v>
      </c>
      <c r="G35" s="1">
        <v>15</v>
      </c>
      <c r="H35" s="1">
        <v>37</v>
      </c>
      <c r="I35" s="1">
        <v>5</v>
      </c>
      <c r="J35" s="1" t="s">
        <v>61</v>
      </c>
      <c r="K35" s="1">
        <v>71</v>
      </c>
      <c r="L35" s="1">
        <v>53</v>
      </c>
      <c r="M35" s="1">
        <v>44</v>
      </c>
      <c r="N35" s="1">
        <v>5</v>
      </c>
      <c r="O35" s="1">
        <v>1</v>
      </c>
      <c r="P35" s="1">
        <v>3</v>
      </c>
      <c r="Q35" s="1">
        <v>17</v>
      </c>
      <c r="R35" s="1">
        <v>1</v>
      </c>
      <c r="S35" s="1" t="s">
        <v>61</v>
      </c>
      <c r="T35" s="1">
        <v>41</v>
      </c>
      <c r="U35" s="1">
        <v>36</v>
      </c>
      <c r="V35" s="1">
        <v>15</v>
      </c>
      <c r="W35" s="1">
        <v>11</v>
      </c>
      <c r="X35" s="1">
        <v>0</v>
      </c>
      <c r="Y35" s="1">
        <v>10</v>
      </c>
      <c r="Z35" s="1">
        <v>1</v>
      </c>
      <c r="AA35" s="1">
        <v>4</v>
      </c>
      <c r="AB35" s="1" t="s">
        <v>61</v>
      </c>
      <c r="AC35" s="1">
        <v>34</v>
      </c>
      <c r="AD35" s="1">
        <v>15</v>
      </c>
      <c r="AE35" s="1">
        <v>7</v>
      </c>
      <c r="AF35" s="1">
        <v>6</v>
      </c>
      <c r="AG35" s="1">
        <v>0</v>
      </c>
      <c r="AH35" s="1">
        <v>2</v>
      </c>
      <c r="AI35" s="1">
        <v>19</v>
      </c>
      <c r="AJ35" s="1">
        <v>0</v>
      </c>
    </row>
    <row r="36" spans="1:36" x14ac:dyDescent="0.2">
      <c r="A36" s="1" t="s">
        <v>62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1" t="s">
        <v>62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 t="s">
        <v>62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 t="s">
        <v>62</v>
      </c>
      <c r="AC36" s="1">
        <v>1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1</v>
      </c>
      <c r="AJ36" s="1">
        <v>0</v>
      </c>
    </row>
    <row r="37" spans="1:36" x14ac:dyDescent="0.2">
      <c r="A37" s="1" t="s">
        <v>68</v>
      </c>
      <c r="B37" s="1">
        <v>117</v>
      </c>
      <c r="C37" s="1">
        <v>74</v>
      </c>
      <c r="D37" s="1">
        <v>57</v>
      </c>
      <c r="E37" s="1">
        <v>8</v>
      </c>
      <c r="F37" s="1">
        <v>6</v>
      </c>
      <c r="G37" s="1">
        <v>3</v>
      </c>
      <c r="H37" s="1">
        <v>32</v>
      </c>
      <c r="I37" s="1">
        <v>11</v>
      </c>
      <c r="J37" s="1" t="s">
        <v>68</v>
      </c>
      <c r="K37" s="1">
        <v>35</v>
      </c>
      <c r="L37" s="1">
        <v>24</v>
      </c>
      <c r="M37" s="1">
        <v>23</v>
      </c>
      <c r="N37" s="1">
        <v>0</v>
      </c>
      <c r="O37" s="1">
        <v>1</v>
      </c>
      <c r="P37" s="1">
        <v>0</v>
      </c>
      <c r="Q37" s="1">
        <v>11</v>
      </c>
      <c r="R37" s="1">
        <v>0</v>
      </c>
      <c r="S37" s="1" t="s">
        <v>68</v>
      </c>
      <c r="T37" s="1">
        <v>46</v>
      </c>
      <c r="U37" s="1">
        <v>33</v>
      </c>
      <c r="V37" s="1">
        <v>23</v>
      </c>
      <c r="W37" s="1">
        <v>4</v>
      </c>
      <c r="X37" s="1">
        <v>3</v>
      </c>
      <c r="Y37" s="1">
        <v>3</v>
      </c>
      <c r="Z37" s="1">
        <v>2</v>
      </c>
      <c r="AA37" s="1">
        <v>11</v>
      </c>
      <c r="AB37" s="1" t="s">
        <v>68</v>
      </c>
      <c r="AC37" s="1">
        <v>36</v>
      </c>
      <c r="AD37" s="1">
        <v>17</v>
      </c>
      <c r="AE37" s="1">
        <v>11</v>
      </c>
      <c r="AF37" s="1">
        <v>4</v>
      </c>
      <c r="AG37" s="1">
        <v>2</v>
      </c>
      <c r="AH37" s="1">
        <v>0</v>
      </c>
      <c r="AI37" s="1">
        <v>19</v>
      </c>
      <c r="AJ37" s="1">
        <v>0</v>
      </c>
    </row>
    <row r="38" spans="1:36" x14ac:dyDescent="0.2">
      <c r="A38" s="1" t="s">
        <v>63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 t="s">
        <v>63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 t="s">
        <v>63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 t="s">
        <v>63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</row>
    <row r="39" spans="1:36" x14ac:dyDescent="0.2">
      <c r="A39" s="1" t="s">
        <v>64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 t="s">
        <v>64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 t="s">
        <v>64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 t="s">
        <v>64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</row>
    <row r="40" spans="1:36" x14ac:dyDescent="0.2">
      <c r="A40" s="1" t="s">
        <v>65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 t="s">
        <v>65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 t="s">
        <v>65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 t="s">
        <v>65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</row>
    <row r="41" spans="1:36" x14ac:dyDescent="0.2">
      <c r="A41" s="1" t="s">
        <v>66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 t="s">
        <v>66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 t="s">
        <v>66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 t="s">
        <v>66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</row>
    <row r="43" spans="1:36" x14ac:dyDescent="0.2">
      <c r="A43" s="1" t="s">
        <v>480</v>
      </c>
      <c r="J43" s="1" t="s">
        <v>480</v>
      </c>
      <c r="S43" s="1" t="s">
        <v>480</v>
      </c>
      <c r="AB43" s="1" t="s">
        <v>480</v>
      </c>
    </row>
    <row r="45" spans="1:36" x14ac:dyDescent="0.2">
      <c r="A45" s="1" t="s">
        <v>336</v>
      </c>
      <c r="B45" s="1">
        <v>360</v>
      </c>
      <c r="C45" s="1">
        <v>245</v>
      </c>
      <c r="D45" s="1">
        <v>174</v>
      </c>
      <c r="E45" s="1">
        <v>41</v>
      </c>
      <c r="F45" s="1">
        <v>10</v>
      </c>
      <c r="G45" s="1">
        <v>20</v>
      </c>
      <c r="H45" s="1">
        <v>91</v>
      </c>
      <c r="I45" s="1">
        <v>24</v>
      </c>
      <c r="J45" s="1" t="s">
        <v>336</v>
      </c>
      <c r="K45" s="1">
        <v>146</v>
      </c>
      <c r="L45" s="1">
        <v>112</v>
      </c>
      <c r="M45" s="1">
        <v>97</v>
      </c>
      <c r="N45" s="1">
        <v>7</v>
      </c>
      <c r="O45" s="1">
        <v>5</v>
      </c>
      <c r="P45" s="1">
        <v>3</v>
      </c>
      <c r="Q45" s="1">
        <v>33</v>
      </c>
      <c r="R45" s="1">
        <v>1</v>
      </c>
      <c r="S45" s="1" t="s">
        <v>336</v>
      </c>
      <c r="T45" s="1">
        <v>113</v>
      </c>
      <c r="U45" s="1">
        <v>89</v>
      </c>
      <c r="V45" s="1">
        <v>54</v>
      </c>
      <c r="W45" s="1">
        <v>17</v>
      </c>
      <c r="X45" s="1">
        <v>3</v>
      </c>
      <c r="Y45" s="1">
        <v>15</v>
      </c>
      <c r="Z45" s="1">
        <v>3</v>
      </c>
      <c r="AA45" s="1">
        <v>21</v>
      </c>
      <c r="AB45" s="1" t="s">
        <v>336</v>
      </c>
      <c r="AC45" s="1">
        <v>101</v>
      </c>
      <c r="AD45" s="1">
        <v>44</v>
      </c>
      <c r="AE45" s="1">
        <v>23</v>
      </c>
      <c r="AF45" s="1">
        <v>17</v>
      </c>
      <c r="AG45" s="1">
        <v>2</v>
      </c>
      <c r="AH45" s="1">
        <v>2</v>
      </c>
      <c r="AI45" s="1">
        <v>55</v>
      </c>
      <c r="AJ45" s="1">
        <v>2</v>
      </c>
    </row>
    <row r="46" spans="1:36" x14ac:dyDescent="0.2">
      <c r="A46" s="1" t="s">
        <v>327</v>
      </c>
      <c r="B46" s="1">
        <v>129</v>
      </c>
      <c r="C46" s="1">
        <v>107</v>
      </c>
      <c r="D46" s="1">
        <v>76</v>
      </c>
      <c r="E46" s="1">
        <v>17</v>
      </c>
      <c r="F46" s="1">
        <v>6</v>
      </c>
      <c r="G46" s="1">
        <v>8</v>
      </c>
      <c r="H46" s="1">
        <v>18</v>
      </c>
      <c r="I46" s="1">
        <v>4</v>
      </c>
      <c r="J46" s="1" t="s">
        <v>327</v>
      </c>
      <c r="K46" s="1">
        <v>59</v>
      </c>
      <c r="L46" s="1">
        <v>57</v>
      </c>
      <c r="M46" s="1">
        <v>51</v>
      </c>
      <c r="N46" s="1">
        <v>1</v>
      </c>
      <c r="O46" s="1">
        <v>3</v>
      </c>
      <c r="P46" s="1">
        <v>2</v>
      </c>
      <c r="Q46" s="1">
        <v>2</v>
      </c>
      <c r="R46" s="1">
        <v>0</v>
      </c>
      <c r="S46" s="1" t="s">
        <v>327</v>
      </c>
      <c r="T46" s="1">
        <v>38</v>
      </c>
      <c r="U46" s="1">
        <v>34</v>
      </c>
      <c r="V46" s="1">
        <v>17</v>
      </c>
      <c r="W46" s="1">
        <v>8</v>
      </c>
      <c r="X46" s="1">
        <v>3</v>
      </c>
      <c r="Y46" s="1">
        <v>6</v>
      </c>
      <c r="Z46" s="1">
        <v>0</v>
      </c>
      <c r="AA46" s="1">
        <v>4</v>
      </c>
      <c r="AB46" s="1" t="s">
        <v>327</v>
      </c>
      <c r="AC46" s="1">
        <v>32</v>
      </c>
      <c r="AD46" s="1">
        <v>16</v>
      </c>
      <c r="AE46" s="1">
        <v>8</v>
      </c>
      <c r="AF46" s="1">
        <v>8</v>
      </c>
      <c r="AG46" s="1">
        <v>0</v>
      </c>
      <c r="AH46" s="1">
        <v>0</v>
      </c>
      <c r="AI46" s="1">
        <v>16</v>
      </c>
      <c r="AJ46" s="1">
        <v>0</v>
      </c>
    </row>
    <row r="47" spans="1:36" x14ac:dyDescent="0.2">
      <c r="A47" s="1" t="s">
        <v>328</v>
      </c>
      <c r="B47" s="1">
        <v>40</v>
      </c>
      <c r="C47" s="1">
        <v>24</v>
      </c>
      <c r="D47" s="1">
        <v>18</v>
      </c>
      <c r="E47" s="1">
        <v>5</v>
      </c>
      <c r="F47" s="1">
        <v>0</v>
      </c>
      <c r="G47" s="1">
        <v>1</v>
      </c>
      <c r="H47" s="1">
        <v>12</v>
      </c>
      <c r="I47" s="1">
        <v>4</v>
      </c>
      <c r="J47" s="1" t="s">
        <v>328</v>
      </c>
      <c r="K47" s="1">
        <v>18</v>
      </c>
      <c r="L47" s="1">
        <v>12</v>
      </c>
      <c r="M47" s="1">
        <v>8</v>
      </c>
      <c r="N47" s="1">
        <v>4</v>
      </c>
      <c r="O47" s="1">
        <v>0</v>
      </c>
      <c r="P47" s="1">
        <v>0</v>
      </c>
      <c r="Q47" s="1">
        <v>6</v>
      </c>
      <c r="R47" s="1">
        <v>0</v>
      </c>
      <c r="S47" s="1" t="s">
        <v>328</v>
      </c>
      <c r="T47" s="1">
        <v>16</v>
      </c>
      <c r="U47" s="1">
        <v>11</v>
      </c>
      <c r="V47" s="1">
        <v>9</v>
      </c>
      <c r="W47" s="1">
        <v>1</v>
      </c>
      <c r="X47" s="1">
        <v>0</v>
      </c>
      <c r="Y47" s="1">
        <v>1</v>
      </c>
      <c r="Z47" s="1">
        <v>1</v>
      </c>
      <c r="AA47" s="1">
        <v>4</v>
      </c>
      <c r="AB47" s="1" t="s">
        <v>328</v>
      </c>
      <c r="AC47" s="1">
        <v>6</v>
      </c>
      <c r="AD47" s="1">
        <v>1</v>
      </c>
      <c r="AE47" s="1">
        <v>1</v>
      </c>
      <c r="AF47" s="1">
        <v>0</v>
      </c>
      <c r="AG47" s="1">
        <v>0</v>
      </c>
      <c r="AH47" s="1">
        <v>0</v>
      </c>
      <c r="AI47" s="1">
        <v>5</v>
      </c>
      <c r="AJ47" s="1">
        <v>0</v>
      </c>
    </row>
    <row r="48" spans="1:36" x14ac:dyDescent="0.2">
      <c r="A48" s="1" t="s">
        <v>329</v>
      </c>
      <c r="B48" s="1">
        <v>71</v>
      </c>
      <c r="C48" s="1">
        <v>45</v>
      </c>
      <c r="D48" s="1">
        <v>30</v>
      </c>
      <c r="E48" s="1">
        <v>7</v>
      </c>
      <c r="F48" s="1">
        <v>2</v>
      </c>
      <c r="G48" s="1">
        <v>6</v>
      </c>
      <c r="H48" s="1">
        <v>22</v>
      </c>
      <c r="I48" s="1">
        <v>4</v>
      </c>
      <c r="J48" s="1" t="s">
        <v>329</v>
      </c>
      <c r="K48" s="1">
        <v>28</v>
      </c>
      <c r="L48" s="1">
        <v>20</v>
      </c>
      <c r="M48" s="1">
        <v>19</v>
      </c>
      <c r="N48" s="1">
        <v>0</v>
      </c>
      <c r="O48" s="1">
        <v>1</v>
      </c>
      <c r="P48" s="1">
        <v>0</v>
      </c>
      <c r="Q48" s="1">
        <v>8</v>
      </c>
      <c r="R48" s="1">
        <v>0</v>
      </c>
      <c r="S48" s="1" t="s">
        <v>329</v>
      </c>
      <c r="T48" s="1">
        <v>18</v>
      </c>
      <c r="U48" s="1">
        <v>15</v>
      </c>
      <c r="V48" s="1">
        <v>8</v>
      </c>
      <c r="W48" s="1">
        <v>3</v>
      </c>
      <c r="X48" s="1">
        <v>0</v>
      </c>
      <c r="Y48" s="1">
        <v>4</v>
      </c>
      <c r="Z48" s="1">
        <v>0</v>
      </c>
      <c r="AA48" s="1">
        <v>3</v>
      </c>
      <c r="AB48" s="1" t="s">
        <v>329</v>
      </c>
      <c r="AC48" s="1">
        <v>25</v>
      </c>
      <c r="AD48" s="1">
        <v>10</v>
      </c>
      <c r="AE48" s="1">
        <v>3</v>
      </c>
      <c r="AF48" s="1">
        <v>4</v>
      </c>
      <c r="AG48" s="1">
        <v>1</v>
      </c>
      <c r="AH48" s="1">
        <v>2</v>
      </c>
      <c r="AI48" s="1">
        <v>14</v>
      </c>
      <c r="AJ48" s="1">
        <v>1</v>
      </c>
    </row>
    <row r="49" spans="1:36" x14ac:dyDescent="0.2">
      <c r="A49" s="1" t="s">
        <v>330</v>
      </c>
      <c r="B49" s="1">
        <v>10</v>
      </c>
      <c r="C49" s="1">
        <v>7</v>
      </c>
      <c r="D49" s="1">
        <v>6</v>
      </c>
      <c r="E49" s="1">
        <v>0</v>
      </c>
      <c r="F49" s="1">
        <v>0</v>
      </c>
      <c r="G49" s="1">
        <v>1</v>
      </c>
      <c r="H49" s="1">
        <v>2</v>
      </c>
      <c r="I49" s="1">
        <v>1</v>
      </c>
      <c r="J49" s="1" t="s">
        <v>330</v>
      </c>
      <c r="K49" s="1">
        <v>4</v>
      </c>
      <c r="L49" s="1">
        <v>3</v>
      </c>
      <c r="M49" s="1">
        <v>3</v>
      </c>
      <c r="N49" s="1">
        <v>0</v>
      </c>
      <c r="O49" s="1">
        <v>0</v>
      </c>
      <c r="P49" s="1">
        <v>0</v>
      </c>
      <c r="Q49" s="1">
        <v>1</v>
      </c>
      <c r="R49" s="1">
        <v>0</v>
      </c>
      <c r="S49" s="1" t="s">
        <v>330</v>
      </c>
      <c r="T49" s="1">
        <v>4</v>
      </c>
      <c r="U49" s="1">
        <v>3</v>
      </c>
      <c r="V49" s="1">
        <v>2</v>
      </c>
      <c r="W49" s="1">
        <v>0</v>
      </c>
      <c r="X49" s="1">
        <v>0</v>
      </c>
      <c r="Y49" s="1">
        <v>1</v>
      </c>
      <c r="Z49" s="1">
        <v>0</v>
      </c>
      <c r="AA49" s="1">
        <v>1</v>
      </c>
      <c r="AB49" s="1" t="s">
        <v>330</v>
      </c>
      <c r="AC49" s="1">
        <v>2</v>
      </c>
      <c r="AD49" s="1">
        <v>1</v>
      </c>
      <c r="AE49" s="1">
        <v>1</v>
      </c>
      <c r="AF49" s="1">
        <v>0</v>
      </c>
      <c r="AG49" s="1">
        <v>0</v>
      </c>
      <c r="AH49" s="1">
        <v>0</v>
      </c>
      <c r="AI49" s="1">
        <v>1</v>
      </c>
      <c r="AJ49" s="1">
        <v>0</v>
      </c>
    </row>
    <row r="50" spans="1:36" x14ac:dyDescent="0.2">
      <c r="A50" s="1" t="s">
        <v>331</v>
      </c>
      <c r="B50" s="1">
        <v>42</v>
      </c>
      <c r="C50" s="1">
        <v>22</v>
      </c>
      <c r="D50" s="1">
        <v>16</v>
      </c>
      <c r="E50" s="1">
        <v>5</v>
      </c>
      <c r="F50" s="1">
        <v>0</v>
      </c>
      <c r="G50" s="1">
        <v>1</v>
      </c>
      <c r="H50" s="1">
        <v>16</v>
      </c>
      <c r="I50" s="1">
        <v>4</v>
      </c>
      <c r="J50" s="1" t="s">
        <v>331</v>
      </c>
      <c r="K50" s="1">
        <v>15</v>
      </c>
      <c r="L50" s="1">
        <v>5</v>
      </c>
      <c r="M50" s="1">
        <v>4</v>
      </c>
      <c r="N50" s="1">
        <v>0</v>
      </c>
      <c r="O50" s="1">
        <v>0</v>
      </c>
      <c r="P50" s="1">
        <v>1</v>
      </c>
      <c r="Q50" s="1">
        <v>10</v>
      </c>
      <c r="R50" s="1">
        <v>0</v>
      </c>
      <c r="S50" s="1" t="s">
        <v>331</v>
      </c>
      <c r="T50" s="1">
        <v>16</v>
      </c>
      <c r="U50" s="1">
        <v>11</v>
      </c>
      <c r="V50" s="1">
        <v>8</v>
      </c>
      <c r="W50" s="1">
        <v>3</v>
      </c>
      <c r="X50" s="1">
        <v>0</v>
      </c>
      <c r="Y50" s="1">
        <v>0</v>
      </c>
      <c r="Z50" s="1">
        <v>1</v>
      </c>
      <c r="AA50" s="1">
        <v>4</v>
      </c>
      <c r="AB50" s="1" t="s">
        <v>331</v>
      </c>
      <c r="AC50" s="1">
        <v>11</v>
      </c>
      <c r="AD50" s="1">
        <v>6</v>
      </c>
      <c r="AE50" s="1">
        <v>4</v>
      </c>
      <c r="AF50" s="1">
        <v>2</v>
      </c>
      <c r="AG50" s="1">
        <v>0</v>
      </c>
      <c r="AH50" s="1">
        <v>0</v>
      </c>
      <c r="AI50" s="1">
        <v>5</v>
      </c>
      <c r="AJ50" s="1">
        <v>0</v>
      </c>
    </row>
    <row r="51" spans="1:36" x14ac:dyDescent="0.2">
      <c r="A51" s="1" t="s">
        <v>332</v>
      </c>
      <c r="B51" s="1">
        <v>12</v>
      </c>
      <c r="C51" s="1">
        <v>8</v>
      </c>
      <c r="D51" s="1">
        <v>4</v>
      </c>
      <c r="E51" s="1">
        <v>1</v>
      </c>
      <c r="F51" s="1">
        <v>1</v>
      </c>
      <c r="G51" s="1">
        <v>2</v>
      </c>
      <c r="H51" s="1">
        <v>3</v>
      </c>
      <c r="I51" s="1">
        <v>1</v>
      </c>
      <c r="J51" s="1" t="s">
        <v>332</v>
      </c>
      <c r="K51" s="1">
        <v>1</v>
      </c>
      <c r="L51" s="1">
        <v>1</v>
      </c>
      <c r="M51" s="1">
        <v>0</v>
      </c>
      <c r="N51" s="1">
        <v>0</v>
      </c>
      <c r="O51" s="1">
        <v>1</v>
      </c>
      <c r="P51" s="1">
        <v>0</v>
      </c>
      <c r="Q51" s="1">
        <v>0</v>
      </c>
      <c r="R51" s="1">
        <v>0</v>
      </c>
      <c r="S51" s="1" t="s">
        <v>332</v>
      </c>
      <c r="T51" s="1">
        <v>7</v>
      </c>
      <c r="U51" s="1">
        <v>6</v>
      </c>
      <c r="V51" s="1">
        <v>4</v>
      </c>
      <c r="W51" s="1">
        <v>0</v>
      </c>
      <c r="X51" s="1">
        <v>0</v>
      </c>
      <c r="Y51" s="1">
        <v>2</v>
      </c>
      <c r="Z51" s="1">
        <v>0</v>
      </c>
      <c r="AA51" s="1">
        <v>1</v>
      </c>
      <c r="AB51" s="1" t="s">
        <v>332</v>
      </c>
      <c r="AC51" s="1">
        <v>4</v>
      </c>
      <c r="AD51" s="1">
        <v>1</v>
      </c>
      <c r="AE51" s="1">
        <v>0</v>
      </c>
      <c r="AF51" s="1">
        <v>1</v>
      </c>
      <c r="AG51" s="1">
        <v>0</v>
      </c>
      <c r="AH51" s="1">
        <v>0</v>
      </c>
      <c r="AI51" s="1">
        <v>3</v>
      </c>
      <c r="AJ51" s="1">
        <v>0</v>
      </c>
    </row>
    <row r="52" spans="1:36" x14ac:dyDescent="0.2">
      <c r="A52" s="1" t="s">
        <v>333</v>
      </c>
      <c r="B52" s="1">
        <v>56</v>
      </c>
      <c r="C52" s="1">
        <v>32</v>
      </c>
      <c r="D52" s="1">
        <v>24</v>
      </c>
      <c r="E52" s="1">
        <v>6</v>
      </c>
      <c r="F52" s="1">
        <v>1</v>
      </c>
      <c r="G52" s="1">
        <v>1</v>
      </c>
      <c r="H52" s="1">
        <v>18</v>
      </c>
      <c r="I52" s="1">
        <v>6</v>
      </c>
      <c r="J52" s="1" t="s">
        <v>333</v>
      </c>
      <c r="K52" s="1">
        <v>21</v>
      </c>
      <c r="L52" s="1">
        <v>14</v>
      </c>
      <c r="M52" s="1">
        <v>12</v>
      </c>
      <c r="N52" s="1">
        <v>2</v>
      </c>
      <c r="O52" s="1">
        <v>0</v>
      </c>
      <c r="P52" s="1">
        <v>0</v>
      </c>
      <c r="Q52" s="1">
        <v>6</v>
      </c>
      <c r="R52" s="1">
        <v>1</v>
      </c>
      <c r="S52" s="1" t="s">
        <v>333</v>
      </c>
      <c r="T52" s="1">
        <v>14</v>
      </c>
      <c r="U52" s="1">
        <v>9</v>
      </c>
      <c r="V52" s="1">
        <v>6</v>
      </c>
      <c r="W52" s="1">
        <v>2</v>
      </c>
      <c r="X52" s="1">
        <v>0</v>
      </c>
      <c r="Y52" s="1">
        <v>1</v>
      </c>
      <c r="Z52" s="1">
        <v>1</v>
      </c>
      <c r="AA52" s="1">
        <v>4</v>
      </c>
      <c r="AB52" s="1" t="s">
        <v>333</v>
      </c>
      <c r="AC52" s="1">
        <v>21</v>
      </c>
      <c r="AD52" s="1">
        <v>9</v>
      </c>
      <c r="AE52" s="1">
        <v>6</v>
      </c>
      <c r="AF52" s="1">
        <v>2</v>
      </c>
      <c r="AG52" s="1">
        <v>1</v>
      </c>
      <c r="AH52" s="1">
        <v>0</v>
      </c>
      <c r="AI52" s="1">
        <v>11</v>
      </c>
      <c r="AJ52" s="1">
        <v>1</v>
      </c>
    </row>
    <row r="53" spans="1:36" s="7" customFormat="1" x14ac:dyDescent="0.2">
      <c r="A53" s="7" t="s">
        <v>27</v>
      </c>
      <c r="B53" s="7">
        <v>538.70000000000005</v>
      </c>
      <c r="C53" s="7">
        <v>411.5</v>
      </c>
      <c r="D53" s="7">
        <v>402.8</v>
      </c>
      <c r="E53" s="7">
        <v>425</v>
      </c>
      <c r="F53" s="7">
        <v>208.3</v>
      </c>
      <c r="G53" s="7">
        <v>541.70000000000005</v>
      </c>
      <c r="H53" s="7">
        <v>676.1</v>
      </c>
      <c r="I53" s="7">
        <v>750</v>
      </c>
      <c r="J53" s="7" t="s">
        <v>27</v>
      </c>
      <c r="K53" s="7">
        <v>444.4</v>
      </c>
      <c r="L53" s="7">
        <v>245.6</v>
      </c>
      <c r="M53" s="7">
        <v>237.7</v>
      </c>
      <c r="N53" s="7">
        <v>406.3</v>
      </c>
      <c r="O53" s="7">
        <v>208.3</v>
      </c>
      <c r="P53" s="7">
        <v>187.5</v>
      </c>
      <c r="Q53" s="7">
        <v>875</v>
      </c>
      <c r="R53" s="7">
        <v>50999</v>
      </c>
      <c r="S53" s="7" t="s">
        <v>27</v>
      </c>
      <c r="T53" s="7">
        <v>534.70000000000005</v>
      </c>
      <c r="U53" s="7">
        <v>488.6</v>
      </c>
      <c r="V53" s="7">
        <v>531.29999999999995</v>
      </c>
      <c r="W53" s="7">
        <v>375</v>
      </c>
      <c r="X53" s="7">
        <v>125</v>
      </c>
      <c r="Y53" s="7">
        <v>531.29999999999995</v>
      </c>
      <c r="Z53" s="7">
        <v>1250</v>
      </c>
      <c r="AA53" s="7">
        <v>708.3</v>
      </c>
      <c r="AB53" s="7" t="s">
        <v>27</v>
      </c>
      <c r="AC53" s="7">
        <v>625</v>
      </c>
      <c r="AD53" s="7">
        <v>625</v>
      </c>
      <c r="AE53" s="7">
        <v>708.3</v>
      </c>
      <c r="AF53" s="7">
        <v>531.29999999999995</v>
      </c>
      <c r="AG53" s="7">
        <v>1375</v>
      </c>
      <c r="AH53" s="7">
        <v>625</v>
      </c>
      <c r="AI53" s="7">
        <v>616.1</v>
      </c>
      <c r="AJ53" s="7">
        <v>1375</v>
      </c>
    </row>
    <row r="54" spans="1:36" s="7" customFormat="1" x14ac:dyDescent="0.2">
      <c r="A54" s="7" t="s">
        <v>269</v>
      </c>
      <c r="B54" s="7">
        <v>1179.5</v>
      </c>
      <c r="C54" s="7">
        <v>977.6</v>
      </c>
      <c r="D54" s="7">
        <v>1038.4000000000001</v>
      </c>
      <c r="E54" s="7">
        <v>887.1</v>
      </c>
      <c r="F54" s="7">
        <v>1065</v>
      </c>
      <c r="G54" s="7">
        <v>590</v>
      </c>
      <c r="H54" s="7">
        <v>1427.9</v>
      </c>
      <c r="I54" s="7">
        <v>2299.6999999999998</v>
      </c>
      <c r="J54" s="7" t="s">
        <v>269</v>
      </c>
      <c r="K54" s="7">
        <v>1177.4000000000001</v>
      </c>
      <c r="L54" s="7">
        <v>1043.5999999999999</v>
      </c>
      <c r="M54" s="7">
        <v>1102.4000000000001</v>
      </c>
      <c r="N54" s="7">
        <v>885.7</v>
      </c>
      <c r="O54" s="7">
        <v>510</v>
      </c>
      <c r="P54" s="7">
        <v>400</v>
      </c>
      <c r="Q54" s="7">
        <v>1606.7</v>
      </c>
      <c r="R54" s="7">
        <v>2000</v>
      </c>
      <c r="S54" s="7" t="s">
        <v>269</v>
      </c>
      <c r="T54" s="7">
        <v>961.6</v>
      </c>
      <c r="U54" s="7">
        <v>804.2</v>
      </c>
      <c r="V54" s="7">
        <v>864.8</v>
      </c>
      <c r="W54" s="7">
        <v>904.1</v>
      </c>
      <c r="X54" s="7">
        <v>100</v>
      </c>
      <c r="Y54" s="7">
        <v>613.29999999999995</v>
      </c>
      <c r="Z54" s="7">
        <v>1466.7</v>
      </c>
      <c r="AA54" s="7">
        <v>1556.8</v>
      </c>
      <c r="AB54" s="7" t="s">
        <v>269</v>
      </c>
      <c r="AC54" s="7">
        <v>1426.4</v>
      </c>
      <c r="AD54" s="7">
        <v>1160.2</v>
      </c>
      <c r="AE54" s="7">
        <v>1176.0999999999999</v>
      </c>
      <c r="AF54" s="7">
        <v>870.6</v>
      </c>
      <c r="AG54" s="7">
        <v>3900</v>
      </c>
      <c r="AH54" s="7">
        <v>700</v>
      </c>
      <c r="AI54" s="7">
        <v>1318.5</v>
      </c>
      <c r="AJ54" s="7">
        <v>10250</v>
      </c>
    </row>
    <row r="55" spans="1:36" x14ac:dyDescent="0.2">
      <c r="A55" s="22" t="s">
        <v>334</v>
      </c>
      <c r="B55" s="22"/>
      <c r="C55" s="22"/>
      <c r="D55" s="22"/>
      <c r="E55" s="22"/>
      <c r="F55" s="22"/>
      <c r="G55" s="22"/>
      <c r="H55" s="22"/>
      <c r="I55" s="22"/>
      <c r="J55" s="22" t="s">
        <v>334</v>
      </c>
      <c r="K55" s="22"/>
      <c r="L55" s="22"/>
      <c r="M55" s="22"/>
      <c r="N55" s="22"/>
      <c r="O55" s="22"/>
      <c r="P55" s="22"/>
      <c r="Q55" s="22"/>
      <c r="R55" s="22"/>
      <c r="S55" s="22" t="s">
        <v>334</v>
      </c>
      <c r="T55" s="22"/>
      <c r="U55" s="22"/>
      <c r="V55" s="22"/>
      <c r="W55" s="22"/>
      <c r="X55" s="22"/>
      <c r="Y55" s="22"/>
      <c r="Z55" s="22"/>
      <c r="AA55" s="22"/>
      <c r="AB55" s="22" t="s">
        <v>334</v>
      </c>
      <c r="AC55" s="22"/>
      <c r="AD55" s="22"/>
      <c r="AE55" s="22"/>
      <c r="AF55" s="22"/>
      <c r="AG55" s="22"/>
      <c r="AH55" s="22"/>
      <c r="AI55" s="22"/>
      <c r="AJ55" s="22"/>
    </row>
  </sheetData>
  <mergeCells count="8">
    <mergeCell ref="B2:I2"/>
    <mergeCell ref="AC2:AJ2"/>
    <mergeCell ref="T2:AA2"/>
    <mergeCell ref="K2:R2"/>
    <mergeCell ref="A55:I55"/>
    <mergeCell ref="J55:R55"/>
    <mergeCell ref="S55:AA55"/>
    <mergeCell ref="AB55:AJ5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FD6D5-805B-47F0-BEC2-71F46ABE3D05}">
  <dimension ref="A1:Z133"/>
  <sheetViews>
    <sheetView view="pageBreakPreview" zoomScale="125" zoomScaleNormal="100" zoomScaleSheetLayoutView="125" workbookViewId="0">
      <selection activeCell="A2" sqref="A2"/>
    </sheetView>
  </sheetViews>
  <sheetFormatPr defaultColWidth="12.109375" defaultRowHeight="10.199999999999999" x14ac:dyDescent="0.2"/>
  <cols>
    <col min="1" max="1" width="12.109375" style="8"/>
    <col min="2" max="13" width="6.21875" style="1" customWidth="1"/>
    <col min="14" max="14" width="12.109375" style="8"/>
    <col min="15" max="26" width="6.21875" style="1" customWidth="1"/>
    <col min="27" max="16384" width="12.109375" style="1"/>
  </cols>
  <sheetData>
    <row r="1" spans="1:26" x14ac:dyDescent="0.2">
      <c r="A1" s="8" t="s">
        <v>504</v>
      </c>
      <c r="N1" s="8" t="s">
        <v>491</v>
      </c>
    </row>
    <row r="2" spans="1:26" x14ac:dyDescent="0.2">
      <c r="A2" s="9"/>
      <c r="B2" s="20" t="s">
        <v>1</v>
      </c>
      <c r="C2" s="20"/>
      <c r="D2" s="20"/>
      <c r="E2" s="20" t="s">
        <v>2</v>
      </c>
      <c r="F2" s="20"/>
      <c r="G2" s="20"/>
      <c r="H2" s="20" t="s">
        <v>3</v>
      </c>
      <c r="I2" s="20"/>
      <c r="J2" s="20"/>
      <c r="K2" s="20" t="s">
        <v>4</v>
      </c>
      <c r="L2" s="20"/>
      <c r="M2" s="21"/>
      <c r="N2" s="9"/>
      <c r="O2" s="20" t="s">
        <v>5</v>
      </c>
      <c r="P2" s="20"/>
      <c r="Q2" s="20"/>
      <c r="R2" s="20" t="s">
        <v>6</v>
      </c>
      <c r="S2" s="20"/>
      <c r="T2" s="20"/>
      <c r="U2" s="20" t="s">
        <v>7</v>
      </c>
      <c r="V2" s="20"/>
      <c r="W2" s="20"/>
      <c r="X2" s="20" t="s">
        <v>8</v>
      </c>
      <c r="Y2" s="20"/>
      <c r="Z2" s="21"/>
    </row>
    <row r="3" spans="1:26" s="2" customFormat="1" x14ac:dyDescent="0.2">
      <c r="A3" s="10" t="s">
        <v>492</v>
      </c>
      <c r="B3" s="3" t="s">
        <v>1</v>
      </c>
      <c r="C3" s="3" t="s">
        <v>9</v>
      </c>
      <c r="D3" s="3" t="s">
        <v>10</v>
      </c>
      <c r="E3" s="3" t="s">
        <v>1</v>
      </c>
      <c r="F3" s="3" t="s">
        <v>9</v>
      </c>
      <c r="G3" s="3" t="s">
        <v>10</v>
      </c>
      <c r="H3" s="3" t="s">
        <v>1</v>
      </c>
      <c r="I3" s="3" t="s">
        <v>9</v>
      </c>
      <c r="J3" s="3" t="s">
        <v>10</v>
      </c>
      <c r="K3" s="3" t="s">
        <v>1</v>
      </c>
      <c r="L3" s="3" t="s">
        <v>9</v>
      </c>
      <c r="M3" s="4" t="s">
        <v>10</v>
      </c>
      <c r="N3" s="10" t="s">
        <v>492</v>
      </c>
      <c r="O3" s="3" t="s">
        <v>1</v>
      </c>
      <c r="P3" s="3" t="s">
        <v>9</v>
      </c>
      <c r="Q3" s="3" t="s">
        <v>10</v>
      </c>
      <c r="R3" s="3" t="s">
        <v>1</v>
      </c>
      <c r="S3" s="3" t="s">
        <v>9</v>
      </c>
      <c r="T3" s="3" t="s">
        <v>10</v>
      </c>
      <c r="U3" s="3" t="s">
        <v>1</v>
      </c>
      <c r="V3" s="3" t="s">
        <v>9</v>
      </c>
      <c r="W3" s="3" t="s">
        <v>10</v>
      </c>
      <c r="X3" s="3" t="s">
        <v>1</v>
      </c>
      <c r="Y3" s="3" t="s">
        <v>9</v>
      </c>
      <c r="Z3" s="4" t="s">
        <v>10</v>
      </c>
    </row>
    <row r="4" spans="1:26" x14ac:dyDescent="0.2">
      <c r="A4" s="8" t="s">
        <v>343</v>
      </c>
      <c r="B4" s="1">
        <v>23505</v>
      </c>
      <c r="C4" s="1">
        <v>11807</v>
      </c>
      <c r="D4" s="1">
        <v>11698</v>
      </c>
      <c r="E4" s="1">
        <v>16689</v>
      </c>
      <c r="F4" s="1">
        <v>8414</v>
      </c>
      <c r="G4" s="1">
        <v>8275</v>
      </c>
      <c r="H4" s="1">
        <v>11437</v>
      </c>
      <c r="I4" s="1">
        <v>5679</v>
      </c>
      <c r="J4" s="1">
        <v>5758</v>
      </c>
      <c r="K4" s="1">
        <v>3470</v>
      </c>
      <c r="L4" s="1">
        <v>1810</v>
      </c>
      <c r="M4" s="1">
        <v>1660</v>
      </c>
      <c r="N4" s="8" t="s">
        <v>343</v>
      </c>
      <c r="O4" s="1">
        <v>786</v>
      </c>
      <c r="P4" s="1">
        <v>440</v>
      </c>
      <c r="Q4" s="1">
        <v>346</v>
      </c>
      <c r="R4" s="1">
        <v>996</v>
      </c>
      <c r="S4" s="1">
        <v>485</v>
      </c>
      <c r="T4" s="1">
        <v>511</v>
      </c>
      <c r="U4" s="1">
        <v>3448</v>
      </c>
      <c r="V4" s="1">
        <v>1703</v>
      </c>
      <c r="W4" s="1">
        <v>1745</v>
      </c>
      <c r="X4" s="1">
        <v>3368</v>
      </c>
      <c r="Y4" s="1">
        <v>1690</v>
      </c>
      <c r="Z4" s="1">
        <v>1678</v>
      </c>
    </row>
    <row r="5" spans="1:26" x14ac:dyDescent="0.2">
      <c r="A5" s="8" t="s">
        <v>11</v>
      </c>
      <c r="B5" s="1">
        <v>3260</v>
      </c>
      <c r="C5" s="1">
        <v>1727</v>
      </c>
      <c r="D5" s="1">
        <v>1533</v>
      </c>
      <c r="E5" s="1">
        <v>2380</v>
      </c>
      <c r="F5" s="1">
        <v>1252</v>
      </c>
      <c r="G5" s="1">
        <v>1128</v>
      </c>
      <c r="H5" s="1">
        <v>1664</v>
      </c>
      <c r="I5" s="1">
        <v>886</v>
      </c>
      <c r="J5" s="1">
        <v>778</v>
      </c>
      <c r="K5" s="1">
        <v>475</v>
      </c>
      <c r="L5" s="1">
        <v>246</v>
      </c>
      <c r="M5" s="1">
        <v>229</v>
      </c>
      <c r="N5" s="8" t="s">
        <v>11</v>
      </c>
      <c r="O5" s="1">
        <v>93</v>
      </c>
      <c r="P5" s="1">
        <v>50</v>
      </c>
      <c r="Q5" s="1">
        <v>43</v>
      </c>
      <c r="R5" s="1">
        <v>148</v>
      </c>
      <c r="S5" s="1">
        <v>70</v>
      </c>
      <c r="T5" s="1">
        <v>78</v>
      </c>
      <c r="U5" s="1">
        <v>345</v>
      </c>
      <c r="V5" s="1">
        <v>176</v>
      </c>
      <c r="W5" s="1">
        <v>169</v>
      </c>
      <c r="X5" s="1">
        <v>535</v>
      </c>
      <c r="Y5" s="1">
        <v>299</v>
      </c>
      <c r="Z5" s="1">
        <v>236</v>
      </c>
    </row>
    <row r="6" spans="1:26" x14ac:dyDescent="0.2">
      <c r="A6" s="8" t="s">
        <v>12</v>
      </c>
      <c r="B6" s="1">
        <v>2797</v>
      </c>
      <c r="C6" s="1">
        <v>1449</v>
      </c>
      <c r="D6" s="1">
        <v>1348</v>
      </c>
      <c r="E6" s="1">
        <v>1960</v>
      </c>
      <c r="F6" s="1">
        <v>1036</v>
      </c>
      <c r="G6" s="1">
        <v>924</v>
      </c>
      <c r="H6" s="1">
        <v>1355</v>
      </c>
      <c r="I6" s="1">
        <v>696</v>
      </c>
      <c r="J6" s="1">
        <v>659</v>
      </c>
      <c r="K6" s="1">
        <v>361</v>
      </c>
      <c r="L6" s="1">
        <v>198</v>
      </c>
      <c r="M6" s="1">
        <v>163</v>
      </c>
      <c r="N6" s="8" t="s">
        <v>12</v>
      </c>
      <c r="O6" s="1">
        <v>91</v>
      </c>
      <c r="P6" s="1">
        <v>60</v>
      </c>
      <c r="Q6" s="1">
        <v>31</v>
      </c>
      <c r="R6" s="1">
        <v>153</v>
      </c>
      <c r="S6" s="1">
        <v>82</v>
      </c>
      <c r="T6" s="1">
        <v>71</v>
      </c>
      <c r="U6" s="1">
        <v>435</v>
      </c>
      <c r="V6" s="1">
        <v>215</v>
      </c>
      <c r="W6" s="1">
        <v>220</v>
      </c>
      <c r="X6" s="1">
        <v>402</v>
      </c>
      <c r="Y6" s="1">
        <v>198</v>
      </c>
      <c r="Z6" s="1">
        <v>204</v>
      </c>
    </row>
    <row r="7" spans="1:26" x14ac:dyDescent="0.2">
      <c r="A7" s="8" t="s">
        <v>13</v>
      </c>
      <c r="B7" s="1">
        <v>2397</v>
      </c>
      <c r="C7" s="1">
        <v>1176</v>
      </c>
      <c r="D7" s="1">
        <v>1221</v>
      </c>
      <c r="E7" s="1">
        <v>1697</v>
      </c>
      <c r="F7" s="1">
        <v>822</v>
      </c>
      <c r="G7" s="1">
        <v>875</v>
      </c>
      <c r="H7" s="1">
        <v>1199</v>
      </c>
      <c r="I7" s="1">
        <v>566</v>
      </c>
      <c r="J7" s="1">
        <v>633</v>
      </c>
      <c r="K7" s="1">
        <v>348</v>
      </c>
      <c r="L7" s="1">
        <v>188</v>
      </c>
      <c r="M7" s="1">
        <v>160</v>
      </c>
      <c r="N7" s="8" t="s">
        <v>13</v>
      </c>
      <c r="O7" s="1">
        <v>75</v>
      </c>
      <c r="P7" s="1">
        <v>39</v>
      </c>
      <c r="Q7" s="1">
        <v>36</v>
      </c>
      <c r="R7" s="1">
        <v>75</v>
      </c>
      <c r="S7" s="1">
        <v>29</v>
      </c>
      <c r="T7" s="1">
        <v>46</v>
      </c>
      <c r="U7" s="1">
        <v>374</v>
      </c>
      <c r="V7" s="1">
        <v>189</v>
      </c>
      <c r="W7" s="1">
        <v>185</v>
      </c>
      <c r="X7" s="1">
        <v>326</v>
      </c>
      <c r="Y7" s="1">
        <v>165</v>
      </c>
      <c r="Z7" s="1">
        <v>161</v>
      </c>
    </row>
    <row r="8" spans="1:26" x14ac:dyDescent="0.2">
      <c r="A8" s="8" t="s">
        <v>14</v>
      </c>
      <c r="B8" s="1">
        <v>2224</v>
      </c>
      <c r="C8" s="1">
        <v>1066</v>
      </c>
      <c r="D8" s="1">
        <v>1158</v>
      </c>
      <c r="E8" s="1">
        <v>1498</v>
      </c>
      <c r="F8" s="1">
        <v>704</v>
      </c>
      <c r="G8" s="1">
        <v>794</v>
      </c>
      <c r="H8" s="1">
        <v>1101</v>
      </c>
      <c r="I8" s="1">
        <v>533</v>
      </c>
      <c r="J8" s="1">
        <v>568</v>
      </c>
      <c r="K8" s="1">
        <v>269</v>
      </c>
      <c r="L8" s="1">
        <v>107</v>
      </c>
      <c r="M8" s="1">
        <v>162</v>
      </c>
      <c r="N8" s="8" t="s">
        <v>14</v>
      </c>
      <c r="O8" s="1">
        <v>67</v>
      </c>
      <c r="P8" s="1">
        <v>36</v>
      </c>
      <c r="Q8" s="1">
        <v>31</v>
      </c>
      <c r="R8" s="1">
        <v>61</v>
      </c>
      <c r="S8" s="1">
        <v>28</v>
      </c>
      <c r="T8" s="1">
        <v>33</v>
      </c>
      <c r="U8" s="1">
        <v>315</v>
      </c>
      <c r="V8" s="1">
        <v>155</v>
      </c>
      <c r="W8" s="1">
        <v>160</v>
      </c>
      <c r="X8" s="1">
        <v>411</v>
      </c>
      <c r="Y8" s="1">
        <v>207</v>
      </c>
      <c r="Z8" s="1">
        <v>204</v>
      </c>
    </row>
    <row r="9" spans="1:26" x14ac:dyDescent="0.2">
      <c r="A9" s="8" t="s">
        <v>15</v>
      </c>
      <c r="B9" s="1">
        <v>2559</v>
      </c>
      <c r="C9" s="1">
        <v>1279</v>
      </c>
      <c r="D9" s="1">
        <v>1280</v>
      </c>
      <c r="E9" s="1">
        <v>1912</v>
      </c>
      <c r="F9" s="1">
        <v>932</v>
      </c>
      <c r="G9" s="1">
        <v>980</v>
      </c>
      <c r="H9" s="1">
        <v>1289</v>
      </c>
      <c r="I9" s="1">
        <v>612</v>
      </c>
      <c r="J9" s="1">
        <v>677</v>
      </c>
      <c r="K9" s="1">
        <v>407</v>
      </c>
      <c r="L9" s="1">
        <v>215</v>
      </c>
      <c r="M9" s="1">
        <v>192</v>
      </c>
      <c r="N9" s="8" t="s">
        <v>15</v>
      </c>
      <c r="O9" s="1">
        <v>112</v>
      </c>
      <c r="P9" s="1">
        <v>64</v>
      </c>
      <c r="Q9" s="1">
        <v>48</v>
      </c>
      <c r="R9" s="1">
        <v>104</v>
      </c>
      <c r="S9" s="1">
        <v>41</v>
      </c>
      <c r="T9" s="1">
        <v>63</v>
      </c>
      <c r="U9" s="1">
        <v>260</v>
      </c>
      <c r="V9" s="1">
        <v>135</v>
      </c>
      <c r="W9" s="1">
        <v>125</v>
      </c>
      <c r="X9" s="1">
        <v>387</v>
      </c>
      <c r="Y9" s="1">
        <v>212</v>
      </c>
      <c r="Z9" s="1">
        <v>175</v>
      </c>
    </row>
    <row r="10" spans="1:26" x14ac:dyDescent="0.2">
      <c r="A10" s="8" t="s">
        <v>16</v>
      </c>
      <c r="B10" s="1">
        <v>2504</v>
      </c>
      <c r="C10" s="1">
        <v>1255</v>
      </c>
      <c r="D10" s="1">
        <v>1249</v>
      </c>
      <c r="E10" s="1">
        <v>1822</v>
      </c>
      <c r="F10" s="1">
        <v>938</v>
      </c>
      <c r="G10" s="1">
        <v>884</v>
      </c>
      <c r="H10" s="1">
        <v>1201</v>
      </c>
      <c r="I10" s="1">
        <v>594</v>
      </c>
      <c r="J10" s="1">
        <v>607</v>
      </c>
      <c r="K10" s="1">
        <v>418</v>
      </c>
      <c r="L10" s="1">
        <v>233</v>
      </c>
      <c r="M10" s="1">
        <v>185</v>
      </c>
      <c r="N10" s="8" t="s">
        <v>16</v>
      </c>
      <c r="O10" s="1">
        <v>79</v>
      </c>
      <c r="P10" s="1">
        <v>47</v>
      </c>
      <c r="Q10" s="1">
        <v>32</v>
      </c>
      <c r="R10" s="1">
        <v>124</v>
      </c>
      <c r="S10" s="1">
        <v>64</v>
      </c>
      <c r="T10" s="1">
        <v>60</v>
      </c>
      <c r="U10" s="1">
        <v>310</v>
      </c>
      <c r="V10" s="1">
        <v>155</v>
      </c>
      <c r="W10" s="1">
        <v>155</v>
      </c>
      <c r="X10" s="1">
        <v>372</v>
      </c>
      <c r="Y10" s="1">
        <v>162</v>
      </c>
      <c r="Z10" s="1">
        <v>210</v>
      </c>
    </row>
    <row r="11" spans="1:26" x14ac:dyDescent="0.2">
      <c r="A11" s="8" t="s">
        <v>17</v>
      </c>
      <c r="B11" s="1">
        <v>2110</v>
      </c>
      <c r="C11" s="1">
        <v>1098</v>
      </c>
      <c r="D11" s="1">
        <v>1012</v>
      </c>
      <c r="E11" s="1">
        <v>1573</v>
      </c>
      <c r="F11" s="1">
        <v>821</v>
      </c>
      <c r="G11" s="1">
        <v>752</v>
      </c>
      <c r="H11" s="1">
        <v>1030</v>
      </c>
      <c r="I11" s="1">
        <v>526</v>
      </c>
      <c r="J11" s="1">
        <v>504</v>
      </c>
      <c r="K11" s="1">
        <v>344</v>
      </c>
      <c r="L11" s="1">
        <v>189</v>
      </c>
      <c r="M11" s="1">
        <v>155</v>
      </c>
      <c r="N11" s="8" t="s">
        <v>17</v>
      </c>
      <c r="O11" s="1">
        <v>77</v>
      </c>
      <c r="P11" s="1">
        <v>41</v>
      </c>
      <c r="Q11" s="1">
        <v>36</v>
      </c>
      <c r="R11" s="1">
        <v>122</v>
      </c>
      <c r="S11" s="1">
        <v>65</v>
      </c>
      <c r="T11" s="1">
        <v>57</v>
      </c>
      <c r="U11" s="1">
        <v>299</v>
      </c>
      <c r="V11" s="1">
        <v>162</v>
      </c>
      <c r="W11" s="1">
        <v>137</v>
      </c>
      <c r="X11" s="1">
        <v>238</v>
      </c>
      <c r="Y11" s="1">
        <v>115</v>
      </c>
      <c r="Z11" s="1">
        <v>123</v>
      </c>
    </row>
    <row r="12" spans="1:26" x14ac:dyDescent="0.2">
      <c r="A12" s="8" t="s">
        <v>18</v>
      </c>
      <c r="B12" s="1">
        <v>1671</v>
      </c>
      <c r="C12" s="1">
        <v>829</v>
      </c>
      <c r="D12" s="1">
        <v>842</v>
      </c>
      <c r="E12" s="1">
        <v>1194</v>
      </c>
      <c r="F12" s="1">
        <v>602</v>
      </c>
      <c r="G12" s="1">
        <v>592</v>
      </c>
      <c r="H12" s="1">
        <v>774</v>
      </c>
      <c r="I12" s="1">
        <v>383</v>
      </c>
      <c r="J12" s="1">
        <v>391</v>
      </c>
      <c r="K12" s="1">
        <v>272</v>
      </c>
      <c r="L12" s="1">
        <v>141</v>
      </c>
      <c r="M12" s="1">
        <v>131</v>
      </c>
      <c r="N12" s="8" t="s">
        <v>18</v>
      </c>
      <c r="O12" s="1">
        <v>59</v>
      </c>
      <c r="P12" s="1">
        <v>29</v>
      </c>
      <c r="Q12" s="1">
        <v>30</v>
      </c>
      <c r="R12" s="1">
        <v>89</v>
      </c>
      <c r="S12" s="1">
        <v>49</v>
      </c>
      <c r="T12" s="1">
        <v>40</v>
      </c>
      <c r="U12" s="1">
        <v>293</v>
      </c>
      <c r="V12" s="1">
        <v>137</v>
      </c>
      <c r="W12" s="1">
        <v>156</v>
      </c>
      <c r="X12" s="1">
        <v>184</v>
      </c>
      <c r="Y12" s="1">
        <v>90</v>
      </c>
      <c r="Z12" s="1">
        <v>94</v>
      </c>
    </row>
    <row r="13" spans="1:26" x14ac:dyDescent="0.2">
      <c r="A13" s="8" t="s">
        <v>19</v>
      </c>
      <c r="B13" s="1">
        <v>1298</v>
      </c>
      <c r="C13" s="1">
        <v>678</v>
      </c>
      <c r="D13" s="1">
        <v>620</v>
      </c>
      <c r="E13" s="1">
        <v>920</v>
      </c>
      <c r="F13" s="1">
        <v>483</v>
      </c>
      <c r="G13" s="1">
        <v>437</v>
      </c>
      <c r="H13" s="1">
        <v>592</v>
      </c>
      <c r="I13" s="1">
        <v>299</v>
      </c>
      <c r="J13" s="1">
        <v>293</v>
      </c>
      <c r="K13" s="1">
        <v>217</v>
      </c>
      <c r="L13" s="1">
        <v>117</v>
      </c>
      <c r="M13" s="1">
        <v>100</v>
      </c>
      <c r="N13" s="8" t="s">
        <v>19</v>
      </c>
      <c r="O13" s="1">
        <v>63</v>
      </c>
      <c r="P13" s="1">
        <v>39</v>
      </c>
      <c r="Q13" s="1">
        <v>24</v>
      </c>
      <c r="R13" s="1">
        <v>48</v>
      </c>
      <c r="S13" s="1">
        <v>28</v>
      </c>
      <c r="T13" s="1">
        <v>20</v>
      </c>
      <c r="U13" s="1">
        <v>253</v>
      </c>
      <c r="V13" s="1">
        <v>135</v>
      </c>
      <c r="W13" s="1">
        <v>118</v>
      </c>
      <c r="X13" s="1">
        <v>125</v>
      </c>
      <c r="Y13" s="1">
        <v>60</v>
      </c>
      <c r="Z13" s="1">
        <v>65</v>
      </c>
    </row>
    <row r="14" spans="1:26" x14ac:dyDescent="0.2">
      <c r="A14" s="8" t="s">
        <v>20</v>
      </c>
      <c r="B14" s="1">
        <v>907</v>
      </c>
      <c r="C14" s="1">
        <v>405</v>
      </c>
      <c r="D14" s="1">
        <v>502</v>
      </c>
      <c r="E14" s="1">
        <v>632</v>
      </c>
      <c r="F14" s="1">
        <v>286</v>
      </c>
      <c r="G14" s="1">
        <v>346</v>
      </c>
      <c r="H14" s="1">
        <v>422</v>
      </c>
      <c r="I14" s="1">
        <v>181</v>
      </c>
      <c r="J14" s="1">
        <v>241</v>
      </c>
      <c r="K14" s="1">
        <v>148</v>
      </c>
      <c r="L14" s="1">
        <v>72</v>
      </c>
      <c r="M14" s="1">
        <v>76</v>
      </c>
      <c r="N14" s="8" t="s">
        <v>20</v>
      </c>
      <c r="O14" s="1">
        <v>30</v>
      </c>
      <c r="P14" s="1">
        <v>18</v>
      </c>
      <c r="Q14" s="1">
        <v>12</v>
      </c>
      <c r="R14" s="1">
        <v>32</v>
      </c>
      <c r="S14" s="1">
        <v>15</v>
      </c>
      <c r="T14" s="1">
        <v>17</v>
      </c>
      <c r="U14" s="1">
        <v>175</v>
      </c>
      <c r="V14" s="1">
        <v>73</v>
      </c>
      <c r="W14" s="1">
        <v>102</v>
      </c>
      <c r="X14" s="1">
        <v>100</v>
      </c>
      <c r="Y14" s="1">
        <v>46</v>
      </c>
      <c r="Z14" s="1">
        <v>54</v>
      </c>
    </row>
    <row r="15" spans="1:26" x14ac:dyDescent="0.2">
      <c r="A15" s="8" t="s">
        <v>21</v>
      </c>
      <c r="B15" s="1">
        <v>692</v>
      </c>
      <c r="C15" s="1">
        <v>353</v>
      </c>
      <c r="D15" s="1">
        <v>339</v>
      </c>
      <c r="E15" s="1">
        <v>442</v>
      </c>
      <c r="F15" s="1">
        <v>234</v>
      </c>
      <c r="G15" s="1">
        <v>208</v>
      </c>
      <c r="H15" s="1">
        <v>321</v>
      </c>
      <c r="I15" s="1">
        <v>177</v>
      </c>
      <c r="J15" s="1">
        <v>144</v>
      </c>
      <c r="K15" s="1">
        <v>91</v>
      </c>
      <c r="L15" s="1">
        <v>44</v>
      </c>
      <c r="M15" s="1">
        <v>47</v>
      </c>
      <c r="N15" s="8" t="s">
        <v>21</v>
      </c>
      <c r="O15" s="1">
        <v>15</v>
      </c>
      <c r="P15" s="1">
        <v>7</v>
      </c>
      <c r="Q15" s="1">
        <v>8</v>
      </c>
      <c r="R15" s="1">
        <v>15</v>
      </c>
      <c r="S15" s="1">
        <v>6</v>
      </c>
      <c r="T15" s="1">
        <v>9</v>
      </c>
      <c r="U15" s="1">
        <v>151</v>
      </c>
      <c r="V15" s="1">
        <v>71</v>
      </c>
      <c r="W15" s="1">
        <v>80</v>
      </c>
      <c r="X15" s="1">
        <v>99</v>
      </c>
      <c r="Y15" s="1">
        <v>48</v>
      </c>
      <c r="Z15" s="1">
        <v>51</v>
      </c>
    </row>
    <row r="16" spans="1:26" x14ac:dyDescent="0.2">
      <c r="A16" s="8" t="s">
        <v>22</v>
      </c>
      <c r="B16" s="1">
        <v>435</v>
      </c>
      <c r="C16" s="1">
        <v>196</v>
      </c>
      <c r="D16" s="1">
        <v>239</v>
      </c>
      <c r="E16" s="1">
        <v>277</v>
      </c>
      <c r="F16" s="1">
        <v>129</v>
      </c>
      <c r="G16" s="1">
        <v>148</v>
      </c>
      <c r="H16" s="1">
        <v>199</v>
      </c>
      <c r="I16" s="1">
        <v>93</v>
      </c>
      <c r="J16" s="1">
        <v>106</v>
      </c>
      <c r="K16" s="1">
        <v>51</v>
      </c>
      <c r="L16" s="1">
        <v>27</v>
      </c>
      <c r="M16" s="1">
        <v>24</v>
      </c>
      <c r="N16" s="8" t="s">
        <v>22</v>
      </c>
      <c r="O16" s="1">
        <v>14</v>
      </c>
      <c r="P16" s="1">
        <v>6</v>
      </c>
      <c r="Q16" s="1">
        <v>8</v>
      </c>
      <c r="R16" s="1">
        <v>13</v>
      </c>
      <c r="S16" s="1">
        <v>3</v>
      </c>
      <c r="T16" s="1">
        <v>10</v>
      </c>
      <c r="U16" s="1">
        <v>87</v>
      </c>
      <c r="V16" s="1">
        <v>36</v>
      </c>
      <c r="W16" s="1">
        <v>51</v>
      </c>
      <c r="X16" s="1">
        <v>71</v>
      </c>
      <c r="Y16" s="1">
        <v>31</v>
      </c>
      <c r="Z16" s="1">
        <v>40</v>
      </c>
    </row>
    <row r="17" spans="1:26" x14ac:dyDescent="0.2">
      <c r="A17" s="8" t="s">
        <v>23</v>
      </c>
      <c r="B17" s="1">
        <v>281</v>
      </c>
      <c r="C17" s="1">
        <v>124</v>
      </c>
      <c r="D17" s="1">
        <v>157</v>
      </c>
      <c r="E17" s="1">
        <v>166</v>
      </c>
      <c r="F17" s="1">
        <v>69</v>
      </c>
      <c r="G17" s="1">
        <v>97</v>
      </c>
      <c r="H17" s="1">
        <v>125</v>
      </c>
      <c r="I17" s="1">
        <v>51</v>
      </c>
      <c r="J17" s="1">
        <v>74</v>
      </c>
      <c r="K17" s="1">
        <v>32</v>
      </c>
      <c r="L17" s="1">
        <v>14</v>
      </c>
      <c r="M17" s="1">
        <v>18</v>
      </c>
      <c r="N17" s="8" t="s">
        <v>23</v>
      </c>
      <c r="O17" s="1">
        <v>7</v>
      </c>
      <c r="P17" s="1">
        <v>3</v>
      </c>
      <c r="Q17" s="1">
        <v>4</v>
      </c>
      <c r="R17" s="1">
        <v>2</v>
      </c>
      <c r="S17" s="1">
        <v>1</v>
      </c>
      <c r="T17" s="1">
        <v>1</v>
      </c>
      <c r="U17" s="1">
        <v>69</v>
      </c>
      <c r="V17" s="1">
        <v>31</v>
      </c>
      <c r="W17" s="1">
        <v>38</v>
      </c>
      <c r="X17" s="1">
        <v>46</v>
      </c>
      <c r="Y17" s="1">
        <v>24</v>
      </c>
      <c r="Z17" s="1">
        <v>22</v>
      </c>
    </row>
    <row r="18" spans="1:26" x14ac:dyDescent="0.2">
      <c r="A18" s="8" t="s">
        <v>24</v>
      </c>
      <c r="B18" s="1">
        <v>203</v>
      </c>
      <c r="C18" s="1">
        <v>99</v>
      </c>
      <c r="D18" s="1">
        <v>104</v>
      </c>
      <c r="E18" s="1">
        <v>124</v>
      </c>
      <c r="F18" s="1">
        <v>60</v>
      </c>
      <c r="G18" s="1">
        <v>64</v>
      </c>
      <c r="H18" s="1">
        <v>94</v>
      </c>
      <c r="I18" s="1">
        <v>46</v>
      </c>
      <c r="J18" s="1">
        <v>48</v>
      </c>
      <c r="K18" s="1">
        <v>19</v>
      </c>
      <c r="L18" s="1">
        <v>10</v>
      </c>
      <c r="M18" s="1">
        <v>9</v>
      </c>
      <c r="N18" s="8" t="s">
        <v>24</v>
      </c>
      <c r="O18" s="1">
        <v>1</v>
      </c>
      <c r="P18" s="1">
        <v>0</v>
      </c>
      <c r="Q18" s="1">
        <v>1</v>
      </c>
      <c r="R18" s="1">
        <v>10</v>
      </c>
      <c r="S18" s="1">
        <v>4</v>
      </c>
      <c r="T18" s="1">
        <v>6</v>
      </c>
      <c r="U18" s="1">
        <v>44</v>
      </c>
      <c r="V18" s="1">
        <v>20</v>
      </c>
      <c r="W18" s="1">
        <v>24</v>
      </c>
      <c r="X18" s="1">
        <v>35</v>
      </c>
      <c r="Y18" s="1">
        <v>19</v>
      </c>
      <c r="Z18" s="1">
        <v>16</v>
      </c>
    </row>
    <row r="19" spans="1:26" x14ac:dyDescent="0.2">
      <c r="A19" s="8" t="s">
        <v>25</v>
      </c>
      <c r="B19" s="1">
        <v>97</v>
      </c>
      <c r="C19" s="1">
        <v>40</v>
      </c>
      <c r="D19" s="1">
        <v>57</v>
      </c>
      <c r="E19" s="1">
        <v>54</v>
      </c>
      <c r="F19" s="1">
        <v>25</v>
      </c>
      <c r="G19" s="1">
        <v>29</v>
      </c>
      <c r="H19" s="1">
        <v>40</v>
      </c>
      <c r="I19" s="1">
        <v>18</v>
      </c>
      <c r="J19" s="1">
        <v>22</v>
      </c>
      <c r="K19" s="1">
        <v>13</v>
      </c>
      <c r="L19" s="1">
        <v>7</v>
      </c>
      <c r="M19" s="1">
        <v>6</v>
      </c>
      <c r="N19" s="8" t="s">
        <v>25</v>
      </c>
      <c r="O19" s="1">
        <v>1</v>
      </c>
      <c r="P19" s="1">
        <v>0</v>
      </c>
      <c r="Q19" s="1">
        <v>1</v>
      </c>
      <c r="R19" s="1">
        <v>0</v>
      </c>
      <c r="S19" s="1">
        <v>0</v>
      </c>
      <c r="T19" s="1">
        <v>0</v>
      </c>
      <c r="U19" s="1">
        <v>23</v>
      </c>
      <c r="V19" s="1">
        <v>9</v>
      </c>
      <c r="W19" s="1">
        <v>14</v>
      </c>
      <c r="X19" s="1">
        <v>20</v>
      </c>
      <c r="Y19" s="1">
        <v>6</v>
      </c>
      <c r="Z19" s="1">
        <v>14</v>
      </c>
    </row>
    <row r="20" spans="1:26" x14ac:dyDescent="0.2">
      <c r="A20" s="8" t="s">
        <v>26</v>
      </c>
      <c r="B20" s="1">
        <v>70</v>
      </c>
      <c r="C20" s="1">
        <v>33</v>
      </c>
      <c r="D20" s="1">
        <v>37</v>
      </c>
      <c r="E20" s="1">
        <v>38</v>
      </c>
      <c r="F20" s="1">
        <v>21</v>
      </c>
      <c r="G20" s="1">
        <v>17</v>
      </c>
      <c r="H20" s="1">
        <v>31</v>
      </c>
      <c r="I20" s="1">
        <v>18</v>
      </c>
      <c r="J20" s="1">
        <v>13</v>
      </c>
      <c r="K20" s="1">
        <v>5</v>
      </c>
      <c r="L20" s="1">
        <v>2</v>
      </c>
      <c r="M20" s="1">
        <v>3</v>
      </c>
      <c r="N20" s="8" t="s">
        <v>26</v>
      </c>
      <c r="O20" s="1">
        <v>2</v>
      </c>
      <c r="P20" s="1">
        <v>1</v>
      </c>
      <c r="Q20" s="1">
        <v>1</v>
      </c>
      <c r="R20" s="1">
        <v>0</v>
      </c>
      <c r="S20" s="1">
        <v>0</v>
      </c>
      <c r="T20" s="1">
        <v>0</v>
      </c>
      <c r="U20" s="1">
        <v>15</v>
      </c>
      <c r="V20" s="1">
        <v>4</v>
      </c>
      <c r="W20" s="1">
        <v>11</v>
      </c>
      <c r="X20" s="1">
        <v>17</v>
      </c>
      <c r="Y20" s="1">
        <v>8</v>
      </c>
      <c r="Z20" s="1">
        <v>9</v>
      </c>
    </row>
    <row r="21" spans="1:26" s="12" customFormat="1" x14ac:dyDescent="0.2">
      <c r="A21" s="11" t="s">
        <v>27</v>
      </c>
      <c r="B21" s="12">
        <v>22.1</v>
      </c>
      <c r="C21" s="12">
        <v>21.9</v>
      </c>
      <c r="D21" s="12">
        <v>22.3</v>
      </c>
      <c r="E21" s="12">
        <v>22.1</v>
      </c>
      <c r="F21" s="12">
        <v>22.1</v>
      </c>
      <c r="G21" s="12">
        <v>22.1</v>
      </c>
      <c r="H21" s="12">
        <v>21.5</v>
      </c>
      <c r="I21" s="12">
        <v>21.3</v>
      </c>
      <c r="J21" s="12">
        <v>21.8</v>
      </c>
      <c r="K21" s="12">
        <v>23.5</v>
      </c>
      <c r="L21" s="12">
        <v>23.9</v>
      </c>
      <c r="M21" s="12">
        <v>23</v>
      </c>
      <c r="N21" s="11" t="s">
        <v>27</v>
      </c>
      <c r="O21" s="12">
        <v>23</v>
      </c>
      <c r="P21" s="12">
        <v>22.7</v>
      </c>
      <c r="Q21" s="12">
        <v>23.3</v>
      </c>
      <c r="R21" s="12">
        <v>22.9</v>
      </c>
      <c r="S21" s="12">
        <v>24.1</v>
      </c>
      <c r="T21" s="12">
        <v>22.2</v>
      </c>
      <c r="U21" s="12">
        <v>24.9</v>
      </c>
      <c r="V21" s="12">
        <v>24.3</v>
      </c>
      <c r="W21" s="12">
        <v>25.4</v>
      </c>
      <c r="X21" s="12">
        <v>20.100000000000001</v>
      </c>
      <c r="Y21" s="12">
        <v>19.399999999999999</v>
      </c>
      <c r="Z21" s="12">
        <v>21</v>
      </c>
    </row>
    <row r="22" spans="1:26" s="12" customFormat="1" x14ac:dyDescent="0.2">
      <c r="A22" s="23" t="s">
        <v>334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 t="s">
        <v>334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s="12" customFormat="1" x14ac:dyDescent="0.2">
      <c r="A23" s="11"/>
      <c r="N23" s="11"/>
    </row>
    <row r="24" spans="1:26" x14ac:dyDescent="0.2">
      <c r="A24" s="8" t="s">
        <v>493</v>
      </c>
      <c r="N24" s="8" t="s">
        <v>493</v>
      </c>
    </row>
    <row r="25" spans="1:26" x14ac:dyDescent="0.2">
      <c r="A25" s="9"/>
      <c r="B25" s="20" t="s">
        <v>1</v>
      </c>
      <c r="C25" s="20"/>
      <c r="D25" s="20"/>
      <c r="E25" s="20" t="s">
        <v>2</v>
      </c>
      <c r="F25" s="20"/>
      <c r="G25" s="20"/>
      <c r="H25" s="20" t="s">
        <v>3</v>
      </c>
      <c r="I25" s="20"/>
      <c r="J25" s="20"/>
      <c r="K25" s="20" t="s">
        <v>4</v>
      </c>
      <c r="L25" s="20"/>
      <c r="M25" s="21"/>
      <c r="N25" s="9"/>
      <c r="O25" s="20" t="s">
        <v>5</v>
      </c>
      <c r="P25" s="20"/>
      <c r="Q25" s="20"/>
      <c r="R25" s="20" t="s">
        <v>6</v>
      </c>
      <c r="S25" s="20"/>
      <c r="T25" s="20"/>
      <c r="U25" s="20" t="s">
        <v>7</v>
      </c>
      <c r="V25" s="20"/>
      <c r="W25" s="20"/>
      <c r="X25" s="20" t="s">
        <v>8</v>
      </c>
      <c r="Y25" s="20"/>
      <c r="Z25" s="21"/>
    </row>
    <row r="26" spans="1:26" s="2" customFormat="1" x14ac:dyDescent="0.2">
      <c r="A26" s="10" t="s">
        <v>492</v>
      </c>
      <c r="B26" s="3" t="s">
        <v>1</v>
      </c>
      <c r="C26" s="3" t="s">
        <v>9</v>
      </c>
      <c r="D26" s="3" t="s">
        <v>10</v>
      </c>
      <c r="E26" s="3" t="s">
        <v>1</v>
      </c>
      <c r="F26" s="3" t="s">
        <v>9</v>
      </c>
      <c r="G26" s="3" t="s">
        <v>10</v>
      </c>
      <c r="H26" s="3" t="s">
        <v>1</v>
      </c>
      <c r="I26" s="3" t="s">
        <v>9</v>
      </c>
      <c r="J26" s="3" t="s">
        <v>10</v>
      </c>
      <c r="K26" s="3" t="s">
        <v>1</v>
      </c>
      <c r="L26" s="3" t="s">
        <v>9</v>
      </c>
      <c r="M26" s="4" t="s">
        <v>10</v>
      </c>
      <c r="N26" s="10" t="s">
        <v>492</v>
      </c>
      <c r="O26" s="3" t="s">
        <v>1</v>
      </c>
      <c r="P26" s="3" t="s">
        <v>9</v>
      </c>
      <c r="Q26" s="3" t="s">
        <v>10</v>
      </c>
      <c r="R26" s="3" t="s">
        <v>1</v>
      </c>
      <c r="S26" s="3" t="s">
        <v>9</v>
      </c>
      <c r="T26" s="3" t="s">
        <v>10</v>
      </c>
      <c r="U26" s="3" t="s">
        <v>1</v>
      </c>
      <c r="V26" s="3" t="s">
        <v>9</v>
      </c>
      <c r="W26" s="3" t="s">
        <v>10</v>
      </c>
      <c r="X26" s="3" t="s">
        <v>1</v>
      </c>
      <c r="Y26" s="3" t="s">
        <v>9</v>
      </c>
      <c r="Z26" s="4" t="s">
        <v>10</v>
      </c>
    </row>
    <row r="27" spans="1:26" x14ac:dyDescent="0.2">
      <c r="A27" s="8" t="s">
        <v>1</v>
      </c>
      <c r="B27" s="1">
        <v>23505</v>
      </c>
      <c r="C27" s="1">
        <v>11807</v>
      </c>
      <c r="D27" s="1">
        <v>11698</v>
      </c>
      <c r="E27" s="1">
        <v>16689</v>
      </c>
      <c r="F27" s="1">
        <v>8414</v>
      </c>
      <c r="G27" s="1">
        <v>8275</v>
      </c>
      <c r="H27" s="1">
        <v>11437</v>
      </c>
      <c r="I27" s="1">
        <v>5679</v>
      </c>
      <c r="J27" s="1">
        <v>5758</v>
      </c>
      <c r="K27" s="1">
        <v>3470</v>
      </c>
      <c r="L27" s="1">
        <v>1810</v>
      </c>
      <c r="M27" s="1">
        <v>1660</v>
      </c>
      <c r="N27" s="8" t="s">
        <v>1</v>
      </c>
      <c r="O27" s="1">
        <v>786</v>
      </c>
      <c r="P27" s="1">
        <v>440</v>
      </c>
      <c r="Q27" s="1">
        <v>346</v>
      </c>
      <c r="R27" s="1">
        <v>996</v>
      </c>
      <c r="S27" s="1">
        <v>485</v>
      </c>
      <c r="T27" s="1">
        <v>511</v>
      </c>
      <c r="U27" s="1">
        <v>3448</v>
      </c>
      <c r="V27" s="1">
        <v>1703</v>
      </c>
      <c r="W27" s="1">
        <v>1745</v>
      </c>
      <c r="X27" s="1">
        <v>3368</v>
      </c>
      <c r="Y27" s="1">
        <v>1690</v>
      </c>
      <c r="Z27" s="1">
        <v>1678</v>
      </c>
    </row>
    <row r="28" spans="1:26" x14ac:dyDescent="0.2">
      <c r="A28" s="8">
        <v>0</v>
      </c>
      <c r="B28" s="1">
        <v>594</v>
      </c>
      <c r="C28" s="1">
        <v>307</v>
      </c>
      <c r="D28" s="1">
        <v>287</v>
      </c>
      <c r="E28" s="1">
        <v>418</v>
      </c>
      <c r="F28" s="1">
        <v>213</v>
      </c>
      <c r="G28" s="1">
        <v>205</v>
      </c>
      <c r="H28" s="1">
        <v>304</v>
      </c>
      <c r="I28" s="1">
        <v>161</v>
      </c>
      <c r="J28" s="1">
        <v>143</v>
      </c>
      <c r="K28" s="1">
        <v>79</v>
      </c>
      <c r="L28" s="1">
        <v>38</v>
      </c>
      <c r="M28" s="1">
        <v>41</v>
      </c>
      <c r="N28" s="8">
        <v>0</v>
      </c>
      <c r="O28" s="1">
        <v>12</v>
      </c>
      <c r="P28" s="1">
        <v>3</v>
      </c>
      <c r="Q28" s="1">
        <v>9</v>
      </c>
      <c r="R28" s="1">
        <v>23</v>
      </c>
      <c r="S28" s="1">
        <v>11</v>
      </c>
      <c r="T28" s="1">
        <v>12</v>
      </c>
      <c r="U28" s="1">
        <v>63</v>
      </c>
      <c r="V28" s="1">
        <v>25</v>
      </c>
      <c r="W28" s="1">
        <v>38</v>
      </c>
      <c r="X28" s="1">
        <v>113</v>
      </c>
      <c r="Y28" s="1">
        <v>69</v>
      </c>
      <c r="Z28" s="1">
        <v>44</v>
      </c>
    </row>
    <row r="29" spans="1:26" x14ac:dyDescent="0.2">
      <c r="A29" s="8">
        <v>1</v>
      </c>
      <c r="B29" s="1">
        <v>683</v>
      </c>
      <c r="C29" s="1">
        <v>358</v>
      </c>
      <c r="D29" s="1">
        <v>325</v>
      </c>
      <c r="E29" s="1">
        <v>488</v>
      </c>
      <c r="F29" s="1">
        <v>256</v>
      </c>
      <c r="G29" s="1">
        <v>232</v>
      </c>
      <c r="H29" s="1">
        <v>348</v>
      </c>
      <c r="I29" s="1">
        <v>191</v>
      </c>
      <c r="J29" s="1">
        <v>157</v>
      </c>
      <c r="K29" s="1">
        <v>103</v>
      </c>
      <c r="L29" s="1">
        <v>45</v>
      </c>
      <c r="M29" s="1">
        <v>58</v>
      </c>
      <c r="N29" s="8">
        <v>1</v>
      </c>
      <c r="O29" s="1">
        <v>14</v>
      </c>
      <c r="P29" s="1">
        <v>9</v>
      </c>
      <c r="Q29" s="1">
        <v>5</v>
      </c>
      <c r="R29" s="1">
        <v>23</v>
      </c>
      <c r="S29" s="1">
        <v>11</v>
      </c>
      <c r="T29" s="1">
        <v>12</v>
      </c>
      <c r="U29" s="1">
        <v>76</v>
      </c>
      <c r="V29" s="1">
        <v>35</v>
      </c>
      <c r="W29" s="1">
        <v>41</v>
      </c>
      <c r="X29" s="1">
        <v>119</v>
      </c>
      <c r="Y29" s="1">
        <v>67</v>
      </c>
      <c r="Z29" s="1">
        <v>52</v>
      </c>
    </row>
    <row r="30" spans="1:26" x14ac:dyDescent="0.2">
      <c r="A30" s="8">
        <v>2</v>
      </c>
      <c r="B30" s="1">
        <v>665</v>
      </c>
      <c r="C30" s="1">
        <v>342</v>
      </c>
      <c r="D30" s="1">
        <v>323</v>
      </c>
      <c r="E30" s="1">
        <v>499</v>
      </c>
      <c r="F30" s="1">
        <v>249</v>
      </c>
      <c r="G30" s="1">
        <v>250</v>
      </c>
      <c r="H30" s="1">
        <v>348</v>
      </c>
      <c r="I30" s="1">
        <v>169</v>
      </c>
      <c r="J30" s="1">
        <v>179</v>
      </c>
      <c r="K30" s="1">
        <v>95</v>
      </c>
      <c r="L30" s="1">
        <v>53</v>
      </c>
      <c r="M30" s="1">
        <v>42</v>
      </c>
      <c r="N30" s="8">
        <v>2</v>
      </c>
      <c r="O30" s="1">
        <v>24</v>
      </c>
      <c r="P30" s="1">
        <v>14</v>
      </c>
      <c r="Q30" s="1">
        <v>10</v>
      </c>
      <c r="R30" s="1">
        <v>32</v>
      </c>
      <c r="S30" s="1">
        <v>13</v>
      </c>
      <c r="T30" s="1">
        <v>19</v>
      </c>
      <c r="U30" s="1">
        <v>67</v>
      </c>
      <c r="V30" s="1">
        <v>34</v>
      </c>
      <c r="W30" s="1">
        <v>33</v>
      </c>
      <c r="X30" s="1">
        <v>99</v>
      </c>
      <c r="Y30" s="1">
        <v>59</v>
      </c>
      <c r="Z30" s="1">
        <v>40</v>
      </c>
    </row>
    <row r="31" spans="1:26" x14ac:dyDescent="0.2">
      <c r="A31" s="8">
        <v>3</v>
      </c>
      <c r="B31" s="1">
        <v>662</v>
      </c>
      <c r="C31" s="1">
        <v>348</v>
      </c>
      <c r="D31" s="1">
        <v>314</v>
      </c>
      <c r="E31" s="1">
        <v>492</v>
      </c>
      <c r="F31" s="1">
        <v>258</v>
      </c>
      <c r="G31" s="1">
        <v>234</v>
      </c>
      <c r="H31" s="1">
        <v>343</v>
      </c>
      <c r="I31" s="1">
        <v>191</v>
      </c>
      <c r="J31" s="1">
        <v>152</v>
      </c>
      <c r="K31" s="1">
        <v>90</v>
      </c>
      <c r="L31" s="1">
        <v>43</v>
      </c>
      <c r="M31" s="1">
        <v>47</v>
      </c>
      <c r="N31" s="8">
        <v>3</v>
      </c>
      <c r="O31" s="1">
        <v>19</v>
      </c>
      <c r="P31" s="1">
        <v>7</v>
      </c>
      <c r="Q31" s="1">
        <v>12</v>
      </c>
      <c r="R31" s="1">
        <v>40</v>
      </c>
      <c r="S31" s="1">
        <v>17</v>
      </c>
      <c r="T31" s="1">
        <v>23</v>
      </c>
      <c r="U31" s="1">
        <v>65</v>
      </c>
      <c r="V31" s="1">
        <v>37</v>
      </c>
      <c r="W31" s="1">
        <v>28</v>
      </c>
      <c r="X31" s="1">
        <v>105</v>
      </c>
      <c r="Y31" s="1">
        <v>53</v>
      </c>
      <c r="Z31" s="1">
        <v>52</v>
      </c>
    </row>
    <row r="32" spans="1:26" x14ac:dyDescent="0.2">
      <c r="A32" s="8">
        <v>4</v>
      </c>
      <c r="B32" s="1">
        <v>656</v>
      </c>
      <c r="C32" s="1">
        <v>372</v>
      </c>
      <c r="D32" s="1">
        <v>284</v>
      </c>
      <c r="E32" s="1">
        <v>483</v>
      </c>
      <c r="F32" s="1">
        <v>276</v>
      </c>
      <c r="G32" s="1">
        <v>207</v>
      </c>
      <c r="H32" s="1">
        <v>321</v>
      </c>
      <c r="I32" s="1">
        <v>174</v>
      </c>
      <c r="J32" s="1">
        <v>147</v>
      </c>
      <c r="K32" s="1">
        <v>108</v>
      </c>
      <c r="L32" s="1">
        <v>67</v>
      </c>
      <c r="M32" s="1">
        <v>41</v>
      </c>
      <c r="N32" s="8">
        <v>4</v>
      </c>
      <c r="O32" s="1">
        <v>24</v>
      </c>
      <c r="P32" s="1">
        <v>17</v>
      </c>
      <c r="Q32" s="1">
        <v>7</v>
      </c>
      <c r="R32" s="1">
        <v>30</v>
      </c>
      <c r="S32" s="1">
        <v>18</v>
      </c>
      <c r="T32" s="1">
        <v>12</v>
      </c>
      <c r="U32" s="1">
        <v>74</v>
      </c>
      <c r="V32" s="1">
        <v>45</v>
      </c>
      <c r="W32" s="1">
        <v>29</v>
      </c>
      <c r="X32" s="1">
        <v>99</v>
      </c>
      <c r="Y32" s="1">
        <v>51</v>
      </c>
      <c r="Z32" s="1">
        <v>48</v>
      </c>
    </row>
    <row r="33" spans="1:26" x14ac:dyDescent="0.2">
      <c r="A33" s="8">
        <v>5</v>
      </c>
      <c r="B33" s="1">
        <v>615</v>
      </c>
      <c r="C33" s="1">
        <v>326</v>
      </c>
      <c r="D33" s="1">
        <v>289</v>
      </c>
      <c r="E33" s="1">
        <v>442</v>
      </c>
      <c r="F33" s="1">
        <v>243</v>
      </c>
      <c r="G33" s="1">
        <v>199</v>
      </c>
      <c r="H33" s="1">
        <v>308</v>
      </c>
      <c r="I33" s="1">
        <v>167</v>
      </c>
      <c r="J33" s="1">
        <v>141</v>
      </c>
      <c r="K33" s="1">
        <v>86</v>
      </c>
      <c r="L33" s="1">
        <v>46</v>
      </c>
      <c r="M33" s="1">
        <v>40</v>
      </c>
      <c r="N33" s="8">
        <v>5</v>
      </c>
      <c r="O33" s="1">
        <v>16</v>
      </c>
      <c r="P33" s="1">
        <v>13</v>
      </c>
      <c r="Q33" s="1">
        <v>3</v>
      </c>
      <c r="R33" s="1">
        <v>32</v>
      </c>
      <c r="S33" s="1">
        <v>17</v>
      </c>
      <c r="T33" s="1">
        <v>15</v>
      </c>
      <c r="U33" s="1">
        <v>80</v>
      </c>
      <c r="V33" s="1">
        <v>35</v>
      </c>
      <c r="W33" s="1">
        <v>45</v>
      </c>
      <c r="X33" s="1">
        <v>93</v>
      </c>
      <c r="Y33" s="1">
        <v>48</v>
      </c>
      <c r="Z33" s="1">
        <v>45</v>
      </c>
    </row>
    <row r="34" spans="1:26" x14ac:dyDescent="0.2">
      <c r="A34" s="8">
        <v>6</v>
      </c>
      <c r="B34" s="1">
        <v>579</v>
      </c>
      <c r="C34" s="1">
        <v>293</v>
      </c>
      <c r="D34" s="1">
        <v>286</v>
      </c>
      <c r="E34" s="1">
        <v>392</v>
      </c>
      <c r="F34" s="1">
        <v>207</v>
      </c>
      <c r="G34" s="1">
        <v>185</v>
      </c>
      <c r="H34" s="1">
        <v>267</v>
      </c>
      <c r="I34" s="1">
        <v>133</v>
      </c>
      <c r="J34" s="1">
        <v>134</v>
      </c>
      <c r="K34" s="1">
        <v>75</v>
      </c>
      <c r="L34" s="1">
        <v>45</v>
      </c>
      <c r="M34" s="1">
        <v>30</v>
      </c>
      <c r="N34" s="8">
        <v>6</v>
      </c>
      <c r="O34" s="1">
        <v>21</v>
      </c>
      <c r="P34" s="1">
        <v>14</v>
      </c>
      <c r="Q34" s="1">
        <v>7</v>
      </c>
      <c r="R34" s="1">
        <v>29</v>
      </c>
      <c r="S34" s="1">
        <v>15</v>
      </c>
      <c r="T34" s="1">
        <v>14</v>
      </c>
      <c r="U34" s="1">
        <v>91</v>
      </c>
      <c r="V34" s="1">
        <v>42</v>
      </c>
      <c r="W34" s="1">
        <v>49</v>
      </c>
      <c r="X34" s="1">
        <v>96</v>
      </c>
      <c r="Y34" s="1">
        <v>44</v>
      </c>
      <c r="Z34" s="1">
        <v>52</v>
      </c>
    </row>
    <row r="35" spans="1:26" x14ac:dyDescent="0.2">
      <c r="A35" s="8">
        <v>7</v>
      </c>
      <c r="B35" s="1">
        <v>568</v>
      </c>
      <c r="C35" s="1">
        <v>295</v>
      </c>
      <c r="D35" s="1">
        <v>273</v>
      </c>
      <c r="E35" s="1">
        <v>406</v>
      </c>
      <c r="F35" s="1">
        <v>222</v>
      </c>
      <c r="G35" s="1">
        <v>184</v>
      </c>
      <c r="H35" s="1">
        <v>273</v>
      </c>
      <c r="I35" s="1">
        <v>154</v>
      </c>
      <c r="J35" s="1">
        <v>119</v>
      </c>
      <c r="K35" s="1">
        <v>79</v>
      </c>
      <c r="L35" s="1">
        <v>40</v>
      </c>
      <c r="M35" s="1">
        <v>39</v>
      </c>
      <c r="N35" s="8">
        <v>7</v>
      </c>
      <c r="O35" s="1">
        <v>17</v>
      </c>
      <c r="P35" s="1">
        <v>8</v>
      </c>
      <c r="Q35" s="1">
        <v>9</v>
      </c>
      <c r="R35" s="1">
        <v>37</v>
      </c>
      <c r="S35" s="1">
        <v>20</v>
      </c>
      <c r="T35" s="1">
        <v>17</v>
      </c>
      <c r="U35" s="1">
        <v>87</v>
      </c>
      <c r="V35" s="1">
        <v>45</v>
      </c>
      <c r="W35" s="1">
        <v>42</v>
      </c>
      <c r="X35" s="1">
        <v>75</v>
      </c>
      <c r="Y35" s="1">
        <v>28</v>
      </c>
      <c r="Z35" s="1">
        <v>47</v>
      </c>
    </row>
    <row r="36" spans="1:26" x14ac:dyDescent="0.2">
      <c r="A36" s="8">
        <v>8</v>
      </c>
      <c r="B36" s="1">
        <v>545</v>
      </c>
      <c r="C36" s="1">
        <v>278</v>
      </c>
      <c r="D36" s="1">
        <v>267</v>
      </c>
      <c r="E36" s="1">
        <v>368</v>
      </c>
      <c r="F36" s="1">
        <v>184</v>
      </c>
      <c r="G36" s="1">
        <v>184</v>
      </c>
      <c r="H36" s="1">
        <v>262</v>
      </c>
      <c r="I36" s="1">
        <v>123</v>
      </c>
      <c r="J36" s="1">
        <v>139</v>
      </c>
      <c r="K36" s="1">
        <v>58</v>
      </c>
      <c r="L36" s="1">
        <v>32</v>
      </c>
      <c r="M36" s="1">
        <v>26</v>
      </c>
      <c r="N36" s="8">
        <v>8</v>
      </c>
      <c r="O36" s="1">
        <v>18</v>
      </c>
      <c r="P36" s="1">
        <v>14</v>
      </c>
      <c r="Q36" s="1">
        <v>4</v>
      </c>
      <c r="R36" s="1">
        <v>30</v>
      </c>
      <c r="S36" s="1">
        <v>15</v>
      </c>
      <c r="T36" s="1">
        <v>15</v>
      </c>
      <c r="U36" s="1">
        <v>105</v>
      </c>
      <c r="V36" s="1">
        <v>53</v>
      </c>
      <c r="W36" s="1">
        <v>52</v>
      </c>
      <c r="X36" s="1">
        <v>72</v>
      </c>
      <c r="Y36" s="1">
        <v>41</v>
      </c>
      <c r="Z36" s="1">
        <v>31</v>
      </c>
    </row>
    <row r="37" spans="1:26" x14ac:dyDescent="0.2">
      <c r="A37" s="8">
        <v>9</v>
      </c>
      <c r="B37" s="1">
        <v>490</v>
      </c>
      <c r="C37" s="1">
        <v>257</v>
      </c>
      <c r="D37" s="1">
        <v>233</v>
      </c>
      <c r="E37" s="1">
        <v>352</v>
      </c>
      <c r="F37" s="1">
        <v>180</v>
      </c>
      <c r="G37" s="1">
        <v>172</v>
      </c>
      <c r="H37" s="1">
        <v>245</v>
      </c>
      <c r="I37" s="1">
        <v>119</v>
      </c>
      <c r="J37" s="1">
        <v>126</v>
      </c>
      <c r="K37" s="1">
        <v>63</v>
      </c>
      <c r="L37" s="1">
        <v>35</v>
      </c>
      <c r="M37" s="1">
        <v>28</v>
      </c>
      <c r="N37" s="8">
        <v>9</v>
      </c>
      <c r="O37" s="1">
        <v>19</v>
      </c>
      <c r="P37" s="1">
        <v>11</v>
      </c>
      <c r="Q37" s="1">
        <v>8</v>
      </c>
      <c r="R37" s="1">
        <v>25</v>
      </c>
      <c r="S37" s="1">
        <v>15</v>
      </c>
      <c r="T37" s="1">
        <v>10</v>
      </c>
      <c r="U37" s="1">
        <v>72</v>
      </c>
      <c r="V37" s="1">
        <v>40</v>
      </c>
      <c r="W37" s="1">
        <v>32</v>
      </c>
      <c r="X37" s="1">
        <v>66</v>
      </c>
      <c r="Y37" s="1">
        <v>37</v>
      </c>
      <c r="Z37" s="1">
        <v>29</v>
      </c>
    </row>
    <row r="38" spans="1:26" x14ac:dyDescent="0.2">
      <c r="A38" s="8">
        <v>10</v>
      </c>
      <c r="B38" s="1">
        <v>511</v>
      </c>
      <c r="C38" s="1">
        <v>241</v>
      </c>
      <c r="D38" s="1">
        <v>270</v>
      </c>
      <c r="E38" s="1">
        <v>359</v>
      </c>
      <c r="F38" s="1">
        <v>166</v>
      </c>
      <c r="G38" s="1">
        <v>193</v>
      </c>
      <c r="H38" s="1">
        <v>248</v>
      </c>
      <c r="I38" s="1">
        <v>110</v>
      </c>
      <c r="J38" s="1">
        <v>138</v>
      </c>
      <c r="K38" s="1">
        <v>68</v>
      </c>
      <c r="L38" s="1">
        <v>36</v>
      </c>
      <c r="M38" s="1">
        <v>32</v>
      </c>
      <c r="N38" s="8">
        <v>10</v>
      </c>
      <c r="O38" s="1">
        <v>26</v>
      </c>
      <c r="P38" s="1">
        <v>13</v>
      </c>
      <c r="Q38" s="1">
        <v>13</v>
      </c>
      <c r="R38" s="1">
        <v>17</v>
      </c>
      <c r="S38" s="1">
        <v>7</v>
      </c>
      <c r="T38" s="1">
        <v>10</v>
      </c>
      <c r="U38" s="1">
        <v>92</v>
      </c>
      <c r="V38" s="1">
        <v>46</v>
      </c>
      <c r="W38" s="1">
        <v>46</v>
      </c>
      <c r="X38" s="1">
        <v>60</v>
      </c>
      <c r="Y38" s="1">
        <v>29</v>
      </c>
      <c r="Z38" s="1">
        <v>31</v>
      </c>
    </row>
    <row r="39" spans="1:26" x14ac:dyDescent="0.2">
      <c r="A39" s="8">
        <v>11</v>
      </c>
      <c r="B39" s="1">
        <v>491</v>
      </c>
      <c r="C39" s="1">
        <v>246</v>
      </c>
      <c r="D39" s="1">
        <v>245</v>
      </c>
      <c r="E39" s="1">
        <v>367</v>
      </c>
      <c r="F39" s="1">
        <v>188</v>
      </c>
      <c r="G39" s="1">
        <v>179</v>
      </c>
      <c r="H39" s="1">
        <v>253</v>
      </c>
      <c r="I39" s="1">
        <v>130</v>
      </c>
      <c r="J39" s="1">
        <v>123</v>
      </c>
      <c r="K39" s="1">
        <v>79</v>
      </c>
      <c r="L39" s="1">
        <v>48</v>
      </c>
      <c r="M39" s="1">
        <v>31</v>
      </c>
      <c r="N39" s="8">
        <v>11</v>
      </c>
      <c r="O39" s="1">
        <v>13</v>
      </c>
      <c r="P39" s="1">
        <v>5</v>
      </c>
      <c r="Q39" s="1">
        <v>8</v>
      </c>
      <c r="R39" s="1">
        <v>22</v>
      </c>
      <c r="S39" s="1">
        <v>5</v>
      </c>
      <c r="T39" s="1">
        <v>17</v>
      </c>
      <c r="U39" s="1">
        <v>65</v>
      </c>
      <c r="V39" s="1">
        <v>34</v>
      </c>
      <c r="W39" s="1">
        <v>31</v>
      </c>
      <c r="X39" s="1">
        <v>59</v>
      </c>
      <c r="Y39" s="1">
        <v>24</v>
      </c>
      <c r="Z39" s="1">
        <v>35</v>
      </c>
    </row>
    <row r="40" spans="1:26" x14ac:dyDescent="0.2">
      <c r="A40" s="8">
        <v>12</v>
      </c>
      <c r="B40" s="1">
        <v>490</v>
      </c>
      <c r="C40" s="1">
        <v>242</v>
      </c>
      <c r="D40" s="1">
        <v>248</v>
      </c>
      <c r="E40" s="1">
        <v>346</v>
      </c>
      <c r="F40" s="1">
        <v>170</v>
      </c>
      <c r="G40" s="1">
        <v>176</v>
      </c>
      <c r="H40" s="1">
        <v>252</v>
      </c>
      <c r="I40" s="1">
        <v>120</v>
      </c>
      <c r="J40" s="1">
        <v>132</v>
      </c>
      <c r="K40" s="1">
        <v>70</v>
      </c>
      <c r="L40" s="1">
        <v>38</v>
      </c>
      <c r="M40" s="1">
        <v>32</v>
      </c>
      <c r="N40" s="8">
        <v>12</v>
      </c>
      <c r="O40" s="1">
        <v>13</v>
      </c>
      <c r="P40" s="1">
        <v>7</v>
      </c>
      <c r="Q40" s="1">
        <v>6</v>
      </c>
      <c r="R40" s="1">
        <v>11</v>
      </c>
      <c r="S40" s="1">
        <v>5</v>
      </c>
      <c r="T40" s="1">
        <v>6</v>
      </c>
      <c r="U40" s="1">
        <v>78</v>
      </c>
      <c r="V40" s="1">
        <v>42</v>
      </c>
      <c r="W40" s="1">
        <v>36</v>
      </c>
      <c r="X40" s="1">
        <v>66</v>
      </c>
      <c r="Y40" s="1">
        <v>30</v>
      </c>
      <c r="Z40" s="1">
        <v>36</v>
      </c>
    </row>
    <row r="41" spans="1:26" x14ac:dyDescent="0.2">
      <c r="A41" s="8">
        <v>13</v>
      </c>
      <c r="B41" s="1">
        <v>466</v>
      </c>
      <c r="C41" s="1">
        <v>236</v>
      </c>
      <c r="D41" s="1">
        <v>230</v>
      </c>
      <c r="E41" s="1">
        <v>329</v>
      </c>
      <c r="F41" s="1">
        <v>156</v>
      </c>
      <c r="G41" s="1">
        <v>173</v>
      </c>
      <c r="H41" s="1">
        <v>236</v>
      </c>
      <c r="I41" s="1">
        <v>111</v>
      </c>
      <c r="J41" s="1">
        <v>125</v>
      </c>
      <c r="K41" s="1">
        <v>67</v>
      </c>
      <c r="L41" s="1">
        <v>31</v>
      </c>
      <c r="M41" s="1">
        <v>36</v>
      </c>
      <c r="N41" s="8">
        <v>13</v>
      </c>
      <c r="O41" s="1">
        <v>12</v>
      </c>
      <c r="P41" s="1">
        <v>8</v>
      </c>
      <c r="Q41" s="1">
        <v>4</v>
      </c>
      <c r="R41" s="1">
        <v>14</v>
      </c>
      <c r="S41" s="1">
        <v>6</v>
      </c>
      <c r="T41" s="1">
        <v>8</v>
      </c>
      <c r="U41" s="1">
        <v>71</v>
      </c>
      <c r="V41" s="1">
        <v>42</v>
      </c>
      <c r="W41" s="1">
        <v>29</v>
      </c>
      <c r="X41" s="1">
        <v>66</v>
      </c>
      <c r="Y41" s="1">
        <v>38</v>
      </c>
      <c r="Z41" s="1">
        <v>28</v>
      </c>
    </row>
    <row r="42" spans="1:26" x14ac:dyDescent="0.2">
      <c r="A42" s="8">
        <v>14</v>
      </c>
      <c r="B42" s="1">
        <v>439</v>
      </c>
      <c r="C42" s="1">
        <v>211</v>
      </c>
      <c r="D42" s="1">
        <v>228</v>
      </c>
      <c r="E42" s="1">
        <v>296</v>
      </c>
      <c r="F42" s="1">
        <v>142</v>
      </c>
      <c r="G42" s="1">
        <v>154</v>
      </c>
      <c r="H42" s="1">
        <v>210</v>
      </c>
      <c r="I42" s="1">
        <v>95</v>
      </c>
      <c r="J42" s="1">
        <v>115</v>
      </c>
      <c r="K42" s="1">
        <v>64</v>
      </c>
      <c r="L42" s="1">
        <v>35</v>
      </c>
      <c r="M42" s="1">
        <v>29</v>
      </c>
      <c r="N42" s="8">
        <v>14</v>
      </c>
      <c r="O42" s="1">
        <v>11</v>
      </c>
      <c r="P42" s="1">
        <v>6</v>
      </c>
      <c r="Q42" s="1">
        <v>5</v>
      </c>
      <c r="R42" s="1">
        <v>11</v>
      </c>
      <c r="S42" s="1">
        <v>6</v>
      </c>
      <c r="T42" s="1">
        <v>5</v>
      </c>
      <c r="U42" s="1">
        <v>68</v>
      </c>
      <c r="V42" s="1">
        <v>25</v>
      </c>
      <c r="W42" s="1">
        <v>43</v>
      </c>
      <c r="X42" s="1">
        <v>75</v>
      </c>
      <c r="Y42" s="1">
        <v>44</v>
      </c>
      <c r="Z42" s="1">
        <v>31</v>
      </c>
    </row>
    <row r="43" spans="1:26" x14ac:dyDescent="0.2">
      <c r="A43" s="8">
        <v>15</v>
      </c>
      <c r="B43" s="1">
        <v>467</v>
      </c>
      <c r="C43" s="1">
        <v>219</v>
      </c>
      <c r="D43" s="1">
        <v>248</v>
      </c>
      <c r="E43" s="1">
        <v>306</v>
      </c>
      <c r="F43" s="1">
        <v>135</v>
      </c>
      <c r="G43" s="1">
        <v>171</v>
      </c>
      <c r="H43" s="1">
        <v>220</v>
      </c>
      <c r="I43" s="1">
        <v>102</v>
      </c>
      <c r="J43" s="1">
        <v>118</v>
      </c>
      <c r="K43" s="1">
        <v>64</v>
      </c>
      <c r="L43" s="1">
        <v>20</v>
      </c>
      <c r="M43" s="1">
        <v>44</v>
      </c>
      <c r="N43" s="8">
        <v>15</v>
      </c>
      <c r="O43" s="1">
        <v>10</v>
      </c>
      <c r="P43" s="1">
        <v>5</v>
      </c>
      <c r="Q43" s="1">
        <v>5</v>
      </c>
      <c r="R43" s="1">
        <v>12</v>
      </c>
      <c r="S43" s="1">
        <v>8</v>
      </c>
      <c r="T43" s="1">
        <v>4</v>
      </c>
      <c r="U43" s="1">
        <v>74</v>
      </c>
      <c r="V43" s="1">
        <v>39</v>
      </c>
      <c r="W43" s="1">
        <v>35</v>
      </c>
      <c r="X43" s="1">
        <v>87</v>
      </c>
      <c r="Y43" s="1">
        <v>45</v>
      </c>
      <c r="Z43" s="1">
        <v>42</v>
      </c>
    </row>
    <row r="44" spans="1:26" x14ac:dyDescent="0.2">
      <c r="A44" s="8">
        <v>16</v>
      </c>
      <c r="B44" s="1">
        <v>397</v>
      </c>
      <c r="C44" s="1">
        <v>200</v>
      </c>
      <c r="D44" s="1">
        <v>197</v>
      </c>
      <c r="E44" s="1">
        <v>268</v>
      </c>
      <c r="F44" s="1">
        <v>140</v>
      </c>
      <c r="G44" s="1">
        <v>128</v>
      </c>
      <c r="H44" s="1">
        <v>195</v>
      </c>
      <c r="I44" s="1">
        <v>113</v>
      </c>
      <c r="J44" s="1">
        <v>82</v>
      </c>
      <c r="K44" s="1">
        <v>50</v>
      </c>
      <c r="L44" s="1">
        <v>20</v>
      </c>
      <c r="M44" s="1">
        <v>30</v>
      </c>
      <c r="N44" s="8">
        <v>16</v>
      </c>
      <c r="O44" s="1">
        <v>12</v>
      </c>
      <c r="P44" s="1">
        <v>4</v>
      </c>
      <c r="Q44" s="1">
        <v>8</v>
      </c>
      <c r="R44" s="1">
        <v>11</v>
      </c>
      <c r="S44" s="1">
        <v>3</v>
      </c>
      <c r="T44" s="1">
        <v>8</v>
      </c>
      <c r="U44" s="1">
        <v>67</v>
      </c>
      <c r="V44" s="1">
        <v>31</v>
      </c>
      <c r="W44" s="1">
        <v>36</v>
      </c>
      <c r="X44" s="1">
        <v>62</v>
      </c>
      <c r="Y44" s="1">
        <v>29</v>
      </c>
      <c r="Z44" s="1">
        <v>33</v>
      </c>
    </row>
    <row r="45" spans="1:26" x14ac:dyDescent="0.2">
      <c r="A45" s="8">
        <v>17</v>
      </c>
      <c r="B45" s="1">
        <v>449</v>
      </c>
      <c r="C45" s="1">
        <v>210</v>
      </c>
      <c r="D45" s="1">
        <v>239</v>
      </c>
      <c r="E45" s="1">
        <v>294</v>
      </c>
      <c r="F45" s="1">
        <v>129</v>
      </c>
      <c r="G45" s="1">
        <v>165</v>
      </c>
      <c r="H45" s="1">
        <v>226</v>
      </c>
      <c r="I45" s="1">
        <v>97</v>
      </c>
      <c r="J45" s="1">
        <v>129</v>
      </c>
      <c r="K45" s="1">
        <v>46</v>
      </c>
      <c r="L45" s="1">
        <v>20</v>
      </c>
      <c r="M45" s="1">
        <v>26</v>
      </c>
      <c r="N45" s="8">
        <v>17</v>
      </c>
      <c r="O45" s="1">
        <v>12</v>
      </c>
      <c r="P45" s="1">
        <v>7</v>
      </c>
      <c r="Q45" s="1">
        <v>5</v>
      </c>
      <c r="R45" s="1">
        <v>10</v>
      </c>
      <c r="S45" s="1">
        <v>5</v>
      </c>
      <c r="T45" s="1">
        <v>5</v>
      </c>
      <c r="U45" s="1">
        <v>67</v>
      </c>
      <c r="V45" s="1">
        <v>32</v>
      </c>
      <c r="W45" s="1">
        <v>35</v>
      </c>
      <c r="X45" s="1">
        <v>88</v>
      </c>
      <c r="Y45" s="1">
        <v>49</v>
      </c>
      <c r="Z45" s="1">
        <v>39</v>
      </c>
    </row>
    <row r="46" spans="1:26" x14ac:dyDescent="0.2">
      <c r="A46" s="8">
        <v>18</v>
      </c>
      <c r="B46" s="1">
        <v>414</v>
      </c>
      <c r="C46" s="1">
        <v>191</v>
      </c>
      <c r="D46" s="1">
        <v>223</v>
      </c>
      <c r="E46" s="1">
        <v>291</v>
      </c>
      <c r="F46" s="1">
        <v>136</v>
      </c>
      <c r="G46" s="1">
        <v>155</v>
      </c>
      <c r="H46" s="1">
        <v>211</v>
      </c>
      <c r="I46" s="1">
        <v>97</v>
      </c>
      <c r="J46" s="1">
        <v>114</v>
      </c>
      <c r="K46" s="1">
        <v>55</v>
      </c>
      <c r="L46" s="1">
        <v>26</v>
      </c>
      <c r="M46" s="1">
        <v>29</v>
      </c>
      <c r="N46" s="8">
        <v>18</v>
      </c>
      <c r="O46" s="1">
        <v>12</v>
      </c>
      <c r="P46" s="1">
        <v>8</v>
      </c>
      <c r="Q46" s="1">
        <v>4</v>
      </c>
      <c r="R46" s="1">
        <v>13</v>
      </c>
      <c r="S46" s="1">
        <v>5</v>
      </c>
      <c r="T46" s="1">
        <v>8</v>
      </c>
      <c r="U46" s="1">
        <v>39</v>
      </c>
      <c r="V46" s="1">
        <v>21</v>
      </c>
      <c r="W46" s="1">
        <v>18</v>
      </c>
      <c r="X46" s="1">
        <v>84</v>
      </c>
      <c r="Y46" s="1">
        <v>34</v>
      </c>
      <c r="Z46" s="1">
        <v>50</v>
      </c>
    </row>
    <row r="47" spans="1:26" x14ac:dyDescent="0.2">
      <c r="A47" s="8">
        <v>19</v>
      </c>
      <c r="B47" s="1">
        <v>497</v>
      </c>
      <c r="C47" s="1">
        <v>246</v>
      </c>
      <c r="D47" s="1">
        <v>251</v>
      </c>
      <c r="E47" s="1">
        <v>339</v>
      </c>
      <c r="F47" s="1">
        <v>164</v>
      </c>
      <c r="G47" s="1">
        <v>175</v>
      </c>
      <c r="H47" s="1">
        <v>249</v>
      </c>
      <c r="I47" s="1">
        <v>124</v>
      </c>
      <c r="J47" s="1">
        <v>125</v>
      </c>
      <c r="K47" s="1">
        <v>54</v>
      </c>
      <c r="L47" s="1">
        <v>21</v>
      </c>
      <c r="M47" s="1">
        <v>33</v>
      </c>
      <c r="N47" s="8">
        <v>19</v>
      </c>
      <c r="O47" s="1">
        <v>21</v>
      </c>
      <c r="P47" s="1">
        <v>12</v>
      </c>
      <c r="Q47" s="1">
        <v>9</v>
      </c>
      <c r="R47" s="1">
        <v>15</v>
      </c>
      <c r="S47" s="1">
        <v>7</v>
      </c>
      <c r="T47" s="1">
        <v>8</v>
      </c>
      <c r="U47" s="1">
        <v>68</v>
      </c>
      <c r="V47" s="1">
        <v>32</v>
      </c>
      <c r="W47" s="1">
        <v>36</v>
      </c>
      <c r="X47" s="1">
        <v>90</v>
      </c>
      <c r="Y47" s="1">
        <v>50</v>
      </c>
      <c r="Z47" s="1">
        <v>40</v>
      </c>
    </row>
    <row r="48" spans="1:26" x14ac:dyDescent="0.2">
      <c r="A48" s="8">
        <v>20</v>
      </c>
      <c r="B48" s="1">
        <v>499</v>
      </c>
      <c r="C48" s="1">
        <v>243</v>
      </c>
      <c r="D48" s="1">
        <v>256</v>
      </c>
      <c r="E48" s="1">
        <v>355</v>
      </c>
      <c r="F48" s="1">
        <v>168</v>
      </c>
      <c r="G48" s="1">
        <v>187</v>
      </c>
      <c r="H48" s="1">
        <v>245</v>
      </c>
      <c r="I48" s="1">
        <v>110</v>
      </c>
      <c r="J48" s="1">
        <v>135</v>
      </c>
      <c r="K48" s="1">
        <v>71</v>
      </c>
      <c r="L48" s="1">
        <v>38</v>
      </c>
      <c r="M48" s="1">
        <v>33</v>
      </c>
      <c r="N48" s="8">
        <v>20</v>
      </c>
      <c r="O48" s="1">
        <v>25</v>
      </c>
      <c r="P48" s="1">
        <v>16</v>
      </c>
      <c r="Q48" s="1">
        <v>9</v>
      </c>
      <c r="R48" s="1">
        <v>14</v>
      </c>
      <c r="S48" s="1">
        <v>4</v>
      </c>
      <c r="T48" s="1">
        <v>10</v>
      </c>
      <c r="U48" s="1">
        <v>60</v>
      </c>
      <c r="V48" s="1">
        <v>33</v>
      </c>
      <c r="W48" s="1">
        <v>27</v>
      </c>
      <c r="X48" s="1">
        <v>84</v>
      </c>
      <c r="Y48" s="1">
        <v>42</v>
      </c>
      <c r="Z48" s="1">
        <v>42</v>
      </c>
    </row>
    <row r="49" spans="1:26" x14ac:dyDescent="0.2">
      <c r="A49" s="8">
        <v>21</v>
      </c>
      <c r="B49" s="1">
        <v>523</v>
      </c>
      <c r="C49" s="1">
        <v>261</v>
      </c>
      <c r="D49" s="1">
        <v>262</v>
      </c>
      <c r="E49" s="1">
        <v>394</v>
      </c>
      <c r="F49" s="1">
        <v>193</v>
      </c>
      <c r="G49" s="1">
        <v>201</v>
      </c>
      <c r="H49" s="1">
        <v>262</v>
      </c>
      <c r="I49" s="1">
        <v>127</v>
      </c>
      <c r="J49" s="1">
        <v>135</v>
      </c>
      <c r="K49" s="1">
        <v>83</v>
      </c>
      <c r="L49" s="1">
        <v>39</v>
      </c>
      <c r="M49" s="1">
        <v>44</v>
      </c>
      <c r="N49" s="8">
        <v>21</v>
      </c>
      <c r="O49" s="1">
        <v>25</v>
      </c>
      <c r="P49" s="1">
        <v>19</v>
      </c>
      <c r="Q49" s="1">
        <v>6</v>
      </c>
      <c r="R49" s="1">
        <v>24</v>
      </c>
      <c r="S49" s="1">
        <v>8</v>
      </c>
      <c r="T49" s="1">
        <v>16</v>
      </c>
      <c r="U49" s="1">
        <v>59</v>
      </c>
      <c r="V49" s="1">
        <v>28</v>
      </c>
      <c r="W49" s="1">
        <v>31</v>
      </c>
      <c r="X49" s="1">
        <v>70</v>
      </c>
      <c r="Y49" s="1">
        <v>40</v>
      </c>
      <c r="Z49" s="1">
        <v>30</v>
      </c>
    </row>
    <row r="50" spans="1:26" x14ac:dyDescent="0.2">
      <c r="A50" s="8">
        <v>22</v>
      </c>
      <c r="B50" s="1">
        <v>498</v>
      </c>
      <c r="C50" s="1">
        <v>259</v>
      </c>
      <c r="D50" s="1">
        <v>239</v>
      </c>
      <c r="E50" s="1">
        <v>375</v>
      </c>
      <c r="F50" s="1">
        <v>187</v>
      </c>
      <c r="G50" s="1">
        <v>188</v>
      </c>
      <c r="H50" s="1">
        <v>237</v>
      </c>
      <c r="I50" s="1">
        <v>115</v>
      </c>
      <c r="J50" s="1">
        <v>122</v>
      </c>
      <c r="K50" s="1">
        <v>93</v>
      </c>
      <c r="L50" s="1">
        <v>49</v>
      </c>
      <c r="M50" s="1">
        <v>44</v>
      </c>
      <c r="N50" s="8">
        <v>22</v>
      </c>
      <c r="O50" s="1">
        <v>21</v>
      </c>
      <c r="P50" s="1">
        <v>13</v>
      </c>
      <c r="Q50" s="1">
        <v>8</v>
      </c>
      <c r="R50" s="1">
        <v>24</v>
      </c>
      <c r="S50" s="1">
        <v>10</v>
      </c>
      <c r="T50" s="1">
        <v>14</v>
      </c>
      <c r="U50" s="1">
        <v>42</v>
      </c>
      <c r="V50" s="1">
        <v>23</v>
      </c>
      <c r="W50" s="1">
        <v>19</v>
      </c>
      <c r="X50" s="1">
        <v>81</v>
      </c>
      <c r="Y50" s="1">
        <v>49</v>
      </c>
      <c r="Z50" s="1">
        <v>32</v>
      </c>
    </row>
    <row r="51" spans="1:26" x14ac:dyDescent="0.2">
      <c r="A51" s="8">
        <v>23</v>
      </c>
      <c r="B51" s="1">
        <v>535</v>
      </c>
      <c r="C51" s="1">
        <v>260</v>
      </c>
      <c r="D51" s="1">
        <v>275</v>
      </c>
      <c r="E51" s="1">
        <v>402</v>
      </c>
      <c r="F51" s="1">
        <v>194</v>
      </c>
      <c r="G51" s="1">
        <v>208</v>
      </c>
      <c r="H51" s="1">
        <v>272</v>
      </c>
      <c r="I51" s="1">
        <v>127</v>
      </c>
      <c r="J51" s="1">
        <v>145</v>
      </c>
      <c r="K51" s="1">
        <v>80</v>
      </c>
      <c r="L51" s="1">
        <v>47</v>
      </c>
      <c r="M51" s="1">
        <v>33</v>
      </c>
      <c r="N51" s="8">
        <v>23</v>
      </c>
      <c r="O51" s="1">
        <v>26</v>
      </c>
      <c r="P51" s="1">
        <v>8</v>
      </c>
      <c r="Q51" s="1">
        <v>18</v>
      </c>
      <c r="R51" s="1">
        <v>24</v>
      </c>
      <c r="S51" s="1">
        <v>12</v>
      </c>
      <c r="T51" s="1">
        <v>12</v>
      </c>
      <c r="U51" s="1">
        <v>49</v>
      </c>
      <c r="V51" s="1">
        <v>21</v>
      </c>
      <c r="W51" s="1">
        <v>28</v>
      </c>
      <c r="X51" s="1">
        <v>84</v>
      </c>
      <c r="Y51" s="1">
        <v>45</v>
      </c>
      <c r="Z51" s="1">
        <v>39</v>
      </c>
    </row>
    <row r="52" spans="1:26" x14ac:dyDescent="0.2">
      <c r="A52" s="8">
        <v>24</v>
      </c>
      <c r="B52" s="1">
        <v>504</v>
      </c>
      <c r="C52" s="1">
        <v>256</v>
      </c>
      <c r="D52" s="1">
        <v>248</v>
      </c>
      <c r="E52" s="1">
        <v>386</v>
      </c>
      <c r="F52" s="1">
        <v>190</v>
      </c>
      <c r="G52" s="1">
        <v>196</v>
      </c>
      <c r="H52" s="1">
        <v>273</v>
      </c>
      <c r="I52" s="1">
        <v>133</v>
      </c>
      <c r="J52" s="1">
        <v>140</v>
      </c>
      <c r="K52" s="1">
        <v>80</v>
      </c>
      <c r="L52" s="1">
        <v>42</v>
      </c>
      <c r="M52" s="1">
        <v>38</v>
      </c>
      <c r="N52" s="8">
        <v>24</v>
      </c>
      <c r="O52" s="1">
        <v>15</v>
      </c>
      <c r="P52" s="1">
        <v>8</v>
      </c>
      <c r="Q52" s="1">
        <v>7</v>
      </c>
      <c r="R52" s="1">
        <v>18</v>
      </c>
      <c r="S52" s="1">
        <v>7</v>
      </c>
      <c r="T52" s="1">
        <v>11</v>
      </c>
      <c r="U52" s="1">
        <v>50</v>
      </c>
      <c r="V52" s="1">
        <v>30</v>
      </c>
      <c r="W52" s="1">
        <v>20</v>
      </c>
      <c r="X52" s="1">
        <v>68</v>
      </c>
      <c r="Y52" s="1">
        <v>36</v>
      </c>
      <c r="Z52" s="1">
        <v>32</v>
      </c>
    </row>
    <row r="53" spans="1:26" x14ac:dyDescent="0.2">
      <c r="A53" s="8">
        <v>25</v>
      </c>
      <c r="B53" s="1">
        <v>491</v>
      </c>
      <c r="C53" s="1">
        <v>249</v>
      </c>
      <c r="D53" s="1">
        <v>242</v>
      </c>
      <c r="E53" s="1">
        <v>345</v>
      </c>
      <c r="F53" s="1">
        <v>178</v>
      </c>
      <c r="G53" s="1">
        <v>167</v>
      </c>
      <c r="H53" s="1">
        <v>253</v>
      </c>
      <c r="I53" s="1">
        <v>126</v>
      </c>
      <c r="J53" s="1">
        <v>127</v>
      </c>
      <c r="K53" s="1">
        <v>58</v>
      </c>
      <c r="L53" s="1">
        <v>34</v>
      </c>
      <c r="M53" s="1">
        <v>24</v>
      </c>
      <c r="N53" s="8">
        <v>25</v>
      </c>
      <c r="O53" s="1">
        <v>9</v>
      </c>
      <c r="P53" s="1">
        <v>4</v>
      </c>
      <c r="Q53" s="1">
        <v>5</v>
      </c>
      <c r="R53" s="1">
        <v>25</v>
      </c>
      <c r="S53" s="1">
        <v>14</v>
      </c>
      <c r="T53" s="1">
        <v>11</v>
      </c>
      <c r="U53" s="1">
        <v>59</v>
      </c>
      <c r="V53" s="1">
        <v>34</v>
      </c>
      <c r="W53" s="1">
        <v>25</v>
      </c>
      <c r="X53" s="1">
        <v>87</v>
      </c>
      <c r="Y53" s="1">
        <v>37</v>
      </c>
      <c r="Z53" s="1">
        <v>50</v>
      </c>
    </row>
    <row r="54" spans="1:26" x14ac:dyDescent="0.2">
      <c r="A54" s="8">
        <v>26</v>
      </c>
      <c r="B54" s="1">
        <v>555</v>
      </c>
      <c r="C54" s="1">
        <v>295</v>
      </c>
      <c r="D54" s="1">
        <v>260</v>
      </c>
      <c r="E54" s="1">
        <v>404</v>
      </c>
      <c r="F54" s="1">
        <v>213</v>
      </c>
      <c r="G54" s="1">
        <v>191</v>
      </c>
      <c r="H54" s="1">
        <v>261</v>
      </c>
      <c r="I54" s="1">
        <v>130</v>
      </c>
      <c r="J54" s="1">
        <v>131</v>
      </c>
      <c r="K54" s="1">
        <v>101</v>
      </c>
      <c r="L54" s="1">
        <v>61</v>
      </c>
      <c r="M54" s="1">
        <v>40</v>
      </c>
      <c r="N54" s="8">
        <v>26</v>
      </c>
      <c r="O54" s="1">
        <v>23</v>
      </c>
      <c r="P54" s="1">
        <v>12</v>
      </c>
      <c r="Q54" s="1">
        <v>11</v>
      </c>
      <c r="R54" s="1">
        <v>19</v>
      </c>
      <c r="S54" s="1">
        <v>10</v>
      </c>
      <c r="T54" s="1">
        <v>9</v>
      </c>
      <c r="U54" s="1">
        <v>71</v>
      </c>
      <c r="V54" s="1">
        <v>38</v>
      </c>
      <c r="W54" s="1">
        <v>33</v>
      </c>
      <c r="X54" s="1">
        <v>80</v>
      </c>
      <c r="Y54" s="1">
        <v>44</v>
      </c>
      <c r="Z54" s="1">
        <v>36</v>
      </c>
    </row>
    <row r="55" spans="1:26" x14ac:dyDescent="0.2">
      <c r="A55" s="8">
        <v>27</v>
      </c>
      <c r="B55" s="1">
        <v>514</v>
      </c>
      <c r="C55" s="1">
        <v>252</v>
      </c>
      <c r="D55" s="1">
        <v>262</v>
      </c>
      <c r="E55" s="1">
        <v>377</v>
      </c>
      <c r="F55" s="1">
        <v>196</v>
      </c>
      <c r="G55" s="1">
        <v>181</v>
      </c>
      <c r="H55" s="1">
        <v>234</v>
      </c>
      <c r="I55" s="1">
        <v>114</v>
      </c>
      <c r="J55" s="1">
        <v>120</v>
      </c>
      <c r="K55" s="1">
        <v>96</v>
      </c>
      <c r="L55" s="1">
        <v>57</v>
      </c>
      <c r="M55" s="1">
        <v>39</v>
      </c>
      <c r="N55" s="8">
        <v>27</v>
      </c>
      <c r="O55" s="1">
        <v>17</v>
      </c>
      <c r="P55" s="1">
        <v>13</v>
      </c>
      <c r="Q55" s="1">
        <v>4</v>
      </c>
      <c r="R55" s="1">
        <v>30</v>
      </c>
      <c r="S55" s="1">
        <v>12</v>
      </c>
      <c r="T55" s="1">
        <v>18</v>
      </c>
      <c r="U55" s="1">
        <v>60</v>
      </c>
      <c r="V55" s="1">
        <v>28</v>
      </c>
      <c r="W55" s="1">
        <v>32</v>
      </c>
      <c r="X55" s="1">
        <v>77</v>
      </c>
      <c r="Y55" s="1">
        <v>28</v>
      </c>
      <c r="Z55" s="1">
        <v>49</v>
      </c>
    </row>
    <row r="56" spans="1:26" x14ac:dyDescent="0.2">
      <c r="A56" s="8">
        <v>28</v>
      </c>
      <c r="B56" s="1">
        <v>466</v>
      </c>
      <c r="C56" s="1">
        <v>226</v>
      </c>
      <c r="D56" s="1">
        <v>240</v>
      </c>
      <c r="E56" s="1">
        <v>346</v>
      </c>
      <c r="F56" s="1">
        <v>180</v>
      </c>
      <c r="G56" s="1">
        <v>166</v>
      </c>
      <c r="H56" s="1">
        <v>236</v>
      </c>
      <c r="I56" s="1">
        <v>125</v>
      </c>
      <c r="J56" s="1">
        <v>111</v>
      </c>
      <c r="K56" s="1">
        <v>79</v>
      </c>
      <c r="L56" s="1">
        <v>39</v>
      </c>
      <c r="M56" s="1">
        <v>40</v>
      </c>
      <c r="N56" s="8">
        <v>28</v>
      </c>
      <c r="O56" s="1">
        <v>12</v>
      </c>
      <c r="P56" s="1">
        <v>7</v>
      </c>
      <c r="Q56" s="1">
        <v>5</v>
      </c>
      <c r="R56" s="1">
        <v>19</v>
      </c>
      <c r="S56" s="1">
        <v>9</v>
      </c>
      <c r="T56" s="1">
        <v>10</v>
      </c>
      <c r="U56" s="1">
        <v>55</v>
      </c>
      <c r="V56" s="1">
        <v>24</v>
      </c>
      <c r="W56" s="1">
        <v>31</v>
      </c>
      <c r="X56" s="1">
        <v>65</v>
      </c>
      <c r="Y56" s="1">
        <v>22</v>
      </c>
      <c r="Z56" s="1">
        <v>43</v>
      </c>
    </row>
    <row r="57" spans="1:26" x14ac:dyDescent="0.2">
      <c r="A57" s="8">
        <v>29</v>
      </c>
      <c r="B57" s="1">
        <v>478</v>
      </c>
      <c r="C57" s="1">
        <v>233</v>
      </c>
      <c r="D57" s="1">
        <v>245</v>
      </c>
      <c r="E57" s="1">
        <v>350</v>
      </c>
      <c r="F57" s="1">
        <v>171</v>
      </c>
      <c r="G57" s="1">
        <v>179</v>
      </c>
      <c r="H57" s="1">
        <v>217</v>
      </c>
      <c r="I57" s="1">
        <v>99</v>
      </c>
      <c r="J57" s="1">
        <v>118</v>
      </c>
      <c r="K57" s="1">
        <v>84</v>
      </c>
      <c r="L57" s="1">
        <v>42</v>
      </c>
      <c r="M57" s="1">
        <v>42</v>
      </c>
      <c r="N57" s="8">
        <v>29</v>
      </c>
      <c r="O57" s="1">
        <v>18</v>
      </c>
      <c r="P57" s="1">
        <v>11</v>
      </c>
      <c r="Q57" s="1">
        <v>7</v>
      </c>
      <c r="R57" s="1">
        <v>31</v>
      </c>
      <c r="S57" s="1">
        <v>19</v>
      </c>
      <c r="T57" s="1">
        <v>12</v>
      </c>
      <c r="U57" s="1">
        <v>65</v>
      </c>
      <c r="V57" s="1">
        <v>31</v>
      </c>
      <c r="W57" s="1">
        <v>34</v>
      </c>
      <c r="X57" s="1">
        <v>63</v>
      </c>
      <c r="Y57" s="1">
        <v>31</v>
      </c>
      <c r="Z57" s="1">
        <v>32</v>
      </c>
    </row>
    <row r="58" spans="1:26" x14ac:dyDescent="0.2">
      <c r="A58" s="8">
        <v>30</v>
      </c>
      <c r="B58" s="1">
        <v>456</v>
      </c>
      <c r="C58" s="1">
        <v>219</v>
      </c>
      <c r="D58" s="1">
        <v>237</v>
      </c>
      <c r="E58" s="1">
        <v>341</v>
      </c>
      <c r="F58" s="1">
        <v>163</v>
      </c>
      <c r="G58" s="1">
        <v>178</v>
      </c>
      <c r="H58" s="1">
        <v>228</v>
      </c>
      <c r="I58" s="1">
        <v>101</v>
      </c>
      <c r="J58" s="1">
        <v>127</v>
      </c>
      <c r="K58" s="1">
        <v>72</v>
      </c>
      <c r="L58" s="1">
        <v>41</v>
      </c>
      <c r="M58" s="1">
        <v>31</v>
      </c>
      <c r="N58" s="8">
        <v>30</v>
      </c>
      <c r="O58" s="1">
        <v>11</v>
      </c>
      <c r="P58" s="1">
        <v>5</v>
      </c>
      <c r="Q58" s="1">
        <v>6</v>
      </c>
      <c r="R58" s="1">
        <v>30</v>
      </c>
      <c r="S58" s="1">
        <v>16</v>
      </c>
      <c r="T58" s="1">
        <v>14</v>
      </c>
      <c r="U58" s="1">
        <v>61</v>
      </c>
      <c r="V58" s="1">
        <v>28</v>
      </c>
      <c r="W58" s="1">
        <v>33</v>
      </c>
      <c r="X58" s="1">
        <v>54</v>
      </c>
      <c r="Y58" s="1">
        <v>28</v>
      </c>
      <c r="Z58" s="1">
        <v>26</v>
      </c>
    </row>
    <row r="59" spans="1:26" x14ac:dyDescent="0.2">
      <c r="A59" s="8">
        <v>31</v>
      </c>
      <c r="B59" s="1">
        <v>458</v>
      </c>
      <c r="C59" s="1">
        <v>241</v>
      </c>
      <c r="D59" s="1">
        <v>217</v>
      </c>
      <c r="E59" s="1">
        <v>336</v>
      </c>
      <c r="F59" s="1">
        <v>187</v>
      </c>
      <c r="G59" s="1">
        <v>149</v>
      </c>
      <c r="H59" s="1">
        <v>219</v>
      </c>
      <c r="I59" s="1">
        <v>120</v>
      </c>
      <c r="J59" s="1">
        <v>99</v>
      </c>
      <c r="K59" s="1">
        <v>81</v>
      </c>
      <c r="L59" s="1">
        <v>45</v>
      </c>
      <c r="M59" s="1">
        <v>36</v>
      </c>
      <c r="N59" s="8">
        <v>31</v>
      </c>
      <c r="O59" s="1">
        <v>18</v>
      </c>
      <c r="P59" s="1">
        <v>11</v>
      </c>
      <c r="Q59" s="1">
        <v>7</v>
      </c>
      <c r="R59" s="1">
        <v>18</v>
      </c>
      <c r="S59" s="1">
        <v>11</v>
      </c>
      <c r="T59" s="1">
        <v>7</v>
      </c>
      <c r="U59" s="1">
        <v>68</v>
      </c>
      <c r="V59" s="1">
        <v>33</v>
      </c>
      <c r="W59" s="1">
        <v>35</v>
      </c>
      <c r="X59" s="1">
        <v>54</v>
      </c>
      <c r="Y59" s="1">
        <v>21</v>
      </c>
      <c r="Z59" s="1">
        <v>33</v>
      </c>
    </row>
    <row r="60" spans="1:26" x14ac:dyDescent="0.2">
      <c r="A60" s="8">
        <v>32</v>
      </c>
      <c r="B60" s="1">
        <v>395</v>
      </c>
      <c r="C60" s="1">
        <v>219</v>
      </c>
      <c r="D60" s="1">
        <v>176</v>
      </c>
      <c r="E60" s="1">
        <v>288</v>
      </c>
      <c r="F60" s="1">
        <v>154</v>
      </c>
      <c r="G60" s="1">
        <v>134</v>
      </c>
      <c r="H60" s="1">
        <v>190</v>
      </c>
      <c r="I60" s="1">
        <v>104</v>
      </c>
      <c r="J60" s="1">
        <v>86</v>
      </c>
      <c r="K60" s="1">
        <v>64</v>
      </c>
      <c r="L60" s="1">
        <v>30</v>
      </c>
      <c r="M60" s="1">
        <v>34</v>
      </c>
      <c r="N60" s="8">
        <v>32</v>
      </c>
      <c r="O60" s="1">
        <v>14</v>
      </c>
      <c r="P60" s="1">
        <v>8</v>
      </c>
      <c r="Q60" s="1">
        <v>6</v>
      </c>
      <c r="R60" s="1">
        <v>20</v>
      </c>
      <c r="S60" s="1">
        <v>12</v>
      </c>
      <c r="T60" s="1">
        <v>8</v>
      </c>
      <c r="U60" s="1">
        <v>60</v>
      </c>
      <c r="V60" s="1">
        <v>40</v>
      </c>
      <c r="W60" s="1">
        <v>20</v>
      </c>
      <c r="X60" s="1">
        <v>47</v>
      </c>
      <c r="Y60" s="1">
        <v>25</v>
      </c>
      <c r="Z60" s="1">
        <v>22</v>
      </c>
    </row>
    <row r="61" spans="1:26" x14ac:dyDescent="0.2">
      <c r="A61" s="8">
        <v>33</v>
      </c>
      <c r="B61" s="1">
        <v>420</v>
      </c>
      <c r="C61" s="1">
        <v>219</v>
      </c>
      <c r="D61" s="1">
        <v>201</v>
      </c>
      <c r="E61" s="1">
        <v>320</v>
      </c>
      <c r="F61" s="1">
        <v>167</v>
      </c>
      <c r="G61" s="1">
        <v>153</v>
      </c>
      <c r="H61" s="1">
        <v>202</v>
      </c>
      <c r="I61" s="1">
        <v>102</v>
      </c>
      <c r="J61" s="1">
        <v>100</v>
      </c>
      <c r="K61" s="1">
        <v>67</v>
      </c>
      <c r="L61" s="1">
        <v>36</v>
      </c>
      <c r="M61" s="1">
        <v>31</v>
      </c>
      <c r="N61" s="8">
        <v>33</v>
      </c>
      <c r="O61" s="1">
        <v>21</v>
      </c>
      <c r="P61" s="1">
        <v>11</v>
      </c>
      <c r="Q61" s="1">
        <v>10</v>
      </c>
      <c r="R61" s="1">
        <v>30</v>
      </c>
      <c r="S61" s="1">
        <v>18</v>
      </c>
      <c r="T61" s="1">
        <v>12</v>
      </c>
      <c r="U61" s="1">
        <v>53</v>
      </c>
      <c r="V61" s="1">
        <v>27</v>
      </c>
      <c r="W61" s="1">
        <v>26</v>
      </c>
      <c r="X61" s="1">
        <v>47</v>
      </c>
      <c r="Y61" s="1">
        <v>25</v>
      </c>
      <c r="Z61" s="1">
        <v>22</v>
      </c>
    </row>
    <row r="62" spans="1:26" x14ac:dyDescent="0.2">
      <c r="A62" s="8">
        <v>34</v>
      </c>
      <c r="B62" s="1">
        <v>381</v>
      </c>
      <c r="C62" s="1">
        <v>200</v>
      </c>
      <c r="D62" s="1">
        <v>181</v>
      </c>
      <c r="E62" s="1">
        <v>288</v>
      </c>
      <c r="F62" s="1">
        <v>150</v>
      </c>
      <c r="G62" s="1">
        <v>138</v>
      </c>
      <c r="H62" s="1">
        <v>191</v>
      </c>
      <c r="I62" s="1">
        <v>99</v>
      </c>
      <c r="J62" s="1">
        <v>92</v>
      </c>
      <c r="K62" s="1">
        <v>60</v>
      </c>
      <c r="L62" s="1">
        <v>37</v>
      </c>
      <c r="M62" s="1">
        <v>23</v>
      </c>
      <c r="N62" s="8">
        <v>34</v>
      </c>
      <c r="O62" s="1">
        <v>13</v>
      </c>
      <c r="P62" s="1">
        <v>6</v>
      </c>
      <c r="Q62" s="1">
        <v>7</v>
      </c>
      <c r="R62" s="1">
        <v>24</v>
      </c>
      <c r="S62" s="1">
        <v>8</v>
      </c>
      <c r="T62" s="1">
        <v>16</v>
      </c>
      <c r="U62" s="1">
        <v>57</v>
      </c>
      <c r="V62" s="1">
        <v>34</v>
      </c>
      <c r="W62" s="1">
        <v>23</v>
      </c>
      <c r="X62" s="1">
        <v>36</v>
      </c>
      <c r="Y62" s="1">
        <v>16</v>
      </c>
      <c r="Z62" s="1">
        <v>20</v>
      </c>
    </row>
    <row r="63" spans="1:26" x14ac:dyDescent="0.2">
      <c r="A63" s="8">
        <v>35</v>
      </c>
      <c r="B63" s="1">
        <v>376</v>
      </c>
      <c r="C63" s="1">
        <v>173</v>
      </c>
      <c r="D63" s="1">
        <v>203</v>
      </c>
      <c r="E63" s="1">
        <v>281</v>
      </c>
      <c r="F63" s="1">
        <v>131</v>
      </c>
      <c r="G63" s="1">
        <v>150</v>
      </c>
      <c r="H63" s="1">
        <v>180</v>
      </c>
      <c r="I63" s="1">
        <v>87</v>
      </c>
      <c r="J63" s="1">
        <v>93</v>
      </c>
      <c r="K63" s="1">
        <v>58</v>
      </c>
      <c r="L63" s="1">
        <v>22</v>
      </c>
      <c r="M63" s="1">
        <v>36</v>
      </c>
      <c r="N63" s="8">
        <v>35</v>
      </c>
      <c r="O63" s="1">
        <v>13</v>
      </c>
      <c r="P63" s="1">
        <v>7</v>
      </c>
      <c r="Q63" s="1">
        <v>6</v>
      </c>
      <c r="R63" s="1">
        <v>30</v>
      </c>
      <c r="S63" s="1">
        <v>15</v>
      </c>
      <c r="T63" s="1">
        <v>15</v>
      </c>
      <c r="U63" s="1">
        <v>51</v>
      </c>
      <c r="V63" s="1">
        <v>23</v>
      </c>
      <c r="W63" s="1">
        <v>28</v>
      </c>
      <c r="X63" s="1">
        <v>44</v>
      </c>
      <c r="Y63" s="1">
        <v>19</v>
      </c>
      <c r="Z63" s="1">
        <v>25</v>
      </c>
    </row>
    <row r="64" spans="1:26" x14ac:dyDescent="0.2">
      <c r="A64" s="8">
        <v>36</v>
      </c>
      <c r="B64" s="1">
        <v>331</v>
      </c>
      <c r="C64" s="1">
        <v>165</v>
      </c>
      <c r="D64" s="1">
        <v>166</v>
      </c>
      <c r="E64" s="1">
        <v>229</v>
      </c>
      <c r="F64" s="1">
        <v>119</v>
      </c>
      <c r="G64" s="1">
        <v>110</v>
      </c>
      <c r="H64" s="1">
        <v>150</v>
      </c>
      <c r="I64" s="1">
        <v>79</v>
      </c>
      <c r="J64" s="1">
        <v>71</v>
      </c>
      <c r="K64" s="1">
        <v>57</v>
      </c>
      <c r="L64" s="1">
        <v>28</v>
      </c>
      <c r="M64" s="1">
        <v>29</v>
      </c>
      <c r="N64" s="8">
        <v>36</v>
      </c>
      <c r="O64" s="1">
        <v>8</v>
      </c>
      <c r="P64" s="1">
        <v>3</v>
      </c>
      <c r="Q64" s="1">
        <v>5</v>
      </c>
      <c r="R64" s="1">
        <v>14</v>
      </c>
      <c r="S64" s="1">
        <v>9</v>
      </c>
      <c r="T64" s="1">
        <v>5</v>
      </c>
      <c r="U64" s="1">
        <v>65</v>
      </c>
      <c r="V64" s="1">
        <v>25</v>
      </c>
      <c r="W64" s="1">
        <v>40</v>
      </c>
      <c r="X64" s="1">
        <v>37</v>
      </c>
      <c r="Y64" s="1">
        <v>21</v>
      </c>
      <c r="Z64" s="1">
        <v>16</v>
      </c>
    </row>
    <row r="65" spans="1:26" x14ac:dyDescent="0.2">
      <c r="A65" s="8">
        <v>37</v>
      </c>
      <c r="B65" s="1">
        <v>332</v>
      </c>
      <c r="C65" s="1">
        <v>171</v>
      </c>
      <c r="D65" s="1">
        <v>161</v>
      </c>
      <c r="E65" s="1">
        <v>224</v>
      </c>
      <c r="F65" s="1">
        <v>117</v>
      </c>
      <c r="G65" s="1">
        <v>107</v>
      </c>
      <c r="H65" s="1">
        <v>133</v>
      </c>
      <c r="I65" s="1">
        <v>61</v>
      </c>
      <c r="J65" s="1">
        <v>72</v>
      </c>
      <c r="K65" s="1">
        <v>56</v>
      </c>
      <c r="L65" s="1">
        <v>33</v>
      </c>
      <c r="M65" s="1">
        <v>23</v>
      </c>
      <c r="N65" s="8">
        <v>37</v>
      </c>
      <c r="O65" s="1">
        <v>16</v>
      </c>
      <c r="P65" s="1">
        <v>9</v>
      </c>
      <c r="Q65" s="1">
        <v>7</v>
      </c>
      <c r="R65" s="1">
        <v>19</v>
      </c>
      <c r="S65" s="1">
        <v>14</v>
      </c>
      <c r="T65" s="1">
        <v>5</v>
      </c>
      <c r="U65" s="1">
        <v>71</v>
      </c>
      <c r="V65" s="1">
        <v>37</v>
      </c>
      <c r="W65" s="1">
        <v>34</v>
      </c>
      <c r="X65" s="1">
        <v>37</v>
      </c>
      <c r="Y65" s="1">
        <v>17</v>
      </c>
      <c r="Z65" s="1">
        <v>20</v>
      </c>
    </row>
    <row r="66" spans="1:26" x14ac:dyDescent="0.2">
      <c r="A66" s="8">
        <v>38</v>
      </c>
      <c r="B66" s="1">
        <v>317</v>
      </c>
      <c r="C66" s="1">
        <v>156</v>
      </c>
      <c r="D66" s="1">
        <v>161</v>
      </c>
      <c r="E66" s="1">
        <v>237</v>
      </c>
      <c r="F66" s="1">
        <v>121</v>
      </c>
      <c r="G66" s="1">
        <v>116</v>
      </c>
      <c r="H66" s="1">
        <v>168</v>
      </c>
      <c r="I66" s="1">
        <v>81</v>
      </c>
      <c r="J66" s="1">
        <v>87</v>
      </c>
      <c r="K66" s="1">
        <v>50</v>
      </c>
      <c r="L66" s="1">
        <v>30</v>
      </c>
      <c r="M66" s="1">
        <v>20</v>
      </c>
      <c r="N66" s="8">
        <v>38</v>
      </c>
      <c r="O66" s="1">
        <v>7</v>
      </c>
      <c r="P66" s="1">
        <v>5</v>
      </c>
      <c r="Q66" s="1">
        <v>2</v>
      </c>
      <c r="R66" s="1">
        <v>12</v>
      </c>
      <c r="S66" s="1">
        <v>5</v>
      </c>
      <c r="T66" s="1">
        <v>7</v>
      </c>
      <c r="U66" s="1">
        <v>48</v>
      </c>
      <c r="V66" s="1">
        <v>17</v>
      </c>
      <c r="W66" s="1">
        <v>31</v>
      </c>
      <c r="X66" s="1">
        <v>32</v>
      </c>
      <c r="Y66" s="1">
        <v>18</v>
      </c>
      <c r="Z66" s="1">
        <v>14</v>
      </c>
    </row>
    <row r="67" spans="1:26" x14ac:dyDescent="0.2">
      <c r="A67" s="8">
        <v>39</v>
      </c>
      <c r="B67" s="1">
        <v>315</v>
      </c>
      <c r="C67" s="1">
        <v>164</v>
      </c>
      <c r="D67" s="1">
        <v>151</v>
      </c>
      <c r="E67" s="1">
        <v>223</v>
      </c>
      <c r="F67" s="1">
        <v>114</v>
      </c>
      <c r="G67" s="1">
        <v>109</v>
      </c>
      <c r="H67" s="1">
        <v>143</v>
      </c>
      <c r="I67" s="1">
        <v>75</v>
      </c>
      <c r="J67" s="1">
        <v>68</v>
      </c>
      <c r="K67" s="1">
        <v>51</v>
      </c>
      <c r="L67" s="1">
        <v>28</v>
      </c>
      <c r="M67" s="1">
        <v>23</v>
      </c>
      <c r="N67" s="8">
        <v>39</v>
      </c>
      <c r="O67" s="1">
        <v>15</v>
      </c>
      <c r="P67" s="1">
        <v>5</v>
      </c>
      <c r="Q67" s="1">
        <v>10</v>
      </c>
      <c r="R67" s="1">
        <v>14</v>
      </c>
      <c r="S67" s="1">
        <v>6</v>
      </c>
      <c r="T67" s="1">
        <v>8</v>
      </c>
      <c r="U67" s="1">
        <v>58</v>
      </c>
      <c r="V67" s="1">
        <v>35</v>
      </c>
      <c r="W67" s="1">
        <v>23</v>
      </c>
      <c r="X67" s="1">
        <v>34</v>
      </c>
      <c r="Y67" s="1">
        <v>15</v>
      </c>
      <c r="Z67" s="1">
        <v>19</v>
      </c>
    </row>
    <row r="68" spans="1:26" x14ac:dyDescent="0.2">
      <c r="A68" s="8">
        <v>40</v>
      </c>
      <c r="B68" s="1">
        <v>320</v>
      </c>
      <c r="C68" s="1">
        <v>162</v>
      </c>
      <c r="D68" s="1">
        <v>158</v>
      </c>
      <c r="E68" s="1">
        <v>229</v>
      </c>
      <c r="F68" s="1">
        <v>112</v>
      </c>
      <c r="G68" s="1">
        <v>117</v>
      </c>
      <c r="H68" s="1">
        <v>150</v>
      </c>
      <c r="I68" s="1">
        <v>66</v>
      </c>
      <c r="J68" s="1">
        <v>84</v>
      </c>
      <c r="K68" s="1">
        <v>56</v>
      </c>
      <c r="L68" s="1">
        <v>30</v>
      </c>
      <c r="M68" s="1">
        <v>26</v>
      </c>
      <c r="N68" s="8">
        <v>40</v>
      </c>
      <c r="O68" s="1">
        <v>16</v>
      </c>
      <c r="P68" s="1">
        <v>13</v>
      </c>
      <c r="Q68" s="1">
        <v>3</v>
      </c>
      <c r="R68" s="1">
        <v>7</v>
      </c>
      <c r="S68" s="1">
        <v>3</v>
      </c>
      <c r="T68" s="1">
        <v>4</v>
      </c>
      <c r="U68" s="1">
        <v>61</v>
      </c>
      <c r="V68" s="1">
        <v>36</v>
      </c>
      <c r="W68" s="1">
        <v>25</v>
      </c>
      <c r="X68" s="1">
        <v>30</v>
      </c>
      <c r="Y68" s="1">
        <v>14</v>
      </c>
      <c r="Z68" s="1">
        <v>16</v>
      </c>
    </row>
    <row r="69" spans="1:26" x14ac:dyDescent="0.2">
      <c r="A69" s="8">
        <v>41</v>
      </c>
      <c r="B69" s="1">
        <v>254</v>
      </c>
      <c r="C69" s="1">
        <v>135</v>
      </c>
      <c r="D69" s="1">
        <v>119</v>
      </c>
      <c r="E69" s="1">
        <v>176</v>
      </c>
      <c r="F69" s="1">
        <v>95</v>
      </c>
      <c r="G69" s="1">
        <v>81</v>
      </c>
      <c r="H69" s="1">
        <v>107</v>
      </c>
      <c r="I69" s="1">
        <v>57</v>
      </c>
      <c r="J69" s="1">
        <v>50</v>
      </c>
      <c r="K69" s="1">
        <v>44</v>
      </c>
      <c r="L69" s="1">
        <v>24</v>
      </c>
      <c r="M69" s="1">
        <v>20</v>
      </c>
      <c r="N69" s="8">
        <v>41</v>
      </c>
      <c r="O69" s="1">
        <v>14</v>
      </c>
      <c r="P69" s="1">
        <v>7</v>
      </c>
      <c r="Q69" s="1">
        <v>7</v>
      </c>
      <c r="R69" s="1">
        <v>11</v>
      </c>
      <c r="S69" s="1">
        <v>7</v>
      </c>
      <c r="T69" s="1">
        <v>4</v>
      </c>
      <c r="U69" s="1">
        <v>58</v>
      </c>
      <c r="V69" s="1">
        <v>30</v>
      </c>
      <c r="W69" s="1">
        <v>28</v>
      </c>
      <c r="X69" s="1">
        <v>20</v>
      </c>
      <c r="Y69" s="1">
        <v>10</v>
      </c>
      <c r="Z69" s="1">
        <v>10</v>
      </c>
    </row>
    <row r="70" spans="1:26" x14ac:dyDescent="0.2">
      <c r="A70" s="8">
        <v>42</v>
      </c>
      <c r="B70" s="1">
        <v>247</v>
      </c>
      <c r="C70" s="1">
        <v>127</v>
      </c>
      <c r="D70" s="1">
        <v>120</v>
      </c>
      <c r="E70" s="1">
        <v>180</v>
      </c>
      <c r="F70" s="1">
        <v>97</v>
      </c>
      <c r="G70" s="1">
        <v>83</v>
      </c>
      <c r="H70" s="1">
        <v>123</v>
      </c>
      <c r="I70" s="1">
        <v>69</v>
      </c>
      <c r="J70" s="1">
        <v>54</v>
      </c>
      <c r="K70" s="1">
        <v>39</v>
      </c>
      <c r="L70" s="1">
        <v>16</v>
      </c>
      <c r="M70" s="1">
        <v>23</v>
      </c>
      <c r="N70" s="8">
        <v>42</v>
      </c>
      <c r="O70" s="1">
        <v>10</v>
      </c>
      <c r="P70" s="1">
        <v>7</v>
      </c>
      <c r="Q70" s="1">
        <v>3</v>
      </c>
      <c r="R70" s="1">
        <v>8</v>
      </c>
      <c r="S70" s="1">
        <v>5</v>
      </c>
      <c r="T70" s="1">
        <v>3</v>
      </c>
      <c r="U70" s="1">
        <v>47</v>
      </c>
      <c r="V70" s="1">
        <v>21</v>
      </c>
      <c r="W70" s="1">
        <v>26</v>
      </c>
      <c r="X70" s="1">
        <v>20</v>
      </c>
      <c r="Y70" s="1">
        <v>9</v>
      </c>
      <c r="Z70" s="1">
        <v>11</v>
      </c>
    </row>
    <row r="71" spans="1:26" x14ac:dyDescent="0.2">
      <c r="A71" s="8">
        <v>43</v>
      </c>
      <c r="B71" s="1">
        <v>270</v>
      </c>
      <c r="C71" s="1">
        <v>148</v>
      </c>
      <c r="D71" s="1">
        <v>122</v>
      </c>
      <c r="E71" s="1">
        <v>186</v>
      </c>
      <c r="F71" s="1">
        <v>103</v>
      </c>
      <c r="G71" s="1">
        <v>83</v>
      </c>
      <c r="H71" s="1">
        <v>115</v>
      </c>
      <c r="I71" s="1">
        <v>57</v>
      </c>
      <c r="J71" s="1">
        <v>58</v>
      </c>
      <c r="K71" s="1">
        <v>44</v>
      </c>
      <c r="L71" s="1">
        <v>30</v>
      </c>
      <c r="M71" s="1">
        <v>14</v>
      </c>
      <c r="N71" s="8">
        <v>43</v>
      </c>
      <c r="O71" s="1">
        <v>12</v>
      </c>
      <c r="P71" s="1">
        <v>6</v>
      </c>
      <c r="Q71" s="1">
        <v>6</v>
      </c>
      <c r="R71" s="1">
        <v>15</v>
      </c>
      <c r="S71" s="1">
        <v>10</v>
      </c>
      <c r="T71" s="1">
        <v>5</v>
      </c>
      <c r="U71" s="1">
        <v>49</v>
      </c>
      <c r="V71" s="1">
        <v>26</v>
      </c>
      <c r="W71" s="1">
        <v>23</v>
      </c>
      <c r="X71" s="1">
        <v>35</v>
      </c>
      <c r="Y71" s="1">
        <v>19</v>
      </c>
      <c r="Z71" s="1">
        <v>16</v>
      </c>
    </row>
    <row r="72" spans="1:26" x14ac:dyDescent="0.2">
      <c r="A72" s="8">
        <v>44</v>
      </c>
      <c r="B72" s="1">
        <v>207</v>
      </c>
      <c r="C72" s="1">
        <v>106</v>
      </c>
      <c r="D72" s="1">
        <v>101</v>
      </c>
      <c r="E72" s="1">
        <v>149</v>
      </c>
      <c r="F72" s="1">
        <v>76</v>
      </c>
      <c r="G72" s="1">
        <v>73</v>
      </c>
      <c r="H72" s="1">
        <v>97</v>
      </c>
      <c r="I72" s="1">
        <v>50</v>
      </c>
      <c r="J72" s="1">
        <v>47</v>
      </c>
      <c r="K72" s="1">
        <v>34</v>
      </c>
      <c r="L72" s="1">
        <v>17</v>
      </c>
      <c r="M72" s="1">
        <v>17</v>
      </c>
      <c r="N72" s="8">
        <v>44</v>
      </c>
      <c r="O72" s="1">
        <v>11</v>
      </c>
      <c r="P72" s="1">
        <v>6</v>
      </c>
      <c r="Q72" s="1">
        <v>5</v>
      </c>
      <c r="R72" s="1">
        <v>7</v>
      </c>
      <c r="S72" s="1">
        <v>3</v>
      </c>
      <c r="T72" s="1">
        <v>4</v>
      </c>
      <c r="U72" s="1">
        <v>38</v>
      </c>
      <c r="V72" s="1">
        <v>22</v>
      </c>
      <c r="W72" s="1">
        <v>16</v>
      </c>
      <c r="X72" s="1">
        <v>20</v>
      </c>
      <c r="Y72" s="1">
        <v>8</v>
      </c>
      <c r="Z72" s="1">
        <v>12</v>
      </c>
    </row>
    <row r="73" spans="1:26" x14ac:dyDescent="0.2">
      <c r="A73" s="8">
        <v>45</v>
      </c>
      <c r="B73" s="1">
        <v>189</v>
      </c>
      <c r="C73" s="1">
        <v>85</v>
      </c>
      <c r="D73" s="1">
        <v>104</v>
      </c>
      <c r="E73" s="1">
        <v>133</v>
      </c>
      <c r="F73" s="1">
        <v>62</v>
      </c>
      <c r="G73" s="1">
        <v>71</v>
      </c>
      <c r="H73" s="1">
        <v>86</v>
      </c>
      <c r="I73" s="1">
        <v>36</v>
      </c>
      <c r="J73" s="1">
        <v>50</v>
      </c>
      <c r="K73" s="1">
        <v>33</v>
      </c>
      <c r="L73" s="1">
        <v>17</v>
      </c>
      <c r="M73" s="1">
        <v>16</v>
      </c>
      <c r="N73" s="8">
        <v>45</v>
      </c>
      <c r="O73" s="1">
        <v>5</v>
      </c>
      <c r="P73" s="1">
        <v>3</v>
      </c>
      <c r="Q73" s="1">
        <v>2</v>
      </c>
      <c r="R73" s="1">
        <v>9</v>
      </c>
      <c r="S73" s="1">
        <v>6</v>
      </c>
      <c r="T73" s="1">
        <v>3</v>
      </c>
      <c r="U73" s="1">
        <v>31</v>
      </c>
      <c r="V73" s="1">
        <v>9</v>
      </c>
      <c r="W73" s="1">
        <v>22</v>
      </c>
      <c r="X73" s="1">
        <v>25</v>
      </c>
      <c r="Y73" s="1">
        <v>14</v>
      </c>
      <c r="Z73" s="1">
        <v>11</v>
      </c>
    </row>
    <row r="74" spans="1:26" x14ac:dyDescent="0.2">
      <c r="A74" s="8">
        <v>46</v>
      </c>
      <c r="B74" s="1">
        <v>176</v>
      </c>
      <c r="C74" s="1">
        <v>75</v>
      </c>
      <c r="D74" s="1">
        <v>101</v>
      </c>
      <c r="E74" s="1">
        <v>123</v>
      </c>
      <c r="F74" s="1">
        <v>49</v>
      </c>
      <c r="G74" s="1">
        <v>74</v>
      </c>
      <c r="H74" s="1">
        <v>73</v>
      </c>
      <c r="I74" s="1">
        <v>30</v>
      </c>
      <c r="J74" s="1">
        <v>43</v>
      </c>
      <c r="K74" s="1">
        <v>32</v>
      </c>
      <c r="L74" s="1">
        <v>11</v>
      </c>
      <c r="M74" s="1">
        <v>21</v>
      </c>
      <c r="N74" s="8">
        <v>46</v>
      </c>
      <c r="O74" s="1">
        <v>9</v>
      </c>
      <c r="P74" s="1">
        <v>4</v>
      </c>
      <c r="Q74" s="1">
        <v>5</v>
      </c>
      <c r="R74" s="1">
        <v>9</v>
      </c>
      <c r="S74" s="1">
        <v>4</v>
      </c>
      <c r="T74" s="1">
        <v>5</v>
      </c>
      <c r="U74" s="1">
        <v>35</v>
      </c>
      <c r="V74" s="1">
        <v>19</v>
      </c>
      <c r="W74" s="1">
        <v>16</v>
      </c>
      <c r="X74" s="1">
        <v>18</v>
      </c>
      <c r="Y74" s="1">
        <v>7</v>
      </c>
      <c r="Z74" s="1">
        <v>11</v>
      </c>
    </row>
    <row r="75" spans="1:26" x14ac:dyDescent="0.2">
      <c r="A75" s="8">
        <v>47</v>
      </c>
      <c r="B75" s="1">
        <v>185</v>
      </c>
      <c r="C75" s="1">
        <v>86</v>
      </c>
      <c r="D75" s="1">
        <v>99</v>
      </c>
      <c r="E75" s="1">
        <v>138</v>
      </c>
      <c r="F75" s="1">
        <v>66</v>
      </c>
      <c r="G75" s="1">
        <v>72</v>
      </c>
      <c r="H75" s="1">
        <v>100</v>
      </c>
      <c r="I75" s="1">
        <v>46</v>
      </c>
      <c r="J75" s="1">
        <v>54</v>
      </c>
      <c r="K75" s="1">
        <v>26</v>
      </c>
      <c r="L75" s="1">
        <v>14</v>
      </c>
      <c r="M75" s="1">
        <v>12</v>
      </c>
      <c r="N75" s="8">
        <v>47</v>
      </c>
      <c r="O75" s="1">
        <v>7</v>
      </c>
      <c r="P75" s="1">
        <v>4</v>
      </c>
      <c r="Q75" s="1">
        <v>3</v>
      </c>
      <c r="R75" s="1">
        <v>5</v>
      </c>
      <c r="S75" s="1">
        <v>2</v>
      </c>
      <c r="T75" s="1">
        <v>3</v>
      </c>
      <c r="U75" s="1">
        <v>30</v>
      </c>
      <c r="V75" s="1">
        <v>12</v>
      </c>
      <c r="W75" s="1">
        <v>18</v>
      </c>
      <c r="X75" s="1">
        <v>17</v>
      </c>
      <c r="Y75" s="1">
        <v>8</v>
      </c>
      <c r="Z75" s="1">
        <v>9</v>
      </c>
    </row>
    <row r="76" spans="1:26" x14ac:dyDescent="0.2">
      <c r="A76" s="8">
        <v>48</v>
      </c>
      <c r="B76" s="1">
        <v>177</v>
      </c>
      <c r="C76" s="1">
        <v>84</v>
      </c>
      <c r="D76" s="1">
        <v>93</v>
      </c>
      <c r="E76" s="1">
        <v>129</v>
      </c>
      <c r="F76" s="1">
        <v>62</v>
      </c>
      <c r="G76" s="1">
        <v>67</v>
      </c>
      <c r="H76" s="1">
        <v>90</v>
      </c>
      <c r="I76" s="1">
        <v>40</v>
      </c>
      <c r="J76" s="1">
        <v>50</v>
      </c>
      <c r="K76" s="1">
        <v>25</v>
      </c>
      <c r="L76" s="1">
        <v>14</v>
      </c>
      <c r="M76" s="1">
        <v>11</v>
      </c>
      <c r="N76" s="8">
        <v>48</v>
      </c>
      <c r="O76" s="1">
        <v>6</v>
      </c>
      <c r="P76" s="1">
        <v>5</v>
      </c>
      <c r="Q76" s="1">
        <v>1</v>
      </c>
      <c r="R76" s="1">
        <v>8</v>
      </c>
      <c r="S76" s="1">
        <v>3</v>
      </c>
      <c r="T76" s="1">
        <v>5</v>
      </c>
      <c r="U76" s="1">
        <v>31</v>
      </c>
      <c r="V76" s="1">
        <v>14</v>
      </c>
      <c r="W76" s="1">
        <v>17</v>
      </c>
      <c r="X76" s="1">
        <v>17</v>
      </c>
      <c r="Y76" s="1">
        <v>8</v>
      </c>
      <c r="Z76" s="1">
        <v>9</v>
      </c>
    </row>
    <row r="77" spans="1:26" x14ac:dyDescent="0.2">
      <c r="A77" s="8">
        <v>49</v>
      </c>
      <c r="B77" s="1">
        <v>180</v>
      </c>
      <c r="C77" s="1">
        <v>75</v>
      </c>
      <c r="D77" s="1">
        <v>105</v>
      </c>
      <c r="E77" s="1">
        <v>109</v>
      </c>
      <c r="F77" s="1">
        <v>47</v>
      </c>
      <c r="G77" s="1">
        <v>62</v>
      </c>
      <c r="H77" s="1">
        <v>73</v>
      </c>
      <c r="I77" s="1">
        <v>29</v>
      </c>
      <c r="J77" s="1">
        <v>44</v>
      </c>
      <c r="K77" s="1">
        <v>32</v>
      </c>
      <c r="L77" s="1">
        <v>16</v>
      </c>
      <c r="M77" s="1">
        <v>16</v>
      </c>
      <c r="N77" s="8">
        <v>49</v>
      </c>
      <c r="O77" s="1">
        <v>3</v>
      </c>
      <c r="P77" s="1">
        <v>2</v>
      </c>
      <c r="Q77" s="1">
        <v>1</v>
      </c>
      <c r="R77" s="1">
        <v>1</v>
      </c>
      <c r="S77" s="1">
        <v>0</v>
      </c>
      <c r="T77" s="1">
        <v>1</v>
      </c>
      <c r="U77" s="1">
        <v>48</v>
      </c>
      <c r="V77" s="1">
        <v>19</v>
      </c>
      <c r="W77" s="1">
        <v>29</v>
      </c>
      <c r="X77" s="1">
        <v>23</v>
      </c>
      <c r="Y77" s="1">
        <v>9</v>
      </c>
      <c r="Z77" s="1">
        <v>14</v>
      </c>
    </row>
    <row r="78" spans="1:26" x14ac:dyDescent="0.2">
      <c r="A78" s="8">
        <v>50</v>
      </c>
      <c r="B78" s="1">
        <v>155</v>
      </c>
      <c r="C78" s="1">
        <v>76</v>
      </c>
      <c r="D78" s="1">
        <v>79</v>
      </c>
      <c r="E78" s="1">
        <v>101</v>
      </c>
      <c r="F78" s="1">
        <v>54</v>
      </c>
      <c r="G78" s="1">
        <v>47</v>
      </c>
      <c r="H78" s="1">
        <v>82</v>
      </c>
      <c r="I78" s="1">
        <v>46</v>
      </c>
      <c r="J78" s="1">
        <v>36</v>
      </c>
      <c r="K78" s="1">
        <v>16</v>
      </c>
      <c r="L78" s="1">
        <v>7</v>
      </c>
      <c r="M78" s="1">
        <v>9</v>
      </c>
      <c r="N78" s="8">
        <v>50</v>
      </c>
      <c r="O78" s="1">
        <v>1</v>
      </c>
      <c r="P78" s="1">
        <v>1</v>
      </c>
      <c r="Q78" s="1">
        <v>0</v>
      </c>
      <c r="R78" s="1">
        <v>2</v>
      </c>
      <c r="S78" s="1">
        <v>0</v>
      </c>
      <c r="T78" s="1">
        <v>2</v>
      </c>
      <c r="U78" s="1">
        <v>32</v>
      </c>
      <c r="V78" s="1">
        <v>10</v>
      </c>
      <c r="W78" s="1">
        <v>22</v>
      </c>
      <c r="X78" s="1">
        <v>22</v>
      </c>
      <c r="Y78" s="1">
        <v>12</v>
      </c>
      <c r="Z78" s="1">
        <v>10</v>
      </c>
    </row>
    <row r="79" spans="1:26" s="12" customFormat="1" x14ac:dyDescent="0.2">
      <c r="A79" s="23" t="s">
        <v>334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 t="s">
        <v>334</v>
      </c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s="12" customFormat="1" x14ac:dyDescent="0.2">
      <c r="A80" s="11"/>
      <c r="N80" s="11"/>
    </row>
    <row r="81" spans="1:26" x14ac:dyDescent="0.2">
      <c r="A81" s="8" t="s">
        <v>0</v>
      </c>
      <c r="N81" s="8" t="s">
        <v>0</v>
      </c>
    </row>
    <row r="82" spans="1:26" x14ac:dyDescent="0.2">
      <c r="A82" s="9"/>
      <c r="B82" s="20" t="s">
        <v>1</v>
      </c>
      <c r="C82" s="20"/>
      <c r="D82" s="20"/>
      <c r="E82" s="20" t="s">
        <v>2</v>
      </c>
      <c r="F82" s="20"/>
      <c r="G82" s="20"/>
      <c r="H82" s="20" t="s">
        <v>3</v>
      </c>
      <c r="I82" s="20"/>
      <c r="J82" s="20"/>
      <c r="K82" s="20" t="s">
        <v>4</v>
      </c>
      <c r="L82" s="20"/>
      <c r="M82" s="21"/>
      <c r="N82" s="9"/>
      <c r="O82" s="20" t="s">
        <v>5</v>
      </c>
      <c r="P82" s="20"/>
      <c r="Q82" s="20"/>
      <c r="R82" s="20" t="s">
        <v>6</v>
      </c>
      <c r="S82" s="20"/>
      <c r="T82" s="20"/>
      <c r="U82" s="20" t="s">
        <v>7</v>
      </c>
      <c r="V82" s="20"/>
      <c r="W82" s="20"/>
      <c r="X82" s="20" t="s">
        <v>8</v>
      </c>
      <c r="Y82" s="20"/>
      <c r="Z82" s="21"/>
    </row>
    <row r="83" spans="1:26" s="2" customFormat="1" x14ac:dyDescent="0.2">
      <c r="A83" s="10"/>
      <c r="B83" s="3" t="s">
        <v>1</v>
      </c>
      <c r="C83" s="3" t="s">
        <v>9</v>
      </c>
      <c r="D83" s="3" t="s">
        <v>10</v>
      </c>
      <c r="E83" s="3" t="s">
        <v>1</v>
      </c>
      <c r="F83" s="3" t="s">
        <v>9</v>
      </c>
      <c r="G83" s="3" t="s">
        <v>10</v>
      </c>
      <c r="H83" s="3" t="s">
        <v>1</v>
      </c>
      <c r="I83" s="3" t="s">
        <v>9</v>
      </c>
      <c r="J83" s="3" t="s">
        <v>10</v>
      </c>
      <c r="K83" s="3" t="s">
        <v>1</v>
      </c>
      <c r="L83" s="3" t="s">
        <v>9</v>
      </c>
      <c r="M83" s="4" t="s">
        <v>10</v>
      </c>
      <c r="N83" s="10"/>
      <c r="O83" s="3" t="s">
        <v>1</v>
      </c>
      <c r="P83" s="3" t="s">
        <v>9</v>
      </c>
      <c r="Q83" s="3" t="s">
        <v>10</v>
      </c>
      <c r="R83" s="3" t="s">
        <v>1</v>
      </c>
      <c r="S83" s="3" t="s">
        <v>9</v>
      </c>
      <c r="T83" s="3" t="s">
        <v>10</v>
      </c>
      <c r="U83" s="3" t="s">
        <v>1</v>
      </c>
      <c r="V83" s="3" t="s">
        <v>9</v>
      </c>
      <c r="W83" s="3" t="s">
        <v>10</v>
      </c>
      <c r="X83" s="3" t="s">
        <v>1</v>
      </c>
      <c r="Y83" s="3" t="s">
        <v>9</v>
      </c>
      <c r="Z83" s="4" t="s">
        <v>10</v>
      </c>
    </row>
    <row r="84" spans="1:26" x14ac:dyDescent="0.2">
      <c r="A84" s="8">
        <v>51</v>
      </c>
      <c r="B84" s="1">
        <v>152</v>
      </c>
      <c r="C84" s="1">
        <v>82</v>
      </c>
      <c r="D84" s="1">
        <v>70</v>
      </c>
      <c r="E84" s="1">
        <v>98</v>
      </c>
      <c r="F84" s="1">
        <v>56</v>
      </c>
      <c r="G84" s="1">
        <v>42</v>
      </c>
      <c r="H84" s="1">
        <v>69</v>
      </c>
      <c r="I84" s="1">
        <v>39</v>
      </c>
      <c r="J84" s="1">
        <v>30</v>
      </c>
      <c r="K84" s="1">
        <v>18</v>
      </c>
      <c r="L84" s="1">
        <v>12</v>
      </c>
      <c r="M84" s="1">
        <v>6</v>
      </c>
      <c r="N84" s="8">
        <v>51</v>
      </c>
      <c r="O84" s="1">
        <v>7</v>
      </c>
      <c r="P84" s="1">
        <v>3</v>
      </c>
      <c r="Q84" s="1">
        <v>4</v>
      </c>
      <c r="R84" s="1">
        <v>4</v>
      </c>
      <c r="S84" s="1">
        <v>2</v>
      </c>
      <c r="T84" s="1">
        <v>2</v>
      </c>
      <c r="U84" s="1">
        <v>27</v>
      </c>
      <c r="V84" s="1">
        <v>15</v>
      </c>
      <c r="W84" s="1">
        <v>12</v>
      </c>
      <c r="X84" s="1">
        <v>27</v>
      </c>
      <c r="Y84" s="1">
        <v>11</v>
      </c>
      <c r="Z84" s="1">
        <v>16</v>
      </c>
    </row>
    <row r="85" spans="1:26" x14ac:dyDescent="0.2">
      <c r="A85" s="8">
        <v>52</v>
      </c>
      <c r="B85" s="1">
        <v>138</v>
      </c>
      <c r="C85" s="1">
        <v>72</v>
      </c>
      <c r="D85" s="1">
        <v>66</v>
      </c>
      <c r="E85" s="1">
        <v>88</v>
      </c>
      <c r="F85" s="1">
        <v>48</v>
      </c>
      <c r="G85" s="1">
        <v>40</v>
      </c>
      <c r="H85" s="1">
        <v>64</v>
      </c>
      <c r="I85" s="1">
        <v>39</v>
      </c>
      <c r="J85" s="1">
        <v>25</v>
      </c>
      <c r="K85" s="1">
        <v>21</v>
      </c>
      <c r="L85" s="1">
        <v>7</v>
      </c>
      <c r="M85" s="1">
        <v>14</v>
      </c>
      <c r="N85" s="8">
        <v>52</v>
      </c>
      <c r="O85" s="1">
        <v>2</v>
      </c>
      <c r="P85" s="1">
        <v>1</v>
      </c>
      <c r="Q85" s="1">
        <v>1</v>
      </c>
      <c r="R85" s="1">
        <v>1</v>
      </c>
      <c r="S85" s="1">
        <v>1</v>
      </c>
      <c r="T85" s="1">
        <v>0</v>
      </c>
      <c r="U85" s="1">
        <v>36</v>
      </c>
      <c r="V85" s="1">
        <v>17</v>
      </c>
      <c r="W85" s="1">
        <v>19</v>
      </c>
      <c r="X85" s="1">
        <v>14</v>
      </c>
      <c r="Y85" s="1">
        <v>7</v>
      </c>
      <c r="Z85" s="1">
        <v>7</v>
      </c>
    </row>
    <row r="86" spans="1:26" x14ac:dyDescent="0.2">
      <c r="A86" s="8">
        <v>53</v>
      </c>
      <c r="B86" s="1">
        <v>140</v>
      </c>
      <c r="C86" s="1">
        <v>77</v>
      </c>
      <c r="D86" s="1">
        <v>63</v>
      </c>
      <c r="E86" s="1">
        <v>84</v>
      </c>
      <c r="F86" s="1">
        <v>50</v>
      </c>
      <c r="G86" s="1">
        <v>34</v>
      </c>
      <c r="H86" s="1">
        <v>53</v>
      </c>
      <c r="I86" s="1">
        <v>34</v>
      </c>
      <c r="J86" s="1">
        <v>19</v>
      </c>
      <c r="K86" s="1">
        <v>25</v>
      </c>
      <c r="L86" s="1">
        <v>14</v>
      </c>
      <c r="M86" s="1">
        <v>11</v>
      </c>
      <c r="N86" s="8">
        <v>53</v>
      </c>
      <c r="O86" s="1">
        <v>2</v>
      </c>
      <c r="P86" s="1">
        <v>1</v>
      </c>
      <c r="Q86" s="1">
        <v>1</v>
      </c>
      <c r="R86" s="1">
        <v>4</v>
      </c>
      <c r="S86" s="1">
        <v>1</v>
      </c>
      <c r="T86" s="1">
        <v>3</v>
      </c>
      <c r="U86" s="1">
        <v>38</v>
      </c>
      <c r="V86" s="1">
        <v>18</v>
      </c>
      <c r="W86" s="1">
        <v>20</v>
      </c>
      <c r="X86" s="1">
        <v>18</v>
      </c>
      <c r="Y86" s="1">
        <v>9</v>
      </c>
      <c r="Z86" s="1">
        <v>9</v>
      </c>
    </row>
    <row r="87" spans="1:26" x14ac:dyDescent="0.2">
      <c r="A87" s="8">
        <v>54</v>
      </c>
      <c r="B87" s="1">
        <v>107</v>
      </c>
      <c r="C87" s="1">
        <v>46</v>
      </c>
      <c r="D87" s="1">
        <v>61</v>
      </c>
      <c r="E87" s="1">
        <v>71</v>
      </c>
      <c r="F87" s="1">
        <v>26</v>
      </c>
      <c r="G87" s="1">
        <v>45</v>
      </c>
      <c r="H87" s="1">
        <v>53</v>
      </c>
      <c r="I87" s="1">
        <v>19</v>
      </c>
      <c r="J87" s="1">
        <v>34</v>
      </c>
      <c r="K87" s="1">
        <v>11</v>
      </c>
      <c r="L87" s="1">
        <v>4</v>
      </c>
      <c r="M87" s="1">
        <v>7</v>
      </c>
      <c r="N87" s="8">
        <v>54</v>
      </c>
      <c r="O87" s="1">
        <v>3</v>
      </c>
      <c r="P87" s="1">
        <v>1</v>
      </c>
      <c r="Q87" s="1">
        <v>2</v>
      </c>
      <c r="R87" s="1">
        <v>4</v>
      </c>
      <c r="S87" s="1">
        <v>2</v>
      </c>
      <c r="T87" s="1">
        <v>2</v>
      </c>
      <c r="U87" s="1">
        <v>18</v>
      </c>
      <c r="V87" s="1">
        <v>11</v>
      </c>
      <c r="W87" s="1">
        <v>7</v>
      </c>
      <c r="X87" s="1">
        <v>18</v>
      </c>
      <c r="Y87" s="1">
        <v>9</v>
      </c>
      <c r="Z87" s="1">
        <v>9</v>
      </c>
    </row>
    <row r="88" spans="1:26" x14ac:dyDescent="0.2">
      <c r="A88" s="8">
        <v>55</v>
      </c>
      <c r="B88" s="1">
        <v>112</v>
      </c>
      <c r="C88" s="1">
        <v>47</v>
      </c>
      <c r="D88" s="1">
        <v>65</v>
      </c>
      <c r="E88" s="1">
        <v>71</v>
      </c>
      <c r="F88" s="1">
        <v>32</v>
      </c>
      <c r="G88" s="1">
        <v>39</v>
      </c>
      <c r="H88" s="1">
        <v>46</v>
      </c>
      <c r="I88" s="1">
        <v>20</v>
      </c>
      <c r="J88" s="1">
        <v>26</v>
      </c>
      <c r="K88" s="1">
        <v>16</v>
      </c>
      <c r="L88" s="1">
        <v>11</v>
      </c>
      <c r="M88" s="1">
        <v>5</v>
      </c>
      <c r="N88" s="8">
        <v>55</v>
      </c>
      <c r="O88" s="1">
        <v>5</v>
      </c>
      <c r="P88" s="1">
        <v>1</v>
      </c>
      <c r="Q88" s="1">
        <v>4</v>
      </c>
      <c r="R88" s="1">
        <v>4</v>
      </c>
      <c r="S88" s="1">
        <v>0</v>
      </c>
      <c r="T88" s="1">
        <v>4</v>
      </c>
      <c r="U88" s="1">
        <v>29</v>
      </c>
      <c r="V88" s="1">
        <v>9</v>
      </c>
      <c r="W88" s="1">
        <v>20</v>
      </c>
      <c r="X88" s="1">
        <v>12</v>
      </c>
      <c r="Y88" s="1">
        <v>6</v>
      </c>
      <c r="Z88" s="1">
        <v>6</v>
      </c>
    </row>
    <row r="89" spans="1:26" x14ac:dyDescent="0.2">
      <c r="A89" s="8">
        <v>56</v>
      </c>
      <c r="B89" s="1">
        <v>108</v>
      </c>
      <c r="C89" s="1">
        <v>48</v>
      </c>
      <c r="D89" s="1">
        <v>60</v>
      </c>
      <c r="E89" s="1">
        <v>69</v>
      </c>
      <c r="F89" s="1">
        <v>32</v>
      </c>
      <c r="G89" s="1">
        <v>37</v>
      </c>
      <c r="H89" s="1">
        <v>52</v>
      </c>
      <c r="I89" s="1">
        <v>26</v>
      </c>
      <c r="J89" s="1">
        <v>26</v>
      </c>
      <c r="K89" s="1">
        <v>12</v>
      </c>
      <c r="L89" s="1">
        <v>5</v>
      </c>
      <c r="M89" s="1">
        <v>7</v>
      </c>
      <c r="N89" s="8">
        <v>56</v>
      </c>
      <c r="O89" s="1">
        <v>2</v>
      </c>
      <c r="P89" s="1">
        <v>1</v>
      </c>
      <c r="Q89" s="1">
        <v>1</v>
      </c>
      <c r="R89" s="1">
        <v>3</v>
      </c>
      <c r="S89" s="1">
        <v>0</v>
      </c>
      <c r="T89" s="1">
        <v>3</v>
      </c>
      <c r="U89" s="1">
        <v>19</v>
      </c>
      <c r="V89" s="1">
        <v>9</v>
      </c>
      <c r="W89" s="1">
        <v>10</v>
      </c>
      <c r="X89" s="1">
        <v>20</v>
      </c>
      <c r="Y89" s="1">
        <v>7</v>
      </c>
      <c r="Z89" s="1">
        <v>13</v>
      </c>
    </row>
    <row r="90" spans="1:26" x14ac:dyDescent="0.2">
      <c r="A90" s="8">
        <v>57</v>
      </c>
      <c r="B90" s="1">
        <v>78</v>
      </c>
      <c r="C90" s="1">
        <v>36</v>
      </c>
      <c r="D90" s="1">
        <v>42</v>
      </c>
      <c r="E90" s="1">
        <v>55</v>
      </c>
      <c r="F90" s="1">
        <v>24</v>
      </c>
      <c r="G90" s="1">
        <v>31</v>
      </c>
      <c r="H90" s="1">
        <v>40</v>
      </c>
      <c r="I90" s="1">
        <v>19</v>
      </c>
      <c r="J90" s="1">
        <v>21</v>
      </c>
      <c r="K90" s="1">
        <v>10</v>
      </c>
      <c r="L90" s="1">
        <v>3</v>
      </c>
      <c r="M90" s="1">
        <v>7</v>
      </c>
      <c r="N90" s="8">
        <v>57</v>
      </c>
      <c r="O90" s="1">
        <v>1</v>
      </c>
      <c r="P90" s="1">
        <v>0</v>
      </c>
      <c r="Q90" s="1">
        <v>1</v>
      </c>
      <c r="R90" s="1">
        <v>4</v>
      </c>
      <c r="S90" s="1">
        <v>2</v>
      </c>
      <c r="T90" s="1">
        <v>2</v>
      </c>
      <c r="U90" s="1">
        <v>10</v>
      </c>
      <c r="V90" s="1">
        <v>2</v>
      </c>
      <c r="W90" s="1">
        <v>8</v>
      </c>
      <c r="X90" s="1">
        <v>13</v>
      </c>
      <c r="Y90" s="1">
        <v>10</v>
      </c>
      <c r="Z90" s="1">
        <v>3</v>
      </c>
    </row>
    <row r="91" spans="1:26" x14ac:dyDescent="0.2">
      <c r="A91" s="8">
        <v>58</v>
      </c>
      <c r="B91" s="1">
        <v>64</v>
      </c>
      <c r="C91" s="1">
        <v>28</v>
      </c>
      <c r="D91" s="1">
        <v>36</v>
      </c>
      <c r="E91" s="1">
        <v>39</v>
      </c>
      <c r="F91" s="1">
        <v>20</v>
      </c>
      <c r="G91" s="1">
        <v>19</v>
      </c>
      <c r="H91" s="1">
        <v>27</v>
      </c>
      <c r="I91" s="1">
        <v>12</v>
      </c>
      <c r="J91" s="1">
        <v>15</v>
      </c>
      <c r="K91" s="1">
        <v>5</v>
      </c>
      <c r="L91" s="1">
        <v>3</v>
      </c>
      <c r="M91" s="1">
        <v>2</v>
      </c>
      <c r="N91" s="8">
        <v>58</v>
      </c>
      <c r="O91" s="1">
        <v>5</v>
      </c>
      <c r="P91" s="1">
        <v>4</v>
      </c>
      <c r="Q91" s="1">
        <v>1</v>
      </c>
      <c r="R91" s="1">
        <v>2</v>
      </c>
      <c r="S91" s="1">
        <v>1</v>
      </c>
      <c r="T91" s="1">
        <v>1</v>
      </c>
      <c r="U91" s="1">
        <v>9</v>
      </c>
      <c r="V91" s="1">
        <v>5</v>
      </c>
      <c r="W91" s="1">
        <v>4</v>
      </c>
      <c r="X91" s="1">
        <v>16</v>
      </c>
      <c r="Y91" s="1">
        <v>3</v>
      </c>
      <c r="Z91" s="1">
        <v>13</v>
      </c>
    </row>
    <row r="92" spans="1:26" x14ac:dyDescent="0.2">
      <c r="A92" s="8">
        <v>59</v>
      </c>
      <c r="B92" s="1">
        <v>73</v>
      </c>
      <c r="C92" s="1">
        <v>37</v>
      </c>
      <c r="D92" s="1">
        <v>36</v>
      </c>
      <c r="E92" s="1">
        <v>43</v>
      </c>
      <c r="F92" s="1">
        <v>21</v>
      </c>
      <c r="G92" s="1">
        <v>22</v>
      </c>
      <c r="H92" s="1">
        <v>34</v>
      </c>
      <c r="I92" s="1">
        <v>16</v>
      </c>
      <c r="J92" s="1">
        <v>18</v>
      </c>
      <c r="K92" s="1">
        <v>8</v>
      </c>
      <c r="L92" s="1">
        <v>5</v>
      </c>
      <c r="M92" s="1">
        <v>3</v>
      </c>
      <c r="N92" s="8">
        <v>59</v>
      </c>
      <c r="O92" s="1">
        <v>1</v>
      </c>
      <c r="P92" s="1">
        <v>0</v>
      </c>
      <c r="Q92" s="1">
        <v>1</v>
      </c>
      <c r="R92" s="1">
        <v>0</v>
      </c>
      <c r="S92" s="1">
        <v>0</v>
      </c>
      <c r="T92" s="1">
        <v>0</v>
      </c>
      <c r="U92" s="1">
        <v>20</v>
      </c>
      <c r="V92" s="1">
        <v>11</v>
      </c>
      <c r="W92" s="1">
        <v>9</v>
      </c>
      <c r="X92" s="1">
        <v>10</v>
      </c>
      <c r="Y92" s="1">
        <v>5</v>
      </c>
      <c r="Z92" s="1">
        <v>5</v>
      </c>
    </row>
    <row r="93" spans="1:26" x14ac:dyDescent="0.2">
      <c r="A93" s="8">
        <v>60</v>
      </c>
      <c r="B93" s="1">
        <v>59</v>
      </c>
      <c r="C93" s="1">
        <v>26</v>
      </c>
      <c r="D93" s="1">
        <v>33</v>
      </c>
      <c r="E93" s="1">
        <v>33</v>
      </c>
      <c r="F93" s="1">
        <v>14</v>
      </c>
      <c r="G93" s="1">
        <v>19</v>
      </c>
      <c r="H93" s="1">
        <v>24</v>
      </c>
      <c r="I93" s="1">
        <v>10</v>
      </c>
      <c r="J93" s="1">
        <v>14</v>
      </c>
      <c r="K93" s="1">
        <v>7</v>
      </c>
      <c r="L93" s="1">
        <v>4</v>
      </c>
      <c r="M93" s="1">
        <v>3</v>
      </c>
      <c r="N93" s="8">
        <v>60</v>
      </c>
      <c r="O93" s="1">
        <v>1</v>
      </c>
      <c r="P93" s="1">
        <v>0</v>
      </c>
      <c r="Q93" s="1">
        <v>1</v>
      </c>
      <c r="R93" s="1">
        <v>1</v>
      </c>
      <c r="S93" s="1">
        <v>0</v>
      </c>
      <c r="T93" s="1">
        <v>1</v>
      </c>
      <c r="U93" s="1">
        <v>12</v>
      </c>
      <c r="V93" s="1">
        <v>5</v>
      </c>
      <c r="W93" s="1">
        <v>7</v>
      </c>
      <c r="X93" s="1">
        <v>14</v>
      </c>
      <c r="Y93" s="1">
        <v>7</v>
      </c>
      <c r="Z93" s="1">
        <v>7</v>
      </c>
    </row>
    <row r="94" spans="1:26" x14ac:dyDescent="0.2">
      <c r="A94" s="8">
        <v>61</v>
      </c>
      <c r="B94" s="1">
        <v>65</v>
      </c>
      <c r="C94" s="1">
        <v>31</v>
      </c>
      <c r="D94" s="1">
        <v>34</v>
      </c>
      <c r="E94" s="1">
        <v>33</v>
      </c>
      <c r="F94" s="1">
        <v>15</v>
      </c>
      <c r="G94" s="1">
        <v>18</v>
      </c>
      <c r="H94" s="1">
        <v>24</v>
      </c>
      <c r="I94" s="1">
        <v>11</v>
      </c>
      <c r="J94" s="1">
        <v>13</v>
      </c>
      <c r="K94" s="1">
        <v>8</v>
      </c>
      <c r="L94" s="1">
        <v>3</v>
      </c>
      <c r="M94" s="1">
        <v>5</v>
      </c>
      <c r="N94" s="8">
        <v>61</v>
      </c>
      <c r="O94" s="1">
        <v>1</v>
      </c>
      <c r="P94" s="1">
        <v>1</v>
      </c>
      <c r="Q94" s="1">
        <v>0</v>
      </c>
      <c r="R94" s="1">
        <v>0</v>
      </c>
      <c r="S94" s="1">
        <v>0</v>
      </c>
      <c r="T94" s="1">
        <v>0</v>
      </c>
      <c r="U94" s="1">
        <v>18</v>
      </c>
      <c r="V94" s="1">
        <v>9</v>
      </c>
      <c r="W94" s="1">
        <v>9</v>
      </c>
      <c r="X94" s="1">
        <v>14</v>
      </c>
      <c r="Y94" s="1">
        <v>7</v>
      </c>
      <c r="Z94" s="1">
        <v>7</v>
      </c>
    </row>
    <row r="95" spans="1:26" x14ac:dyDescent="0.2">
      <c r="A95" s="8">
        <v>62</v>
      </c>
      <c r="B95" s="1">
        <v>59</v>
      </c>
      <c r="C95" s="1">
        <v>23</v>
      </c>
      <c r="D95" s="1">
        <v>36</v>
      </c>
      <c r="E95" s="1">
        <v>44</v>
      </c>
      <c r="F95" s="1">
        <v>17</v>
      </c>
      <c r="G95" s="1">
        <v>27</v>
      </c>
      <c r="H95" s="1">
        <v>36</v>
      </c>
      <c r="I95" s="1">
        <v>12</v>
      </c>
      <c r="J95" s="1">
        <v>24</v>
      </c>
      <c r="K95" s="1">
        <v>5</v>
      </c>
      <c r="L95" s="1">
        <v>3</v>
      </c>
      <c r="M95" s="1">
        <v>2</v>
      </c>
      <c r="N95" s="8">
        <v>62</v>
      </c>
      <c r="O95" s="1">
        <v>2</v>
      </c>
      <c r="P95" s="1">
        <v>1</v>
      </c>
      <c r="Q95" s="1">
        <v>1</v>
      </c>
      <c r="R95" s="1">
        <v>1</v>
      </c>
      <c r="S95" s="1">
        <v>1</v>
      </c>
      <c r="T95" s="1">
        <v>0</v>
      </c>
      <c r="U95" s="1">
        <v>9</v>
      </c>
      <c r="V95" s="1">
        <v>3</v>
      </c>
      <c r="W95" s="1">
        <v>6</v>
      </c>
      <c r="X95" s="1">
        <v>6</v>
      </c>
      <c r="Y95" s="1">
        <v>3</v>
      </c>
      <c r="Z95" s="1">
        <v>3</v>
      </c>
    </row>
    <row r="96" spans="1:26" x14ac:dyDescent="0.2">
      <c r="A96" s="8">
        <v>63</v>
      </c>
      <c r="B96" s="1">
        <v>61</v>
      </c>
      <c r="C96" s="1">
        <v>23</v>
      </c>
      <c r="D96" s="1">
        <v>38</v>
      </c>
      <c r="E96" s="1">
        <v>37</v>
      </c>
      <c r="F96" s="1">
        <v>12</v>
      </c>
      <c r="G96" s="1">
        <v>25</v>
      </c>
      <c r="H96" s="1">
        <v>28</v>
      </c>
      <c r="I96" s="1">
        <v>10</v>
      </c>
      <c r="J96" s="1">
        <v>18</v>
      </c>
      <c r="K96" s="1">
        <v>9</v>
      </c>
      <c r="L96" s="1">
        <v>2</v>
      </c>
      <c r="M96" s="1">
        <v>7</v>
      </c>
      <c r="N96" s="8">
        <v>63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17</v>
      </c>
      <c r="V96" s="1">
        <v>8</v>
      </c>
      <c r="W96" s="1">
        <v>9</v>
      </c>
      <c r="X96" s="1">
        <v>7</v>
      </c>
      <c r="Y96" s="1">
        <v>3</v>
      </c>
      <c r="Z96" s="1">
        <v>4</v>
      </c>
    </row>
    <row r="97" spans="1:26" x14ac:dyDescent="0.2">
      <c r="A97" s="8">
        <v>64</v>
      </c>
      <c r="B97" s="1">
        <v>37</v>
      </c>
      <c r="C97" s="1">
        <v>21</v>
      </c>
      <c r="D97" s="1">
        <v>16</v>
      </c>
      <c r="E97" s="1">
        <v>19</v>
      </c>
      <c r="F97" s="1">
        <v>11</v>
      </c>
      <c r="G97" s="1">
        <v>8</v>
      </c>
      <c r="H97" s="1">
        <v>13</v>
      </c>
      <c r="I97" s="1">
        <v>8</v>
      </c>
      <c r="J97" s="1">
        <v>5</v>
      </c>
      <c r="K97" s="1">
        <v>3</v>
      </c>
      <c r="L97" s="1">
        <v>2</v>
      </c>
      <c r="M97" s="1">
        <v>1</v>
      </c>
      <c r="N97" s="8">
        <v>64</v>
      </c>
      <c r="O97" s="1">
        <v>3</v>
      </c>
      <c r="P97" s="1">
        <v>1</v>
      </c>
      <c r="Q97" s="1">
        <v>2</v>
      </c>
      <c r="R97" s="1">
        <v>0</v>
      </c>
      <c r="S97" s="1">
        <v>0</v>
      </c>
      <c r="T97" s="1">
        <v>0</v>
      </c>
      <c r="U97" s="1">
        <v>13</v>
      </c>
      <c r="V97" s="1">
        <v>6</v>
      </c>
      <c r="W97" s="1">
        <v>7</v>
      </c>
      <c r="X97" s="1">
        <v>5</v>
      </c>
      <c r="Y97" s="1">
        <v>4</v>
      </c>
      <c r="Z97" s="1">
        <v>1</v>
      </c>
    </row>
    <row r="98" spans="1:26" x14ac:dyDescent="0.2">
      <c r="A98" s="8">
        <v>65</v>
      </c>
      <c r="B98" s="1">
        <v>45</v>
      </c>
      <c r="C98" s="1">
        <v>22</v>
      </c>
      <c r="D98" s="1">
        <v>23</v>
      </c>
      <c r="E98" s="1">
        <v>26</v>
      </c>
      <c r="F98" s="1">
        <v>11</v>
      </c>
      <c r="G98" s="1">
        <v>15</v>
      </c>
      <c r="H98" s="1">
        <v>17</v>
      </c>
      <c r="I98" s="1">
        <v>6</v>
      </c>
      <c r="J98" s="1">
        <v>11</v>
      </c>
      <c r="K98" s="1">
        <v>7</v>
      </c>
      <c r="L98" s="1">
        <v>3</v>
      </c>
      <c r="M98" s="1">
        <v>4</v>
      </c>
      <c r="N98" s="8">
        <v>65</v>
      </c>
      <c r="O98" s="1">
        <v>0</v>
      </c>
      <c r="P98" s="1">
        <v>0</v>
      </c>
      <c r="Q98" s="1">
        <v>0</v>
      </c>
      <c r="R98" s="1">
        <v>2</v>
      </c>
      <c r="S98" s="1">
        <v>2</v>
      </c>
      <c r="T98" s="1">
        <v>0</v>
      </c>
      <c r="U98" s="1">
        <v>11</v>
      </c>
      <c r="V98" s="1">
        <v>5</v>
      </c>
      <c r="W98" s="1">
        <v>6</v>
      </c>
      <c r="X98" s="1">
        <v>8</v>
      </c>
      <c r="Y98" s="1">
        <v>6</v>
      </c>
      <c r="Z98" s="1">
        <v>2</v>
      </c>
    </row>
    <row r="99" spans="1:26" x14ac:dyDescent="0.2">
      <c r="A99" s="8">
        <v>66</v>
      </c>
      <c r="B99" s="1">
        <v>46</v>
      </c>
      <c r="C99" s="1">
        <v>25</v>
      </c>
      <c r="D99" s="1">
        <v>21</v>
      </c>
      <c r="E99" s="1">
        <v>26</v>
      </c>
      <c r="F99" s="1">
        <v>17</v>
      </c>
      <c r="G99" s="1">
        <v>9</v>
      </c>
      <c r="H99" s="1">
        <v>17</v>
      </c>
      <c r="I99" s="1">
        <v>12</v>
      </c>
      <c r="J99" s="1">
        <v>5</v>
      </c>
      <c r="K99" s="1">
        <v>7</v>
      </c>
      <c r="L99" s="1">
        <v>4</v>
      </c>
      <c r="M99" s="1">
        <v>3</v>
      </c>
      <c r="N99" s="8">
        <v>66</v>
      </c>
      <c r="O99" s="1">
        <v>0</v>
      </c>
      <c r="P99" s="1">
        <v>0</v>
      </c>
      <c r="Q99" s="1">
        <v>0</v>
      </c>
      <c r="R99" s="1">
        <v>2</v>
      </c>
      <c r="S99" s="1">
        <v>1</v>
      </c>
      <c r="T99" s="1">
        <v>1</v>
      </c>
      <c r="U99" s="1">
        <v>11</v>
      </c>
      <c r="V99" s="1">
        <v>5</v>
      </c>
      <c r="W99" s="1">
        <v>6</v>
      </c>
      <c r="X99" s="1">
        <v>9</v>
      </c>
      <c r="Y99" s="1">
        <v>3</v>
      </c>
      <c r="Z99" s="1">
        <v>6</v>
      </c>
    </row>
    <row r="100" spans="1:26" x14ac:dyDescent="0.2">
      <c r="A100" s="8">
        <v>67</v>
      </c>
      <c r="B100" s="1">
        <v>41</v>
      </c>
      <c r="C100" s="1">
        <v>18</v>
      </c>
      <c r="D100" s="1">
        <v>23</v>
      </c>
      <c r="E100" s="1">
        <v>27</v>
      </c>
      <c r="F100" s="1">
        <v>11</v>
      </c>
      <c r="G100" s="1">
        <v>16</v>
      </c>
      <c r="H100" s="1">
        <v>23</v>
      </c>
      <c r="I100" s="1">
        <v>9</v>
      </c>
      <c r="J100" s="1">
        <v>14</v>
      </c>
      <c r="K100" s="1">
        <v>3</v>
      </c>
      <c r="L100" s="1">
        <v>1</v>
      </c>
      <c r="M100" s="1">
        <v>2</v>
      </c>
      <c r="N100" s="8">
        <v>67</v>
      </c>
      <c r="O100" s="1">
        <v>0</v>
      </c>
      <c r="P100" s="1">
        <v>0</v>
      </c>
      <c r="Q100" s="1">
        <v>0</v>
      </c>
      <c r="R100" s="1">
        <v>1</v>
      </c>
      <c r="S100" s="1">
        <v>1</v>
      </c>
      <c r="T100" s="1">
        <v>0</v>
      </c>
      <c r="U100" s="1">
        <v>7</v>
      </c>
      <c r="V100" s="1">
        <v>3</v>
      </c>
      <c r="W100" s="1">
        <v>4</v>
      </c>
      <c r="X100" s="1">
        <v>7</v>
      </c>
      <c r="Y100" s="1">
        <v>4</v>
      </c>
      <c r="Z100" s="1">
        <v>3</v>
      </c>
    </row>
    <row r="101" spans="1:26" x14ac:dyDescent="0.2">
      <c r="A101" s="8">
        <v>68</v>
      </c>
      <c r="B101" s="1">
        <v>38</v>
      </c>
      <c r="C101" s="1">
        <v>16</v>
      </c>
      <c r="D101" s="1">
        <v>22</v>
      </c>
      <c r="E101" s="1">
        <v>25</v>
      </c>
      <c r="F101" s="1">
        <v>10</v>
      </c>
      <c r="G101" s="1">
        <v>15</v>
      </c>
      <c r="H101" s="1">
        <v>20</v>
      </c>
      <c r="I101" s="1">
        <v>9</v>
      </c>
      <c r="J101" s="1">
        <v>11</v>
      </c>
      <c r="K101" s="1">
        <v>1</v>
      </c>
      <c r="L101" s="1">
        <v>1</v>
      </c>
      <c r="M101" s="1">
        <v>0</v>
      </c>
      <c r="N101" s="8">
        <v>68</v>
      </c>
      <c r="O101" s="1">
        <v>0</v>
      </c>
      <c r="P101" s="1">
        <v>0</v>
      </c>
      <c r="Q101" s="1">
        <v>0</v>
      </c>
      <c r="R101" s="1">
        <v>4</v>
      </c>
      <c r="S101" s="1">
        <v>0</v>
      </c>
      <c r="T101" s="1">
        <v>4</v>
      </c>
      <c r="U101" s="1">
        <v>5</v>
      </c>
      <c r="V101" s="1">
        <v>2</v>
      </c>
      <c r="W101" s="1">
        <v>3</v>
      </c>
      <c r="X101" s="1">
        <v>8</v>
      </c>
      <c r="Y101" s="1">
        <v>4</v>
      </c>
      <c r="Z101" s="1">
        <v>4</v>
      </c>
    </row>
    <row r="102" spans="1:26" x14ac:dyDescent="0.2">
      <c r="A102" s="8">
        <v>69</v>
      </c>
      <c r="B102" s="1">
        <v>33</v>
      </c>
      <c r="C102" s="1">
        <v>18</v>
      </c>
      <c r="D102" s="1">
        <v>15</v>
      </c>
      <c r="E102" s="1">
        <v>20</v>
      </c>
      <c r="F102" s="1">
        <v>11</v>
      </c>
      <c r="G102" s="1">
        <v>9</v>
      </c>
      <c r="H102" s="1">
        <v>17</v>
      </c>
      <c r="I102" s="1">
        <v>10</v>
      </c>
      <c r="J102" s="1">
        <v>7</v>
      </c>
      <c r="K102" s="1">
        <v>1</v>
      </c>
      <c r="L102" s="1">
        <v>1</v>
      </c>
      <c r="M102" s="1">
        <v>0</v>
      </c>
      <c r="N102" s="8">
        <v>69</v>
      </c>
      <c r="O102" s="1">
        <v>1</v>
      </c>
      <c r="P102" s="1">
        <v>0</v>
      </c>
      <c r="Q102" s="1">
        <v>1</v>
      </c>
      <c r="R102" s="1">
        <v>1</v>
      </c>
      <c r="S102" s="1">
        <v>0</v>
      </c>
      <c r="T102" s="1">
        <v>1</v>
      </c>
      <c r="U102" s="1">
        <v>10</v>
      </c>
      <c r="V102" s="1">
        <v>5</v>
      </c>
      <c r="W102" s="1">
        <v>5</v>
      </c>
      <c r="X102" s="1">
        <v>3</v>
      </c>
      <c r="Y102" s="1">
        <v>2</v>
      </c>
      <c r="Z102" s="1">
        <v>1</v>
      </c>
    </row>
    <row r="103" spans="1:26" x14ac:dyDescent="0.2">
      <c r="A103" s="8">
        <v>70</v>
      </c>
      <c r="B103" s="1">
        <v>24</v>
      </c>
      <c r="C103" s="1">
        <v>12</v>
      </c>
      <c r="D103" s="1">
        <v>12</v>
      </c>
      <c r="E103" s="1">
        <v>10</v>
      </c>
      <c r="F103" s="1">
        <v>5</v>
      </c>
      <c r="G103" s="1">
        <v>5</v>
      </c>
      <c r="H103" s="1">
        <v>6</v>
      </c>
      <c r="I103" s="1">
        <v>2</v>
      </c>
      <c r="J103" s="1">
        <v>4</v>
      </c>
      <c r="K103" s="1">
        <v>4</v>
      </c>
      <c r="L103" s="1">
        <v>3</v>
      </c>
      <c r="M103" s="1">
        <v>1</v>
      </c>
      <c r="N103" s="8">
        <v>70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10</v>
      </c>
      <c r="V103" s="1">
        <v>4</v>
      </c>
      <c r="W103" s="1">
        <v>6</v>
      </c>
      <c r="X103" s="1">
        <v>4</v>
      </c>
      <c r="Y103" s="1">
        <v>3</v>
      </c>
      <c r="Z103" s="1">
        <v>1</v>
      </c>
    </row>
    <row r="104" spans="1:26" x14ac:dyDescent="0.2">
      <c r="A104" s="8">
        <v>71</v>
      </c>
      <c r="B104" s="1">
        <v>14</v>
      </c>
      <c r="C104" s="1">
        <v>6</v>
      </c>
      <c r="D104" s="1">
        <v>8</v>
      </c>
      <c r="E104" s="1">
        <v>10</v>
      </c>
      <c r="F104" s="1">
        <v>4</v>
      </c>
      <c r="G104" s="1">
        <v>6</v>
      </c>
      <c r="H104" s="1">
        <v>9</v>
      </c>
      <c r="I104" s="1">
        <v>4</v>
      </c>
      <c r="J104" s="1">
        <v>5</v>
      </c>
      <c r="K104" s="1">
        <v>1</v>
      </c>
      <c r="L104" s="1">
        <v>0</v>
      </c>
      <c r="M104" s="1">
        <v>1</v>
      </c>
      <c r="N104" s="8">
        <v>71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2</v>
      </c>
      <c r="V104" s="1">
        <v>0</v>
      </c>
      <c r="W104" s="1">
        <v>2</v>
      </c>
      <c r="X104" s="1">
        <v>2</v>
      </c>
      <c r="Y104" s="1">
        <v>2</v>
      </c>
      <c r="Z104" s="1">
        <v>0</v>
      </c>
    </row>
    <row r="105" spans="1:26" x14ac:dyDescent="0.2">
      <c r="A105" s="8">
        <v>72</v>
      </c>
      <c r="B105" s="1">
        <v>28</v>
      </c>
      <c r="C105" s="1">
        <v>11</v>
      </c>
      <c r="D105" s="1">
        <v>17</v>
      </c>
      <c r="E105" s="1">
        <v>17</v>
      </c>
      <c r="F105" s="1">
        <v>8</v>
      </c>
      <c r="G105" s="1">
        <v>9</v>
      </c>
      <c r="H105" s="1">
        <v>12</v>
      </c>
      <c r="I105" s="1">
        <v>6</v>
      </c>
      <c r="J105" s="1">
        <v>6</v>
      </c>
      <c r="K105" s="1">
        <v>4</v>
      </c>
      <c r="L105" s="1">
        <v>2</v>
      </c>
      <c r="M105" s="1">
        <v>2</v>
      </c>
      <c r="N105" s="8">
        <v>72</v>
      </c>
      <c r="O105" s="1">
        <v>1</v>
      </c>
      <c r="P105" s="1">
        <v>0</v>
      </c>
      <c r="Q105" s="1">
        <v>1</v>
      </c>
      <c r="R105" s="1">
        <v>0</v>
      </c>
      <c r="S105" s="1">
        <v>0</v>
      </c>
      <c r="T105" s="1">
        <v>0</v>
      </c>
      <c r="U105" s="1">
        <v>5</v>
      </c>
      <c r="V105" s="1">
        <v>2</v>
      </c>
      <c r="W105" s="1">
        <v>3</v>
      </c>
      <c r="X105" s="1">
        <v>6</v>
      </c>
      <c r="Y105" s="1">
        <v>1</v>
      </c>
      <c r="Z105" s="1">
        <v>5</v>
      </c>
    </row>
    <row r="106" spans="1:26" x14ac:dyDescent="0.2">
      <c r="A106" s="8">
        <v>73</v>
      </c>
      <c r="B106" s="1">
        <v>22</v>
      </c>
      <c r="C106" s="1">
        <v>8</v>
      </c>
      <c r="D106" s="1">
        <v>14</v>
      </c>
      <c r="E106" s="1">
        <v>9</v>
      </c>
      <c r="F106" s="1">
        <v>5</v>
      </c>
      <c r="G106" s="1">
        <v>4</v>
      </c>
      <c r="H106" s="1">
        <v>6</v>
      </c>
      <c r="I106" s="1">
        <v>3</v>
      </c>
      <c r="J106" s="1">
        <v>3</v>
      </c>
      <c r="K106" s="1">
        <v>3</v>
      </c>
      <c r="L106" s="1">
        <v>2</v>
      </c>
      <c r="M106" s="1">
        <v>1</v>
      </c>
      <c r="N106" s="8">
        <v>73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5</v>
      </c>
      <c r="V106" s="1">
        <v>3</v>
      </c>
      <c r="W106" s="1">
        <v>2</v>
      </c>
      <c r="X106" s="1">
        <v>8</v>
      </c>
      <c r="Y106" s="1">
        <v>0</v>
      </c>
      <c r="Z106" s="1">
        <v>8</v>
      </c>
    </row>
    <row r="107" spans="1:26" x14ac:dyDescent="0.2">
      <c r="A107" s="8">
        <v>74</v>
      </c>
      <c r="B107" s="1">
        <v>9</v>
      </c>
      <c r="C107" s="1">
        <v>3</v>
      </c>
      <c r="D107" s="1">
        <v>6</v>
      </c>
      <c r="E107" s="1">
        <v>8</v>
      </c>
      <c r="F107" s="1">
        <v>3</v>
      </c>
      <c r="G107" s="1">
        <v>5</v>
      </c>
      <c r="H107" s="1">
        <v>7</v>
      </c>
      <c r="I107" s="1">
        <v>3</v>
      </c>
      <c r="J107" s="1">
        <v>4</v>
      </c>
      <c r="K107" s="1">
        <v>1</v>
      </c>
      <c r="L107" s="1">
        <v>0</v>
      </c>
      <c r="M107" s="1">
        <v>1</v>
      </c>
      <c r="N107" s="8">
        <v>74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1</v>
      </c>
      <c r="V107" s="1">
        <v>0</v>
      </c>
      <c r="W107" s="1">
        <v>1</v>
      </c>
      <c r="X107" s="1">
        <v>0</v>
      </c>
      <c r="Y107" s="1">
        <v>0</v>
      </c>
      <c r="Z107" s="1">
        <v>0</v>
      </c>
    </row>
    <row r="108" spans="1:26" x14ac:dyDescent="0.2">
      <c r="A108" s="8">
        <v>75</v>
      </c>
      <c r="B108" s="1">
        <v>6</v>
      </c>
      <c r="C108" s="1">
        <v>2</v>
      </c>
      <c r="D108" s="1">
        <v>4</v>
      </c>
      <c r="E108" s="1">
        <v>3</v>
      </c>
      <c r="F108" s="1">
        <v>1</v>
      </c>
      <c r="G108" s="1">
        <v>2</v>
      </c>
      <c r="H108" s="1">
        <v>3</v>
      </c>
      <c r="I108" s="1">
        <v>1</v>
      </c>
      <c r="J108" s="1">
        <v>2</v>
      </c>
      <c r="K108" s="1">
        <v>0</v>
      </c>
      <c r="L108" s="1">
        <v>0</v>
      </c>
      <c r="M108" s="1">
        <v>0</v>
      </c>
      <c r="N108" s="8">
        <v>75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2</v>
      </c>
      <c r="V108" s="1">
        <v>0</v>
      </c>
      <c r="W108" s="1">
        <v>2</v>
      </c>
      <c r="X108" s="1">
        <v>1</v>
      </c>
      <c r="Y108" s="1">
        <v>1</v>
      </c>
      <c r="Z108" s="1">
        <v>0</v>
      </c>
    </row>
    <row r="109" spans="1:26" x14ac:dyDescent="0.2">
      <c r="A109" s="8">
        <v>76</v>
      </c>
      <c r="B109" s="1">
        <v>12</v>
      </c>
      <c r="C109" s="1">
        <v>6</v>
      </c>
      <c r="D109" s="1">
        <v>6</v>
      </c>
      <c r="E109" s="1">
        <v>6</v>
      </c>
      <c r="F109" s="1">
        <v>4</v>
      </c>
      <c r="G109" s="1">
        <v>2</v>
      </c>
      <c r="H109" s="1">
        <v>6</v>
      </c>
      <c r="I109" s="1">
        <v>4</v>
      </c>
      <c r="J109" s="1">
        <v>2</v>
      </c>
      <c r="K109" s="1">
        <v>0</v>
      </c>
      <c r="L109" s="1">
        <v>0</v>
      </c>
      <c r="M109" s="1">
        <v>0</v>
      </c>
      <c r="N109" s="8">
        <v>76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3</v>
      </c>
      <c r="V109" s="1">
        <v>1</v>
      </c>
      <c r="W109" s="1">
        <v>2</v>
      </c>
      <c r="X109" s="1">
        <v>3</v>
      </c>
      <c r="Y109" s="1">
        <v>1</v>
      </c>
      <c r="Z109" s="1">
        <v>2</v>
      </c>
    </row>
    <row r="110" spans="1:26" x14ac:dyDescent="0.2">
      <c r="A110" s="8">
        <v>77</v>
      </c>
      <c r="B110" s="1">
        <v>11</v>
      </c>
      <c r="C110" s="1">
        <v>7</v>
      </c>
      <c r="D110" s="1">
        <v>4</v>
      </c>
      <c r="E110" s="1">
        <v>6</v>
      </c>
      <c r="F110" s="1">
        <v>4</v>
      </c>
      <c r="G110" s="1">
        <v>2</v>
      </c>
      <c r="H110" s="1">
        <v>3</v>
      </c>
      <c r="I110" s="1">
        <v>2</v>
      </c>
      <c r="J110" s="1">
        <v>1</v>
      </c>
      <c r="K110" s="1">
        <v>2</v>
      </c>
      <c r="L110" s="1">
        <v>1</v>
      </c>
      <c r="M110" s="1">
        <v>1</v>
      </c>
      <c r="N110" s="8">
        <v>77</v>
      </c>
      <c r="O110" s="1">
        <v>1</v>
      </c>
      <c r="P110" s="1">
        <v>1</v>
      </c>
      <c r="Q110" s="1">
        <v>0</v>
      </c>
      <c r="R110" s="1">
        <v>0</v>
      </c>
      <c r="S110" s="1">
        <v>0</v>
      </c>
      <c r="T110" s="1">
        <v>0</v>
      </c>
      <c r="U110" s="1">
        <v>1</v>
      </c>
      <c r="V110" s="1">
        <v>1</v>
      </c>
      <c r="W110" s="1">
        <v>0</v>
      </c>
      <c r="X110" s="1">
        <v>4</v>
      </c>
      <c r="Y110" s="1">
        <v>2</v>
      </c>
      <c r="Z110" s="1">
        <v>2</v>
      </c>
    </row>
    <row r="111" spans="1:26" x14ac:dyDescent="0.2">
      <c r="A111" s="8">
        <v>78</v>
      </c>
      <c r="B111" s="1">
        <v>7</v>
      </c>
      <c r="C111" s="1">
        <v>4</v>
      </c>
      <c r="D111" s="1">
        <v>3</v>
      </c>
      <c r="E111" s="1">
        <v>4</v>
      </c>
      <c r="F111" s="1">
        <v>3</v>
      </c>
      <c r="G111" s="1">
        <v>1</v>
      </c>
      <c r="H111" s="1">
        <v>3</v>
      </c>
      <c r="I111" s="1">
        <v>3</v>
      </c>
      <c r="J111" s="1">
        <v>0</v>
      </c>
      <c r="K111" s="1">
        <v>0</v>
      </c>
      <c r="L111" s="1">
        <v>0</v>
      </c>
      <c r="M111" s="1">
        <v>0</v>
      </c>
      <c r="N111" s="8">
        <v>78</v>
      </c>
      <c r="O111" s="1">
        <v>1</v>
      </c>
      <c r="P111" s="1">
        <v>0</v>
      </c>
      <c r="Q111" s="1">
        <v>1</v>
      </c>
      <c r="R111" s="1">
        <v>0</v>
      </c>
      <c r="S111" s="1">
        <v>0</v>
      </c>
      <c r="T111" s="1">
        <v>0</v>
      </c>
      <c r="U111" s="1">
        <v>1</v>
      </c>
      <c r="V111" s="1">
        <v>1</v>
      </c>
      <c r="W111" s="1">
        <v>0</v>
      </c>
      <c r="X111" s="1">
        <v>2</v>
      </c>
      <c r="Y111" s="1">
        <v>0</v>
      </c>
      <c r="Z111" s="1">
        <v>2</v>
      </c>
    </row>
    <row r="112" spans="1:26" x14ac:dyDescent="0.2">
      <c r="A112" s="8">
        <v>79</v>
      </c>
      <c r="B112" s="1">
        <v>8</v>
      </c>
      <c r="C112" s="1">
        <v>3</v>
      </c>
      <c r="D112" s="1">
        <v>5</v>
      </c>
      <c r="E112" s="1">
        <v>5</v>
      </c>
      <c r="F112" s="1">
        <v>2</v>
      </c>
      <c r="G112" s="1">
        <v>3</v>
      </c>
      <c r="H112" s="1">
        <v>4</v>
      </c>
      <c r="I112" s="1">
        <v>2</v>
      </c>
      <c r="J112" s="1">
        <v>2</v>
      </c>
      <c r="K112" s="1">
        <v>1</v>
      </c>
      <c r="L112" s="1">
        <v>0</v>
      </c>
      <c r="M112" s="1">
        <v>1</v>
      </c>
      <c r="N112" s="8">
        <v>79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1</v>
      </c>
      <c r="V112" s="1">
        <v>0</v>
      </c>
      <c r="W112" s="1">
        <v>1</v>
      </c>
      <c r="X112" s="1">
        <v>2</v>
      </c>
      <c r="Y112" s="1">
        <v>1</v>
      </c>
      <c r="Z112" s="1">
        <v>1</v>
      </c>
    </row>
    <row r="113" spans="1:26" x14ac:dyDescent="0.2">
      <c r="A113" s="8">
        <v>80</v>
      </c>
      <c r="B113" s="1">
        <v>3</v>
      </c>
      <c r="C113" s="1">
        <v>1</v>
      </c>
      <c r="D113" s="1">
        <v>2</v>
      </c>
      <c r="E113" s="1">
        <v>1</v>
      </c>
      <c r="F113" s="1">
        <v>1</v>
      </c>
      <c r="G113" s="1">
        <v>0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8">
        <v>80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2</v>
      </c>
      <c r="V113" s="1">
        <v>0</v>
      </c>
      <c r="W113" s="1">
        <v>2</v>
      </c>
      <c r="X113" s="1">
        <v>0</v>
      </c>
      <c r="Y113" s="1">
        <v>0</v>
      </c>
      <c r="Z113" s="1">
        <v>0</v>
      </c>
    </row>
    <row r="114" spans="1:26" x14ac:dyDescent="0.2">
      <c r="A114" s="8">
        <v>81</v>
      </c>
      <c r="B114" s="1">
        <v>3</v>
      </c>
      <c r="C114" s="1">
        <v>1</v>
      </c>
      <c r="D114" s="1">
        <v>2</v>
      </c>
      <c r="E114" s="1">
        <v>1</v>
      </c>
      <c r="F114" s="1">
        <v>0</v>
      </c>
      <c r="G114" s="1">
        <v>1</v>
      </c>
      <c r="H114" s="1">
        <v>1</v>
      </c>
      <c r="I114" s="1">
        <v>0</v>
      </c>
      <c r="J114" s="1">
        <v>1</v>
      </c>
      <c r="K114" s="1">
        <v>0</v>
      </c>
      <c r="L114" s="1">
        <v>0</v>
      </c>
      <c r="M114" s="1">
        <v>0</v>
      </c>
      <c r="N114" s="8">
        <v>81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2</v>
      </c>
      <c r="Y114" s="1">
        <v>1</v>
      </c>
      <c r="Z114" s="1">
        <v>1</v>
      </c>
    </row>
    <row r="115" spans="1:26" x14ac:dyDescent="0.2">
      <c r="A115" s="8">
        <v>82</v>
      </c>
      <c r="B115" s="1">
        <v>4</v>
      </c>
      <c r="C115" s="1">
        <v>3</v>
      </c>
      <c r="D115" s="1">
        <v>1</v>
      </c>
      <c r="E115" s="1">
        <v>1</v>
      </c>
      <c r="F115" s="1">
        <v>1</v>
      </c>
      <c r="G115" s="1">
        <v>0</v>
      </c>
      <c r="H115" s="1">
        <v>1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8">
        <v>82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2</v>
      </c>
      <c r="V115" s="1">
        <v>1</v>
      </c>
      <c r="W115" s="1">
        <v>1</v>
      </c>
      <c r="X115" s="1">
        <v>1</v>
      </c>
      <c r="Y115" s="1">
        <v>1</v>
      </c>
      <c r="Z115" s="1">
        <v>0</v>
      </c>
    </row>
    <row r="116" spans="1:26" x14ac:dyDescent="0.2">
      <c r="A116" s="8">
        <v>83</v>
      </c>
      <c r="B116" s="1">
        <v>6</v>
      </c>
      <c r="C116" s="1">
        <v>2</v>
      </c>
      <c r="D116" s="1">
        <v>4</v>
      </c>
      <c r="E116" s="1">
        <v>5</v>
      </c>
      <c r="F116" s="1">
        <v>2</v>
      </c>
      <c r="G116" s="1">
        <v>3</v>
      </c>
      <c r="H116" s="1">
        <v>3</v>
      </c>
      <c r="I116" s="1">
        <v>1</v>
      </c>
      <c r="J116" s="1">
        <v>2</v>
      </c>
      <c r="K116" s="1">
        <v>2</v>
      </c>
      <c r="L116" s="1">
        <v>1</v>
      </c>
      <c r="M116" s="1">
        <v>1</v>
      </c>
      <c r="N116" s="8">
        <v>83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1</v>
      </c>
      <c r="Y116" s="1">
        <v>0</v>
      </c>
      <c r="Z116" s="1">
        <v>1</v>
      </c>
    </row>
    <row r="117" spans="1:26" x14ac:dyDescent="0.2">
      <c r="A117" s="8">
        <v>84</v>
      </c>
      <c r="B117" s="1">
        <v>3</v>
      </c>
      <c r="C117" s="1">
        <v>2</v>
      </c>
      <c r="D117" s="1">
        <v>1</v>
      </c>
      <c r="E117" s="1">
        <v>3</v>
      </c>
      <c r="F117" s="1">
        <v>2</v>
      </c>
      <c r="G117" s="1">
        <v>1</v>
      </c>
      <c r="H117" s="1">
        <v>3</v>
      </c>
      <c r="I117" s="1">
        <v>2</v>
      </c>
      <c r="J117" s="1">
        <v>1</v>
      </c>
      <c r="K117" s="1">
        <v>0</v>
      </c>
      <c r="L117" s="1">
        <v>0</v>
      </c>
      <c r="M117" s="1">
        <v>0</v>
      </c>
      <c r="N117" s="8">
        <v>84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</row>
    <row r="118" spans="1:26" x14ac:dyDescent="0.2">
      <c r="A118" s="8">
        <v>85</v>
      </c>
      <c r="B118" s="1">
        <v>4</v>
      </c>
      <c r="C118" s="1">
        <v>1</v>
      </c>
      <c r="D118" s="1">
        <v>3</v>
      </c>
      <c r="E118" s="1">
        <v>2</v>
      </c>
      <c r="F118" s="1">
        <v>1</v>
      </c>
      <c r="G118" s="1">
        <v>1</v>
      </c>
      <c r="H118" s="1">
        <v>2</v>
      </c>
      <c r="I118" s="1">
        <v>1</v>
      </c>
      <c r="J118" s="1">
        <v>1</v>
      </c>
      <c r="K118" s="1">
        <v>0</v>
      </c>
      <c r="L118" s="1">
        <v>0</v>
      </c>
      <c r="M118" s="1">
        <v>0</v>
      </c>
      <c r="N118" s="8">
        <v>85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2</v>
      </c>
      <c r="V118" s="1">
        <v>0</v>
      </c>
      <c r="W118" s="1">
        <v>2</v>
      </c>
      <c r="X118" s="1">
        <v>0</v>
      </c>
      <c r="Y118" s="1">
        <v>0</v>
      </c>
      <c r="Z118" s="1">
        <v>0</v>
      </c>
    </row>
    <row r="119" spans="1:26" x14ac:dyDescent="0.2">
      <c r="A119" s="8">
        <v>86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8">
        <v>86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 x14ac:dyDescent="0.2">
      <c r="A120" s="8">
        <v>87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8">
        <v>87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 x14ac:dyDescent="0.2">
      <c r="A121" s="8">
        <v>88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8">
        <v>88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 x14ac:dyDescent="0.2">
      <c r="A122" s="8">
        <v>89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8">
        <v>89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 x14ac:dyDescent="0.2">
      <c r="A123" s="8">
        <v>90</v>
      </c>
      <c r="B123" s="1">
        <v>1</v>
      </c>
      <c r="C123" s="1">
        <v>0</v>
      </c>
      <c r="D123" s="1">
        <v>1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8">
        <v>90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1</v>
      </c>
      <c r="V123" s="1">
        <v>0</v>
      </c>
      <c r="W123" s="1">
        <v>1</v>
      </c>
      <c r="X123" s="1">
        <v>0</v>
      </c>
      <c r="Y123" s="1">
        <v>0</v>
      </c>
      <c r="Z123" s="1">
        <v>0</v>
      </c>
    </row>
    <row r="124" spans="1:26" x14ac:dyDescent="0.2">
      <c r="A124" s="8">
        <v>91</v>
      </c>
      <c r="B124" s="1">
        <v>1</v>
      </c>
      <c r="C124" s="1">
        <v>0</v>
      </c>
      <c r="D124" s="1">
        <v>1</v>
      </c>
      <c r="E124" s="1">
        <v>1</v>
      </c>
      <c r="F124" s="1">
        <v>0</v>
      </c>
      <c r="G124" s="1">
        <v>1</v>
      </c>
      <c r="H124" s="1">
        <v>1</v>
      </c>
      <c r="I124" s="1">
        <v>0</v>
      </c>
      <c r="J124" s="1">
        <v>1</v>
      </c>
      <c r="K124" s="1">
        <v>0</v>
      </c>
      <c r="L124" s="1">
        <v>0</v>
      </c>
      <c r="M124" s="1">
        <v>0</v>
      </c>
      <c r="N124" s="8">
        <v>91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 x14ac:dyDescent="0.2">
      <c r="A125" s="8">
        <v>92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8">
        <v>92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</row>
    <row r="126" spans="1:26" x14ac:dyDescent="0.2">
      <c r="A126" s="8">
        <v>93</v>
      </c>
      <c r="B126" s="1">
        <v>1</v>
      </c>
      <c r="C126" s="1">
        <v>1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8">
        <v>93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1</v>
      </c>
      <c r="Y126" s="1">
        <v>1</v>
      </c>
      <c r="Z126" s="1">
        <v>0</v>
      </c>
    </row>
    <row r="127" spans="1:26" x14ac:dyDescent="0.2">
      <c r="A127" s="8">
        <v>94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8">
        <v>94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</row>
    <row r="128" spans="1:26" x14ac:dyDescent="0.2">
      <c r="A128" s="8">
        <v>95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8">
        <v>95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</row>
    <row r="129" spans="1:26" x14ac:dyDescent="0.2">
      <c r="A129" s="8">
        <v>96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8">
        <v>96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</row>
    <row r="130" spans="1:26" x14ac:dyDescent="0.2">
      <c r="A130" s="8">
        <v>97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8">
        <v>97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 x14ac:dyDescent="0.2">
      <c r="A131" s="8">
        <v>98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8">
        <v>98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</row>
    <row r="132" spans="1:26" s="12" customFormat="1" x14ac:dyDescent="0.2">
      <c r="A132" s="11" t="s">
        <v>27</v>
      </c>
      <c r="B132" s="12">
        <v>22.1</v>
      </c>
      <c r="C132" s="12">
        <v>21.9</v>
      </c>
      <c r="D132" s="12">
        <v>22.3</v>
      </c>
      <c r="E132" s="12">
        <v>22.2</v>
      </c>
      <c r="F132" s="12">
        <v>22.2</v>
      </c>
      <c r="G132" s="12">
        <v>22.2</v>
      </c>
      <c r="H132" s="12">
        <v>21.6</v>
      </c>
      <c r="I132" s="12">
        <v>21.4</v>
      </c>
      <c r="J132" s="12">
        <v>21.8</v>
      </c>
      <c r="K132" s="12">
        <v>23.4</v>
      </c>
      <c r="L132" s="12">
        <v>23.9</v>
      </c>
      <c r="M132" s="12">
        <v>22.9</v>
      </c>
      <c r="N132" s="11" t="s">
        <v>27</v>
      </c>
      <c r="O132" s="12">
        <v>22.8</v>
      </c>
      <c r="P132" s="12">
        <v>22</v>
      </c>
      <c r="Q132" s="12">
        <v>23.5</v>
      </c>
      <c r="R132" s="12">
        <v>23</v>
      </c>
      <c r="S132" s="12">
        <v>24</v>
      </c>
      <c r="T132" s="12">
        <v>22.1</v>
      </c>
      <c r="U132" s="12">
        <v>24.9</v>
      </c>
      <c r="V132" s="12">
        <v>24.4</v>
      </c>
      <c r="W132" s="12">
        <v>25.5</v>
      </c>
      <c r="X132" s="12">
        <v>20.100000000000001</v>
      </c>
      <c r="Y132" s="12">
        <v>19.5</v>
      </c>
      <c r="Z132" s="12">
        <v>20.8</v>
      </c>
    </row>
    <row r="133" spans="1:26" s="12" customFormat="1" x14ac:dyDescent="0.2">
      <c r="A133" s="23" t="s">
        <v>334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 t="s">
        <v>334</v>
      </c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</sheetData>
  <mergeCells count="30">
    <mergeCell ref="U2:W2"/>
    <mergeCell ref="X2:Z2"/>
    <mergeCell ref="B25:D25"/>
    <mergeCell ref="E25:G25"/>
    <mergeCell ref="H25:J25"/>
    <mergeCell ref="K25:M25"/>
    <mergeCell ref="O25:Q25"/>
    <mergeCell ref="R25:T25"/>
    <mergeCell ref="U25:W25"/>
    <mergeCell ref="X25:Z25"/>
    <mergeCell ref="B2:D2"/>
    <mergeCell ref="E2:G2"/>
    <mergeCell ref="H2:J2"/>
    <mergeCell ref="K2:M2"/>
    <mergeCell ref="O2:Q2"/>
    <mergeCell ref="R2:T2"/>
    <mergeCell ref="A22:M22"/>
    <mergeCell ref="N22:Z22"/>
    <mergeCell ref="A133:M133"/>
    <mergeCell ref="N133:Z133"/>
    <mergeCell ref="A79:M79"/>
    <mergeCell ref="N79:Z79"/>
    <mergeCell ref="B82:D82"/>
    <mergeCell ref="E82:G82"/>
    <mergeCell ref="H82:J82"/>
    <mergeCell ref="K82:M82"/>
    <mergeCell ref="O82:Q82"/>
    <mergeCell ref="R82:T82"/>
    <mergeCell ref="U82:W82"/>
    <mergeCell ref="X82:Z82"/>
  </mergeCells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9E70-5FD3-4340-8732-91EF950FDBEC}">
  <dimension ref="A1:Z134"/>
  <sheetViews>
    <sheetView view="pageBreakPreview" zoomScale="125" zoomScaleNormal="100" zoomScaleSheetLayoutView="125" workbookViewId="0">
      <selection activeCell="A2" sqref="A2"/>
    </sheetView>
  </sheetViews>
  <sheetFormatPr defaultColWidth="12.109375" defaultRowHeight="10.199999999999999" x14ac:dyDescent="0.2"/>
  <cols>
    <col min="1" max="1" width="12.109375" style="8"/>
    <col min="2" max="13" width="6.21875" style="1" customWidth="1"/>
    <col min="14" max="14" width="12.109375" style="8"/>
    <col min="15" max="26" width="6.21875" style="1" customWidth="1"/>
    <col min="27" max="16384" width="12.109375" style="1"/>
  </cols>
  <sheetData>
    <row r="1" spans="1:26" x14ac:dyDescent="0.2">
      <c r="A1" s="8" t="s">
        <v>505</v>
      </c>
      <c r="N1" s="8" t="s">
        <v>494</v>
      </c>
    </row>
    <row r="2" spans="1:26" x14ac:dyDescent="0.2">
      <c r="A2" s="9"/>
      <c r="B2" s="20" t="s">
        <v>1</v>
      </c>
      <c r="C2" s="20"/>
      <c r="D2" s="20"/>
      <c r="E2" s="20" t="s">
        <v>2</v>
      </c>
      <c r="F2" s="20"/>
      <c r="G2" s="20"/>
      <c r="H2" s="20" t="s">
        <v>3</v>
      </c>
      <c r="I2" s="20"/>
      <c r="J2" s="20"/>
      <c r="K2" s="20" t="s">
        <v>4</v>
      </c>
      <c r="L2" s="20"/>
      <c r="M2" s="21"/>
      <c r="N2" s="9"/>
      <c r="O2" s="20" t="s">
        <v>5</v>
      </c>
      <c r="P2" s="20"/>
      <c r="Q2" s="20"/>
      <c r="R2" s="20" t="s">
        <v>6</v>
      </c>
      <c r="S2" s="20"/>
      <c r="T2" s="20"/>
      <c r="U2" s="20" t="s">
        <v>7</v>
      </c>
      <c r="V2" s="20"/>
      <c r="W2" s="20"/>
      <c r="X2" s="20" t="s">
        <v>8</v>
      </c>
      <c r="Y2" s="20"/>
      <c r="Z2" s="21"/>
    </row>
    <row r="3" spans="1:26" s="2" customFormat="1" x14ac:dyDescent="0.2">
      <c r="A3" s="10" t="s">
        <v>492</v>
      </c>
      <c r="B3" s="3" t="s">
        <v>1</v>
      </c>
      <c r="C3" s="3" t="s">
        <v>9</v>
      </c>
      <c r="D3" s="3" t="s">
        <v>10</v>
      </c>
      <c r="E3" s="3" t="s">
        <v>1</v>
      </c>
      <c r="F3" s="3" t="s">
        <v>9</v>
      </c>
      <c r="G3" s="3" t="s">
        <v>10</v>
      </c>
      <c r="H3" s="3" t="s">
        <v>1</v>
      </c>
      <c r="I3" s="3" t="s">
        <v>9</v>
      </c>
      <c r="J3" s="3" t="s">
        <v>10</v>
      </c>
      <c r="K3" s="3" t="s">
        <v>1</v>
      </c>
      <c r="L3" s="3" t="s">
        <v>9</v>
      </c>
      <c r="M3" s="4" t="s">
        <v>10</v>
      </c>
      <c r="N3" s="10" t="s">
        <v>492</v>
      </c>
      <c r="O3" s="3" t="s">
        <v>1</v>
      </c>
      <c r="P3" s="3" t="s">
        <v>9</v>
      </c>
      <c r="Q3" s="3" t="s">
        <v>10</v>
      </c>
      <c r="R3" s="3" t="s">
        <v>1</v>
      </c>
      <c r="S3" s="3" t="s">
        <v>9</v>
      </c>
      <c r="T3" s="3" t="s">
        <v>10</v>
      </c>
      <c r="U3" s="3" t="s">
        <v>1</v>
      </c>
      <c r="V3" s="3" t="s">
        <v>9</v>
      </c>
      <c r="W3" s="3" t="s">
        <v>10</v>
      </c>
      <c r="X3" s="3" t="s">
        <v>1</v>
      </c>
      <c r="Y3" s="3" t="s">
        <v>9</v>
      </c>
      <c r="Z3" s="4" t="s">
        <v>10</v>
      </c>
    </row>
    <row r="4" spans="1:26" x14ac:dyDescent="0.2">
      <c r="A4" s="8" t="s">
        <v>1</v>
      </c>
      <c r="B4" s="1">
        <v>10980</v>
      </c>
      <c r="C4" s="1">
        <v>5620</v>
      </c>
      <c r="D4" s="1">
        <v>5360</v>
      </c>
      <c r="E4" s="1">
        <v>9158</v>
      </c>
      <c r="F4" s="1">
        <v>4697</v>
      </c>
      <c r="G4" s="1">
        <v>4461</v>
      </c>
      <c r="H4" s="1">
        <v>7398</v>
      </c>
      <c r="I4" s="1">
        <v>3773</v>
      </c>
      <c r="J4" s="1">
        <v>3625</v>
      </c>
      <c r="K4" s="1">
        <v>1217</v>
      </c>
      <c r="L4" s="1">
        <v>635</v>
      </c>
      <c r="M4" s="1">
        <v>582</v>
      </c>
      <c r="N4" s="8" t="s">
        <v>1</v>
      </c>
      <c r="O4" s="1">
        <v>377</v>
      </c>
      <c r="P4" s="1">
        <v>200</v>
      </c>
      <c r="Q4" s="1">
        <v>177</v>
      </c>
      <c r="R4" s="1">
        <v>166</v>
      </c>
      <c r="S4" s="1">
        <v>89</v>
      </c>
      <c r="T4" s="1">
        <v>77</v>
      </c>
      <c r="U4" s="1">
        <v>1530</v>
      </c>
      <c r="V4" s="1">
        <v>768</v>
      </c>
      <c r="W4" s="1">
        <v>762</v>
      </c>
      <c r="X4" s="1">
        <v>292</v>
      </c>
      <c r="Y4" s="1">
        <v>155</v>
      </c>
      <c r="Z4" s="1">
        <v>137</v>
      </c>
    </row>
    <row r="5" spans="1:26" x14ac:dyDescent="0.2">
      <c r="A5" s="8" t="s">
        <v>11</v>
      </c>
      <c r="B5" s="1">
        <v>1580</v>
      </c>
      <c r="C5" s="1">
        <v>853</v>
      </c>
      <c r="D5" s="1">
        <v>727</v>
      </c>
      <c r="E5" s="1">
        <v>1372</v>
      </c>
      <c r="F5" s="1">
        <v>731</v>
      </c>
      <c r="G5" s="1">
        <v>641</v>
      </c>
      <c r="H5" s="1">
        <v>1104</v>
      </c>
      <c r="I5" s="1">
        <v>596</v>
      </c>
      <c r="J5" s="1">
        <v>508</v>
      </c>
      <c r="K5" s="1">
        <v>186</v>
      </c>
      <c r="L5" s="1">
        <v>97</v>
      </c>
      <c r="M5" s="1">
        <v>89</v>
      </c>
      <c r="N5" s="8" t="s">
        <v>11</v>
      </c>
      <c r="O5" s="1">
        <v>51</v>
      </c>
      <c r="P5" s="1">
        <v>25</v>
      </c>
      <c r="Q5" s="1">
        <v>26</v>
      </c>
      <c r="R5" s="1">
        <v>31</v>
      </c>
      <c r="S5" s="1">
        <v>13</v>
      </c>
      <c r="T5" s="1">
        <v>18</v>
      </c>
      <c r="U5" s="1">
        <v>160</v>
      </c>
      <c r="V5" s="1">
        <v>91</v>
      </c>
      <c r="W5" s="1">
        <v>69</v>
      </c>
      <c r="X5" s="1">
        <v>48</v>
      </c>
      <c r="Y5" s="1">
        <v>31</v>
      </c>
      <c r="Z5" s="1">
        <v>17</v>
      </c>
    </row>
    <row r="6" spans="1:26" x14ac:dyDescent="0.2">
      <c r="A6" s="8" t="s">
        <v>12</v>
      </c>
      <c r="B6" s="1">
        <v>1363</v>
      </c>
      <c r="C6" s="1">
        <v>700</v>
      </c>
      <c r="D6" s="1">
        <v>663</v>
      </c>
      <c r="E6" s="1">
        <v>1128</v>
      </c>
      <c r="F6" s="1">
        <v>583</v>
      </c>
      <c r="G6" s="1">
        <v>545</v>
      </c>
      <c r="H6" s="1">
        <v>918</v>
      </c>
      <c r="I6" s="1">
        <v>470</v>
      </c>
      <c r="J6" s="1">
        <v>448</v>
      </c>
      <c r="K6" s="1">
        <v>133</v>
      </c>
      <c r="L6" s="1">
        <v>60</v>
      </c>
      <c r="M6" s="1">
        <v>73</v>
      </c>
      <c r="N6" s="8" t="s">
        <v>12</v>
      </c>
      <c r="O6" s="1">
        <v>52</v>
      </c>
      <c r="P6" s="1">
        <v>35</v>
      </c>
      <c r="Q6" s="1">
        <v>17</v>
      </c>
      <c r="R6" s="1">
        <v>25</v>
      </c>
      <c r="S6" s="1">
        <v>18</v>
      </c>
      <c r="T6" s="1">
        <v>7</v>
      </c>
      <c r="U6" s="1">
        <v>196</v>
      </c>
      <c r="V6" s="1">
        <v>100</v>
      </c>
      <c r="W6" s="1">
        <v>96</v>
      </c>
      <c r="X6" s="1">
        <v>39</v>
      </c>
      <c r="Y6" s="1">
        <v>17</v>
      </c>
      <c r="Z6" s="1">
        <v>22</v>
      </c>
    </row>
    <row r="7" spans="1:26" x14ac:dyDescent="0.2">
      <c r="A7" s="8" t="s">
        <v>13</v>
      </c>
      <c r="B7" s="1">
        <v>1198</v>
      </c>
      <c r="C7" s="1">
        <v>595</v>
      </c>
      <c r="D7" s="1">
        <v>603</v>
      </c>
      <c r="E7" s="1">
        <v>1000</v>
      </c>
      <c r="F7" s="1">
        <v>492</v>
      </c>
      <c r="G7" s="1">
        <v>508</v>
      </c>
      <c r="H7" s="1">
        <v>814</v>
      </c>
      <c r="I7" s="1">
        <v>384</v>
      </c>
      <c r="J7" s="1">
        <v>430</v>
      </c>
      <c r="K7" s="1">
        <v>134</v>
      </c>
      <c r="L7" s="1">
        <v>85</v>
      </c>
      <c r="M7" s="1">
        <v>49</v>
      </c>
      <c r="N7" s="8" t="s">
        <v>13</v>
      </c>
      <c r="O7" s="1">
        <v>41</v>
      </c>
      <c r="P7" s="1">
        <v>19</v>
      </c>
      <c r="Q7" s="1">
        <v>22</v>
      </c>
      <c r="R7" s="1">
        <v>11</v>
      </c>
      <c r="S7" s="1">
        <v>4</v>
      </c>
      <c r="T7" s="1">
        <v>7</v>
      </c>
      <c r="U7" s="1">
        <v>170</v>
      </c>
      <c r="V7" s="1">
        <v>88</v>
      </c>
      <c r="W7" s="1">
        <v>82</v>
      </c>
      <c r="X7" s="1">
        <v>28</v>
      </c>
      <c r="Y7" s="1">
        <v>15</v>
      </c>
      <c r="Z7" s="1">
        <v>13</v>
      </c>
    </row>
    <row r="8" spans="1:26" x14ac:dyDescent="0.2">
      <c r="A8" s="8" t="s">
        <v>14</v>
      </c>
      <c r="B8" s="1">
        <v>1030</v>
      </c>
      <c r="C8" s="1">
        <v>517</v>
      </c>
      <c r="D8" s="1">
        <v>513</v>
      </c>
      <c r="E8" s="1">
        <v>864</v>
      </c>
      <c r="F8" s="1">
        <v>431</v>
      </c>
      <c r="G8" s="1">
        <v>433</v>
      </c>
      <c r="H8" s="1">
        <v>730</v>
      </c>
      <c r="I8" s="1">
        <v>369</v>
      </c>
      <c r="J8" s="1">
        <v>361</v>
      </c>
      <c r="K8" s="1">
        <v>93</v>
      </c>
      <c r="L8" s="1">
        <v>45</v>
      </c>
      <c r="M8" s="1">
        <v>48</v>
      </c>
      <c r="N8" s="8" t="s">
        <v>14</v>
      </c>
      <c r="O8" s="1">
        <v>30</v>
      </c>
      <c r="P8" s="1">
        <v>13</v>
      </c>
      <c r="Q8" s="1">
        <v>17</v>
      </c>
      <c r="R8" s="1">
        <v>11</v>
      </c>
      <c r="S8" s="1">
        <v>4</v>
      </c>
      <c r="T8" s="1">
        <v>7</v>
      </c>
      <c r="U8" s="1">
        <v>134</v>
      </c>
      <c r="V8" s="1">
        <v>70</v>
      </c>
      <c r="W8" s="1">
        <v>64</v>
      </c>
      <c r="X8" s="1">
        <v>32</v>
      </c>
      <c r="Y8" s="1">
        <v>16</v>
      </c>
      <c r="Z8" s="1">
        <v>16</v>
      </c>
    </row>
    <row r="9" spans="1:26" x14ac:dyDescent="0.2">
      <c r="A9" s="8" t="s">
        <v>15</v>
      </c>
      <c r="B9" s="1">
        <v>1099</v>
      </c>
      <c r="C9" s="1">
        <v>544</v>
      </c>
      <c r="D9" s="1">
        <v>555</v>
      </c>
      <c r="E9" s="1">
        <v>962</v>
      </c>
      <c r="F9" s="1">
        <v>478</v>
      </c>
      <c r="G9" s="1">
        <v>484</v>
      </c>
      <c r="H9" s="1">
        <v>796</v>
      </c>
      <c r="I9" s="1">
        <v>401</v>
      </c>
      <c r="J9" s="1">
        <v>395</v>
      </c>
      <c r="K9" s="1">
        <v>112</v>
      </c>
      <c r="L9" s="1">
        <v>54</v>
      </c>
      <c r="M9" s="1">
        <v>58</v>
      </c>
      <c r="N9" s="8" t="s">
        <v>15</v>
      </c>
      <c r="O9" s="1">
        <v>39</v>
      </c>
      <c r="P9" s="1">
        <v>16</v>
      </c>
      <c r="Q9" s="1">
        <v>23</v>
      </c>
      <c r="R9" s="1">
        <v>15</v>
      </c>
      <c r="S9" s="1">
        <v>7</v>
      </c>
      <c r="T9" s="1">
        <v>8</v>
      </c>
      <c r="U9" s="1">
        <v>100</v>
      </c>
      <c r="V9" s="1">
        <v>50</v>
      </c>
      <c r="W9" s="1">
        <v>50</v>
      </c>
      <c r="X9" s="1">
        <v>37</v>
      </c>
      <c r="Y9" s="1">
        <v>16</v>
      </c>
      <c r="Z9" s="1">
        <v>21</v>
      </c>
    </row>
    <row r="10" spans="1:26" x14ac:dyDescent="0.2">
      <c r="A10" s="8" t="s">
        <v>16</v>
      </c>
      <c r="B10" s="1">
        <v>1065</v>
      </c>
      <c r="C10" s="1">
        <v>537</v>
      </c>
      <c r="D10" s="1">
        <v>528</v>
      </c>
      <c r="E10" s="1">
        <v>914</v>
      </c>
      <c r="F10" s="1">
        <v>461</v>
      </c>
      <c r="G10" s="1">
        <v>453</v>
      </c>
      <c r="H10" s="1">
        <v>749</v>
      </c>
      <c r="I10" s="1">
        <v>372</v>
      </c>
      <c r="J10" s="1">
        <v>377</v>
      </c>
      <c r="K10" s="1">
        <v>126</v>
      </c>
      <c r="L10" s="1">
        <v>66</v>
      </c>
      <c r="M10" s="1">
        <v>60</v>
      </c>
      <c r="N10" s="8" t="s">
        <v>16</v>
      </c>
      <c r="O10" s="1">
        <v>25</v>
      </c>
      <c r="P10" s="1">
        <v>16</v>
      </c>
      <c r="Q10" s="1">
        <v>9</v>
      </c>
      <c r="R10" s="1">
        <v>14</v>
      </c>
      <c r="S10" s="1">
        <v>7</v>
      </c>
      <c r="T10" s="1">
        <v>7</v>
      </c>
      <c r="U10" s="1">
        <v>121</v>
      </c>
      <c r="V10" s="1">
        <v>59</v>
      </c>
      <c r="W10" s="1">
        <v>62</v>
      </c>
      <c r="X10" s="1">
        <v>30</v>
      </c>
      <c r="Y10" s="1">
        <v>17</v>
      </c>
      <c r="Z10" s="1">
        <v>13</v>
      </c>
    </row>
    <row r="11" spans="1:26" x14ac:dyDescent="0.2">
      <c r="A11" s="8" t="s">
        <v>17</v>
      </c>
      <c r="B11" s="1">
        <v>991</v>
      </c>
      <c r="C11" s="1">
        <v>530</v>
      </c>
      <c r="D11" s="1">
        <v>461</v>
      </c>
      <c r="E11" s="1">
        <v>844</v>
      </c>
      <c r="F11" s="1">
        <v>442</v>
      </c>
      <c r="G11" s="1">
        <v>402</v>
      </c>
      <c r="H11" s="1">
        <v>669</v>
      </c>
      <c r="I11" s="1">
        <v>344</v>
      </c>
      <c r="J11" s="1">
        <v>325</v>
      </c>
      <c r="K11" s="1">
        <v>123</v>
      </c>
      <c r="L11" s="1">
        <v>69</v>
      </c>
      <c r="M11" s="1">
        <v>54</v>
      </c>
      <c r="N11" s="8" t="s">
        <v>17</v>
      </c>
      <c r="O11" s="1">
        <v>36</v>
      </c>
      <c r="P11" s="1">
        <v>19</v>
      </c>
      <c r="Q11" s="1">
        <v>17</v>
      </c>
      <c r="R11" s="1">
        <v>16</v>
      </c>
      <c r="S11" s="1">
        <v>10</v>
      </c>
      <c r="T11" s="1">
        <v>6</v>
      </c>
      <c r="U11" s="1">
        <v>125</v>
      </c>
      <c r="V11" s="1">
        <v>74</v>
      </c>
      <c r="W11" s="1">
        <v>51</v>
      </c>
      <c r="X11" s="1">
        <v>22</v>
      </c>
      <c r="Y11" s="1">
        <v>14</v>
      </c>
      <c r="Z11" s="1">
        <v>8</v>
      </c>
    </row>
    <row r="12" spans="1:26" x14ac:dyDescent="0.2">
      <c r="A12" s="8" t="s">
        <v>18</v>
      </c>
      <c r="B12" s="1">
        <v>826</v>
      </c>
      <c r="C12" s="1">
        <v>424</v>
      </c>
      <c r="D12" s="1">
        <v>402</v>
      </c>
      <c r="E12" s="1">
        <v>663</v>
      </c>
      <c r="F12" s="1">
        <v>347</v>
      </c>
      <c r="G12" s="1">
        <v>316</v>
      </c>
      <c r="H12" s="1">
        <v>515</v>
      </c>
      <c r="I12" s="1">
        <v>272</v>
      </c>
      <c r="J12" s="1">
        <v>243</v>
      </c>
      <c r="K12" s="1">
        <v>95</v>
      </c>
      <c r="L12" s="1">
        <v>48</v>
      </c>
      <c r="M12" s="1">
        <v>47</v>
      </c>
      <c r="N12" s="8" t="s">
        <v>18</v>
      </c>
      <c r="O12" s="1">
        <v>36</v>
      </c>
      <c r="P12" s="1">
        <v>18</v>
      </c>
      <c r="Q12" s="1">
        <v>18</v>
      </c>
      <c r="R12" s="1">
        <v>17</v>
      </c>
      <c r="S12" s="1">
        <v>9</v>
      </c>
      <c r="T12" s="1">
        <v>8</v>
      </c>
      <c r="U12" s="1">
        <v>137</v>
      </c>
      <c r="V12" s="1">
        <v>65</v>
      </c>
      <c r="W12" s="1">
        <v>72</v>
      </c>
      <c r="X12" s="1">
        <v>26</v>
      </c>
      <c r="Y12" s="1">
        <v>12</v>
      </c>
      <c r="Z12" s="1">
        <v>14</v>
      </c>
    </row>
    <row r="13" spans="1:26" x14ac:dyDescent="0.2">
      <c r="A13" s="8" t="s">
        <v>19</v>
      </c>
      <c r="B13" s="1">
        <v>662</v>
      </c>
      <c r="C13" s="1">
        <v>358</v>
      </c>
      <c r="D13" s="1">
        <v>304</v>
      </c>
      <c r="E13" s="1">
        <v>531</v>
      </c>
      <c r="F13" s="1">
        <v>288</v>
      </c>
      <c r="G13" s="1">
        <v>243</v>
      </c>
      <c r="H13" s="1">
        <v>413</v>
      </c>
      <c r="I13" s="1">
        <v>220</v>
      </c>
      <c r="J13" s="1">
        <v>193</v>
      </c>
      <c r="K13" s="1">
        <v>68</v>
      </c>
      <c r="L13" s="1">
        <v>36</v>
      </c>
      <c r="M13" s="1">
        <v>32</v>
      </c>
      <c r="N13" s="8" t="s">
        <v>19</v>
      </c>
      <c r="O13" s="1">
        <v>33</v>
      </c>
      <c r="P13" s="1">
        <v>20</v>
      </c>
      <c r="Q13" s="1">
        <v>13</v>
      </c>
      <c r="R13" s="1">
        <v>17</v>
      </c>
      <c r="S13" s="1">
        <v>12</v>
      </c>
      <c r="T13" s="1">
        <v>5</v>
      </c>
      <c r="U13" s="1">
        <v>118</v>
      </c>
      <c r="V13" s="1">
        <v>61</v>
      </c>
      <c r="W13" s="1">
        <v>57</v>
      </c>
      <c r="X13" s="1">
        <v>13</v>
      </c>
      <c r="Y13" s="1">
        <v>9</v>
      </c>
      <c r="Z13" s="1">
        <v>4</v>
      </c>
    </row>
    <row r="14" spans="1:26" x14ac:dyDescent="0.2">
      <c r="A14" s="8" t="s">
        <v>20</v>
      </c>
      <c r="B14" s="1">
        <v>458</v>
      </c>
      <c r="C14" s="1">
        <v>207</v>
      </c>
      <c r="D14" s="1">
        <v>251</v>
      </c>
      <c r="E14" s="1">
        <v>365</v>
      </c>
      <c r="F14" s="1">
        <v>175</v>
      </c>
      <c r="G14" s="1">
        <v>190</v>
      </c>
      <c r="H14" s="1">
        <v>280</v>
      </c>
      <c r="I14" s="1">
        <v>129</v>
      </c>
      <c r="J14" s="1">
        <v>151</v>
      </c>
      <c r="K14" s="1">
        <v>64</v>
      </c>
      <c r="L14" s="1">
        <v>32</v>
      </c>
      <c r="M14" s="1">
        <v>32</v>
      </c>
      <c r="N14" s="8" t="s">
        <v>20</v>
      </c>
      <c r="O14" s="1">
        <v>15</v>
      </c>
      <c r="P14" s="1">
        <v>11</v>
      </c>
      <c r="Q14" s="1">
        <v>4</v>
      </c>
      <c r="R14" s="1">
        <v>6</v>
      </c>
      <c r="S14" s="1">
        <v>3</v>
      </c>
      <c r="T14" s="1">
        <v>3</v>
      </c>
      <c r="U14" s="1">
        <v>86</v>
      </c>
      <c r="V14" s="1">
        <v>30</v>
      </c>
      <c r="W14" s="1">
        <v>56</v>
      </c>
      <c r="X14" s="1">
        <v>7</v>
      </c>
      <c r="Y14" s="1">
        <v>2</v>
      </c>
      <c r="Z14" s="1">
        <v>5</v>
      </c>
    </row>
    <row r="15" spans="1:26" x14ac:dyDescent="0.2">
      <c r="A15" s="8" t="s">
        <v>21</v>
      </c>
      <c r="B15" s="1">
        <v>289</v>
      </c>
      <c r="C15" s="1">
        <v>159</v>
      </c>
      <c r="D15" s="1">
        <v>130</v>
      </c>
      <c r="E15" s="1">
        <v>223</v>
      </c>
      <c r="F15" s="1">
        <v>128</v>
      </c>
      <c r="G15" s="1">
        <v>95</v>
      </c>
      <c r="H15" s="1">
        <v>173</v>
      </c>
      <c r="I15" s="1">
        <v>103</v>
      </c>
      <c r="J15" s="1">
        <v>70</v>
      </c>
      <c r="K15" s="1">
        <v>40</v>
      </c>
      <c r="L15" s="1">
        <v>20</v>
      </c>
      <c r="M15" s="1">
        <v>20</v>
      </c>
      <c r="N15" s="8" t="s">
        <v>21</v>
      </c>
      <c r="O15" s="1">
        <v>9</v>
      </c>
      <c r="P15" s="1">
        <v>4</v>
      </c>
      <c r="Q15" s="1">
        <v>5</v>
      </c>
      <c r="R15" s="1">
        <v>1</v>
      </c>
      <c r="S15" s="1">
        <v>1</v>
      </c>
      <c r="T15" s="1">
        <v>0</v>
      </c>
      <c r="U15" s="1">
        <v>63</v>
      </c>
      <c r="V15" s="1">
        <v>30</v>
      </c>
      <c r="W15" s="1">
        <v>33</v>
      </c>
      <c r="X15" s="1">
        <v>3</v>
      </c>
      <c r="Y15" s="1">
        <v>1</v>
      </c>
      <c r="Z15" s="1">
        <v>2</v>
      </c>
    </row>
    <row r="16" spans="1:26" x14ac:dyDescent="0.2">
      <c r="A16" s="8" t="s">
        <v>22</v>
      </c>
      <c r="B16" s="1">
        <v>165</v>
      </c>
      <c r="C16" s="1">
        <v>80</v>
      </c>
      <c r="D16" s="1">
        <v>85</v>
      </c>
      <c r="E16" s="1">
        <v>131</v>
      </c>
      <c r="F16" s="1">
        <v>64</v>
      </c>
      <c r="G16" s="1">
        <v>67</v>
      </c>
      <c r="H16" s="1">
        <v>103</v>
      </c>
      <c r="I16" s="1">
        <v>50</v>
      </c>
      <c r="J16" s="1">
        <v>53</v>
      </c>
      <c r="K16" s="1">
        <v>21</v>
      </c>
      <c r="L16" s="1">
        <v>11</v>
      </c>
      <c r="M16" s="1">
        <v>10</v>
      </c>
      <c r="N16" s="8" t="s">
        <v>22</v>
      </c>
      <c r="O16" s="1">
        <v>5</v>
      </c>
      <c r="P16" s="1">
        <v>2</v>
      </c>
      <c r="Q16" s="1">
        <v>3</v>
      </c>
      <c r="R16" s="1">
        <v>2</v>
      </c>
      <c r="S16" s="1">
        <v>1</v>
      </c>
      <c r="T16" s="1">
        <v>1</v>
      </c>
      <c r="U16" s="1">
        <v>31</v>
      </c>
      <c r="V16" s="1">
        <v>15</v>
      </c>
      <c r="W16" s="1">
        <v>16</v>
      </c>
      <c r="X16" s="1">
        <v>3</v>
      </c>
      <c r="Y16" s="1">
        <v>1</v>
      </c>
      <c r="Z16" s="1">
        <v>2</v>
      </c>
    </row>
    <row r="17" spans="1:26" x14ac:dyDescent="0.2">
      <c r="A17" s="8" t="s">
        <v>23</v>
      </c>
      <c r="B17" s="1">
        <v>118</v>
      </c>
      <c r="C17" s="1">
        <v>53</v>
      </c>
      <c r="D17" s="1">
        <v>65</v>
      </c>
      <c r="E17" s="1">
        <v>75</v>
      </c>
      <c r="F17" s="1">
        <v>35</v>
      </c>
      <c r="G17" s="1">
        <v>40</v>
      </c>
      <c r="H17" s="1">
        <v>63</v>
      </c>
      <c r="I17" s="1">
        <v>28</v>
      </c>
      <c r="J17" s="1">
        <v>35</v>
      </c>
      <c r="K17" s="1">
        <v>11</v>
      </c>
      <c r="L17" s="1">
        <v>6</v>
      </c>
      <c r="M17" s="1">
        <v>5</v>
      </c>
      <c r="N17" s="8" t="s">
        <v>23</v>
      </c>
      <c r="O17" s="1">
        <v>1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40</v>
      </c>
      <c r="V17" s="1">
        <v>15</v>
      </c>
      <c r="W17" s="1">
        <v>25</v>
      </c>
      <c r="X17" s="1">
        <v>3</v>
      </c>
      <c r="Y17" s="1">
        <v>3</v>
      </c>
      <c r="Z17" s="1">
        <v>0</v>
      </c>
    </row>
    <row r="18" spans="1:26" x14ac:dyDescent="0.2">
      <c r="A18" s="8" t="s">
        <v>24</v>
      </c>
      <c r="B18" s="1">
        <v>82</v>
      </c>
      <c r="C18" s="1">
        <v>42</v>
      </c>
      <c r="D18" s="1">
        <v>40</v>
      </c>
      <c r="E18" s="1">
        <v>57</v>
      </c>
      <c r="F18" s="1">
        <v>31</v>
      </c>
      <c r="G18" s="1">
        <v>26</v>
      </c>
      <c r="H18" s="1">
        <v>50</v>
      </c>
      <c r="I18" s="1">
        <v>28</v>
      </c>
      <c r="J18" s="1">
        <v>22</v>
      </c>
      <c r="K18" s="1">
        <v>6</v>
      </c>
      <c r="L18" s="1">
        <v>3</v>
      </c>
      <c r="M18" s="1">
        <v>3</v>
      </c>
      <c r="N18" s="8" t="s">
        <v>24</v>
      </c>
      <c r="O18" s="1">
        <v>1</v>
      </c>
      <c r="P18" s="1">
        <v>0</v>
      </c>
      <c r="Q18" s="1">
        <v>1</v>
      </c>
      <c r="R18" s="1">
        <v>0</v>
      </c>
      <c r="S18" s="1">
        <v>0</v>
      </c>
      <c r="T18" s="1">
        <v>0</v>
      </c>
      <c r="U18" s="1">
        <v>24</v>
      </c>
      <c r="V18" s="1">
        <v>10</v>
      </c>
      <c r="W18" s="1">
        <v>14</v>
      </c>
      <c r="X18" s="1">
        <v>1</v>
      </c>
      <c r="Y18" s="1">
        <v>1</v>
      </c>
      <c r="Z18" s="1">
        <v>0</v>
      </c>
    </row>
    <row r="19" spans="1:26" x14ac:dyDescent="0.2">
      <c r="A19" s="8" t="s">
        <v>25</v>
      </c>
      <c r="B19" s="1">
        <v>33</v>
      </c>
      <c r="C19" s="1">
        <v>14</v>
      </c>
      <c r="D19" s="1">
        <v>19</v>
      </c>
      <c r="E19" s="1">
        <v>16</v>
      </c>
      <c r="F19" s="1">
        <v>5</v>
      </c>
      <c r="G19" s="1">
        <v>11</v>
      </c>
      <c r="H19" s="1">
        <v>13</v>
      </c>
      <c r="I19" s="1">
        <v>4</v>
      </c>
      <c r="J19" s="1">
        <v>9</v>
      </c>
      <c r="K19" s="1">
        <v>2</v>
      </c>
      <c r="L19" s="1">
        <v>1</v>
      </c>
      <c r="M19" s="1">
        <v>1</v>
      </c>
      <c r="N19" s="8" t="s">
        <v>25</v>
      </c>
      <c r="O19" s="1">
        <v>1</v>
      </c>
      <c r="P19" s="1">
        <v>0</v>
      </c>
      <c r="Q19" s="1">
        <v>1</v>
      </c>
      <c r="R19" s="1">
        <v>0</v>
      </c>
      <c r="S19" s="1">
        <v>0</v>
      </c>
      <c r="T19" s="1">
        <v>0</v>
      </c>
      <c r="U19" s="1">
        <v>17</v>
      </c>
      <c r="V19" s="1">
        <v>9</v>
      </c>
      <c r="W19" s="1">
        <v>8</v>
      </c>
      <c r="X19" s="1">
        <v>0</v>
      </c>
      <c r="Y19" s="1">
        <v>0</v>
      </c>
      <c r="Z19" s="1">
        <v>0</v>
      </c>
    </row>
    <row r="20" spans="1:26" x14ac:dyDescent="0.2">
      <c r="A20" s="8" t="s">
        <v>26</v>
      </c>
      <c r="B20" s="1">
        <v>21</v>
      </c>
      <c r="C20" s="1">
        <v>7</v>
      </c>
      <c r="D20" s="1">
        <v>14</v>
      </c>
      <c r="E20" s="1">
        <v>13</v>
      </c>
      <c r="F20" s="1">
        <v>6</v>
      </c>
      <c r="G20" s="1">
        <v>7</v>
      </c>
      <c r="H20" s="1">
        <v>8</v>
      </c>
      <c r="I20" s="1">
        <v>3</v>
      </c>
      <c r="J20" s="1">
        <v>5</v>
      </c>
      <c r="K20" s="1">
        <v>3</v>
      </c>
      <c r="L20" s="1">
        <v>2</v>
      </c>
      <c r="M20" s="1">
        <v>1</v>
      </c>
      <c r="N20" s="8" t="s">
        <v>26</v>
      </c>
      <c r="O20" s="1">
        <v>2</v>
      </c>
      <c r="P20" s="1">
        <v>1</v>
      </c>
      <c r="Q20" s="1">
        <v>1</v>
      </c>
      <c r="R20" s="1">
        <v>0</v>
      </c>
      <c r="S20" s="1">
        <v>0</v>
      </c>
      <c r="T20" s="1">
        <v>0</v>
      </c>
      <c r="U20" s="1">
        <v>8</v>
      </c>
      <c r="V20" s="1">
        <v>1</v>
      </c>
      <c r="W20" s="1">
        <v>7</v>
      </c>
      <c r="X20" s="1">
        <v>0</v>
      </c>
      <c r="Y20" s="1">
        <v>0</v>
      </c>
      <c r="Z20" s="1">
        <v>0</v>
      </c>
    </row>
    <row r="21" spans="1:26" s="12" customFormat="1" x14ac:dyDescent="0.2">
      <c r="A21" s="11" t="s">
        <v>27</v>
      </c>
      <c r="B21" s="12">
        <v>21.5</v>
      </c>
      <c r="C21" s="12">
        <v>21.3</v>
      </c>
      <c r="D21" s="12">
        <v>21.6</v>
      </c>
      <c r="E21" s="12">
        <v>21.1</v>
      </c>
      <c r="F21" s="12">
        <v>21.2</v>
      </c>
      <c r="G21" s="12">
        <v>21.1</v>
      </c>
      <c r="H21" s="12">
        <v>20.8</v>
      </c>
      <c r="I21" s="12">
        <v>20.8</v>
      </c>
      <c r="J21" s="12">
        <v>20.8</v>
      </c>
      <c r="K21" s="12">
        <v>22.8</v>
      </c>
      <c r="L21" s="12">
        <v>22.8</v>
      </c>
      <c r="M21" s="12">
        <v>22.8</v>
      </c>
      <c r="N21" s="11" t="s">
        <v>27</v>
      </c>
      <c r="O21" s="12">
        <v>21.9</v>
      </c>
      <c r="P21" s="12">
        <v>22.5</v>
      </c>
      <c r="Q21" s="12">
        <v>21.4</v>
      </c>
      <c r="R21" s="12">
        <v>21.7</v>
      </c>
      <c r="S21" s="12">
        <v>23.9</v>
      </c>
      <c r="T21" s="12">
        <v>19.600000000000001</v>
      </c>
      <c r="U21" s="12">
        <v>25.2</v>
      </c>
      <c r="V21" s="12">
        <v>23.5</v>
      </c>
      <c r="W21" s="12">
        <v>26.6</v>
      </c>
      <c r="X21" s="12">
        <v>19.8</v>
      </c>
      <c r="Y21" s="12">
        <v>19.5</v>
      </c>
      <c r="Z21" s="12">
        <v>20.100000000000001</v>
      </c>
    </row>
    <row r="22" spans="1:26" s="12" customFormat="1" x14ac:dyDescent="0.2">
      <c r="A22" s="23" t="s">
        <v>334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 t="s">
        <v>334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s="12" customFormat="1" x14ac:dyDescent="0.2">
      <c r="A23" s="11"/>
      <c r="N23" s="11"/>
    </row>
    <row r="24" spans="1:26" x14ac:dyDescent="0.2">
      <c r="A24" s="8" t="s">
        <v>495</v>
      </c>
      <c r="N24" s="8" t="s">
        <v>495</v>
      </c>
    </row>
    <row r="25" spans="1:26" x14ac:dyDescent="0.2">
      <c r="A25" s="9"/>
      <c r="B25" s="20" t="s">
        <v>1</v>
      </c>
      <c r="C25" s="20"/>
      <c r="D25" s="20"/>
      <c r="E25" s="20" t="s">
        <v>2</v>
      </c>
      <c r="F25" s="20"/>
      <c r="G25" s="20"/>
      <c r="H25" s="20" t="s">
        <v>3</v>
      </c>
      <c r="I25" s="20"/>
      <c r="J25" s="20"/>
      <c r="K25" s="20" t="s">
        <v>4</v>
      </c>
      <c r="L25" s="20"/>
      <c r="M25" s="21"/>
      <c r="N25" s="9"/>
      <c r="O25" s="20" t="s">
        <v>5</v>
      </c>
      <c r="P25" s="20"/>
      <c r="Q25" s="20"/>
      <c r="R25" s="20" t="s">
        <v>6</v>
      </c>
      <c r="S25" s="20"/>
      <c r="T25" s="20"/>
      <c r="U25" s="20" t="s">
        <v>7</v>
      </c>
      <c r="V25" s="20"/>
      <c r="W25" s="20"/>
      <c r="X25" s="20" t="s">
        <v>8</v>
      </c>
      <c r="Y25" s="20"/>
      <c r="Z25" s="21"/>
    </row>
    <row r="26" spans="1:26" s="2" customFormat="1" x14ac:dyDescent="0.2">
      <c r="A26" s="10" t="s">
        <v>492</v>
      </c>
      <c r="B26" s="3" t="s">
        <v>1</v>
      </c>
      <c r="C26" s="3" t="s">
        <v>9</v>
      </c>
      <c r="D26" s="3" t="s">
        <v>10</v>
      </c>
      <c r="E26" s="3" t="s">
        <v>1</v>
      </c>
      <c r="F26" s="3" t="s">
        <v>9</v>
      </c>
      <c r="G26" s="3" t="s">
        <v>10</v>
      </c>
      <c r="H26" s="3" t="s">
        <v>1</v>
      </c>
      <c r="I26" s="3" t="s">
        <v>9</v>
      </c>
      <c r="J26" s="3" t="s">
        <v>10</v>
      </c>
      <c r="K26" s="3" t="s">
        <v>1</v>
      </c>
      <c r="L26" s="3" t="s">
        <v>9</v>
      </c>
      <c r="M26" s="4" t="s">
        <v>10</v>
      </c>
      <c r="N26" s="10" t="s">
        <v>492</v>
      </c>
      <c r="O26" s="3" t="s">
        <v>1</v>
      </c>
      <c r="P26" s="3" t="s">
        <v>9</v>
      </c>
      <c r="Q26" s="3" t="s">
        <v>10</v>
      </c>
      <c r="R26" s="3" t="s">
        <v>1</v>
      </c>
      <c r="S26" s="3" t="s">
        <v>9</v>
      </c>
      <c r="T26" s="3" t="s">
        <v>10</v>
      </c>
      <c r="U26" s="3" t="s">
        <v>1</v>
      </c>
      <c r="V26" s="3" t="s">
        <v>9</v>
      </c>
      <c r="W26" s="3" t="s">
        <v>10</v>
      </c>
      <c r="X26" s="3" t="s">
        <v>1</v>
      </c>
      <c r="Y26" s="3" t="s">
        <v>9</v>
      </c>
      <c r="Z26" s="4" t="s">
        <v>10</v>
      </c>
    </row>
    <row r="27" spans="1:26" x14ac:dyDescent="0.2">
      <c r="A27" s="8" t="s">
        <v>28</v>
      </c>
      <c r="N27" s="8" t="s">
        <v>28</v>
      </c>
    </row>
    <row r="28" spans="1:26" x14ac:dyDescent="0.2">
      <c r="A28" s="8" t="s">
        <v>1</v>
      </c>
      <c r="B28" s="1">
        <v>10980</v>
      </c>
      <c r="C28" s="1">
        <v>5620</v>
      </c>
      <c r="D28" s="1">
        <v>5360</v>
      </c>
      <c r="E28" s="1">
        <v>9158</v>
      </c>
      <c r="F28" s="1">
        <v>4697</v>
      </c>
      <c r="G28" s="1">
        <v>4461</v>
      </c>
      <c r="H28" s="1">
        <v>7398</v>
      </c>
      <c r="I28" s="1">
        <v>3773</v>
      </c>
      <c r="J28" s="1">
        <v>3625</v>
      </c>
      <c r="K28" s="1">
        <v>1217</v>
      </c>
      <c r="L28" s="1">
        <v>635</v>
      </c>
      <c r="M28" s="1">
        <v>582</v>
      </c>
      <c r="N28" s="8" t="s">
        <v>1</v>
      </c>
      <c r="O28" s="1">
        <v>377</v>
      </c>
      <c r="P28" s="1">
        <v>200</v>
      </c>
      <c r="Q28" s="1">
        <v>177</v>
      </c>
      <c r="R28" s="1">
        <v>166</v>
      </c>
      <c r="S28" s="1">
        <v>89</v>
      </c>
      <c r="T28" s="1">
        <v>77</v>
      </c>
      <c r="U28" s="1">
        <v>1530</v>
      </c>
      <c r="V28" s="1">
        <v>768</v>
      </c>
      <c r="W28" s="1">
        <v>762</v>
      </c>
      <c r="X28" s="1">
        <v>292</v>
      </c>
      <c r="Y28" s="1">
        <v>155</v>
      </c>
      <c r="Z28" s="1">
        <v>137</v>
      </c>
    </row>
    <row r="29" spans="1:26" x14ac:dyDescent="0.2">
      <c r="A29" s="8">
        <v>0</v>
      </c>
      <c r="B29" s="1">
        <v>291</v>
      </c>
      <c r="C29" s="1">
        <v>152</v>
      </c>
      <c r="D29" s="1">
        <v>139</v>
      </c>
      <c r="E29" s="1">
        <v>244</v>
      </c>
      <c r="F29" s="1">
        <v>130</v>
      </c>
      <c r="G29" s="1">
        <v>114</v>
      </c>
      <c r="H29" s="1">
        <v>201</v>
      </c>
      <c r="I29" s="1">
        <v>107</v>
      </c>
      <c r="J29" s="1">
        <v>94</v>
      </c>
      <c r="K29" s="1">
        <v>34</v>
      </c>
      <c r="L29" s="1">
        <v>19</v>
      </c>
      <c r="M29" s="1">
        <v>15</v>
      </c>
      <c r="N29" s="8">
        <v>0</v>
      </c>
      <c r="O29" s="1">
        <v>1</v>
      </c>
      <c r="P29" s="1">
        <v>0</v>
      </c>
      <c r="Q29" s="1">
        <v>1</v>
      </c>
      <c r="R29" s="1">
        <v>8</v>
      </c>
      <c r="S29" s="1">
        <v>4</v>
      </c>
      <c r="T29" s="1">
        <v>4</v>
      </c>
      <c r="U29" s="1">
        <v>35</v>
      </c>
      <c r="V29" s="1">
        <v>16</v>
      </c>
      <c r="W29" s="1">
        <v>19</v>
      </c>
      <c r="X29" s="1">
        <v>12</v>
      </c>
      <c r="Y29" s="1">
        <v>6</v>
      </c>
      <c r="Z29" s="1">
        <v>6</v>
      </c>
    </row>
    <row r="30" spans="1:26" x14ac:dyDescent="0.2">
      <c r="A30" s="8">
        <v>1</v>
      </c>
      <c r="B30" s="1">
        <v>329</v>
      </c>
      <c r="C30" s="1">
        <v>173</v>
      </c>
      <c r="D30" s="1">
        <v>156</v>
      </c>
      <c r="E30" s="1">
        <v>288</v>
      </c>
      <c r="F30" s="1">
        <v>150</v>
      </c>
      <c r="G30" s="1">
        <v>138</v>
      </c>
      <c r="H30" s="1">
        <v>235</v>
      </c>
      <c r="I30" s="1">
        <v>124</v>
      </c>
      <c r="J30" s="1">
        <v>111</v>
      </c>
      <c r="K30" s="1">
        <v>39</v>
      </c>
      <c r="L30" s="1">
        <v>19</v>
      </c>
      <c r="M30" s="1">
        <v>20</v>
      </c>
      <c r="N30" s="8">
        <v>1</v>
      </c>
      <c r="O30" s="1">
        <v>10</v>
      </c>
      <c r="P30" s="1">
        <v>5</v>
      </c>
      <c r="Q30" s="1">
        <v>5</v>
      </c>
      <c r="R30" s="1">
        <v>4</v>
      </c>
      <c r="S30" s="1">
        <v>2</v>
      </c>
      <c r="T30" s="1">
        <v>2</v>
      </c>
      <c r="U30" s="1">
        <v>30</v>
      </c>
      <c r="V30" s="1">
        <v>16</v>
      </c>
      <c r="W30" s="1">
        <v>14</v>
      </c>
      <c r="X30" s="1">
        <v>11</v>
      </c>
      <c r="Y30" s="1">
        <v>7</v>
      </c>
      <c r="Z30" s="1">
        <v>4</v>
      </c>
    </row>
    <row r="31" spans="1:26" x14ac:dyDescent="0.2">
      <c r="A31" s="8">
        <v>2</v>
      </c>
      <c r="B31" s="1">
        <v>339</v>
      </c>
      <c r="C31" s="1">
        <v>172</v>
      </c>
      <c r="D31" s="1">
        <v>167</v>
      </c>
      <c r="E31" s="1">
        <v>297</v>
      </c>
      <c r="F31" s="1">
        <v>149</v>
      </c>
      <c r="G31" s="1">
        <v>148</v>
      </c>
      <c r="H31" s="1">
        <v>239</v>
      </c>
      <c r="I31" s="1">
        <v>121</v>
      </c>
      <c r="J31" s="1">
        <v>118</v>
      </c>
      <c r="K31" s="1">
        <v>37</v>
      </c>
      <c r="L31" s="1">
        <v>20</v>
      </c>
      <c r="M31" s="1">
        <v>17</v>
      </c>
      <c r="N31" s="8">
        <v>2</v>
      </c>
      <c r="O31" s="1">
        <v>13</v>
      </c>
      <c r="P31" s="1">
        <v>7</v>
      </c>
      <c r="Q31" s="1">
        <v>6</v>
      </c>
      <c r="R31" s="1">
        <v>8</v>
      </c>
      <c r="S31" s="1">
        <v>1</v>
      </c>
      <c r="T31" s="1">
        <v>7</v>
      </c>
      <c r="U31" s="1">
        <v>33</v>
      </c>
      <c r="V31" s="1">
        <v>16</v>
      </c>
      <c r="W31" s="1">
        <v>17</v>
      </c>
      <c r="X31" s="1">
        <v>9</v>
      </c>
      <c r="Y31" s="1">
        <v>7</v>
      </c>
      <c r="Z31" s="1">
        <v>2</v>
      </c>
    </row>
    <row r="32" spans="1:26" x14ac:dyDescent="0.2">
      <c r="A32" s="8">
        <v>3</v>
      </c>
      <c r="B32" s="1">
        <v>314</v>
      </c>
      <c r="C32" s="1">
        <v>177</v>
      </c>
      <c r="D32" s="1">
        <v>137</v>
      </c>
      <c r="E32" s="1">
        <v>279</v>
      </c>
      <c r="F32" s="1">
        <v>155</v>
      </c>
      <c r="G32" s="1">
        <v>124</v>
      </c>
      <c r="H32" s="1">
        <v>227</v>
      </c>
      <c r="I32" s="1">
        <v>134</v>
      </c>
      <c r="J32" s="1">
        <v>93</v>
      </c>
      <c r="K32" s="1">
        <v>33</v>
      </c>
      <c r="L32" s="1">
        <v>15</v>
      </c>
      <c r="M32" s="1">
        <v>18</v>
      </c>
      <c r="N32" s="8">
        <v>3</v>
      </c>
      <c r="O32" s="1">
        <v>12</v>
      </c>
      <c r="P32" s="1">
        <v>2</v>
      </c>
      <c r="Q32" s="1">
        <v>10</v>
      </c>
      <c r="R32" s="1">
        <v>7</v>
      </c>
      <c r="S32" s="1">
        <v>4</v>
      </c>
      <c r="T32" s="1">
        <v>3</v>
      </c>
      <c r="U32" s="1">
        <v>24</v>
      </c>
      <c r="V32" s="1">
        <v>16</v>
      </c>
      <c r="W32" s="1">
        <v>8</v>
      </c>
      <c r="X32" s="1">
        <v>11</v>
      </c>
      <c r="Y32" s="1">
        <v>6</v>
      </c>
      <c r="Z32" s="1">
        <v>5</v>
      </c>
    </row>
    <row r="33" spans="1:26" x14ac:dyDescent="0.2">
      <c r="A33" s="8">
        <v>4</v>
      </c>
      <c r="B33" s="1">
        <v>307</v>
      </c>
      <c r="C33" s="1">
        <v>179</v>
      </c>
      <c r="D33" s="1">
        <v>128</v>
      </c>
      <c r="E33" s="1">
        <v>264</v>
      </c>
      <c r="F33" s="1">
        <v>147</v>
      </c>
      <c r="G33" s="1">
        <v>117</v>
      </c>
      <c r="H33" s="1">
        <v>202</v>
      </c>
      <c r="I33" s="1">
        <v>110</v>
      </c>
      <c r="J33" s="1">
        <v>92</v>
      </c>
      <c r="K33" s="1">
        <v>43</v>
      </c>
      <c r="L33" s="1">
        <v>24</v>
      </c>
      <c r="M33" s="1">
        <v>19</v>
      </c>
      <c r="N33" s="8">
        <v>4</v>
      </c>
      <c r="O33" s="1">
        <v>15</v>
      </c>
      <c r="P33" s="1">
        <v>11</v>
      </c>
      <c r="Q33" s="1">
        <v>4</v>
      </c>
      <c r="R33" s="1">
        <v>4</v>
      </c>
      <c r="S33" s="1">
        <v>2</v>
      </c>
      <c r="T33" s="1">
        <v>2</v>
      </c>
      <c r="U33" s="1">
        <v>38</v>
      </c>
      <c r="V33" s="1">
        <v>27</v>
      </c>
      <c r="W33" s="1">
        <v>11</v>
      </c>
      <c r="X33" s="1">
        <v>5</v>
      </c>
      <c r="Y33" s="1">
        <v>5</v>
      </c>
      <c r="Z33" s="1">
        <v>0</v>
      </c>
    </row>
    <row r="34" spans="1:26" x14ac:dyDescent="0.2">
      <c r="A34" s="8">
        <v>5</v>
      </c>
      <c r="B34" s="1">
        <v>317</v>
      </c>
      <c r="C34" s="1">
        <v>167</v>
      </c>
      <c r="D34" s="1">
        <v>150</v>
      </c>
      <c r="E34" s="1">
        <v>270</v>
      </c>
      <c r="F34" s="1">
        <v>149</v>
      </c>
      <c r="G34" s="1">
        <v>121</v>
      </c>
      <c r="H34" s="1">
        <v>224</v>
      </c>
      <c r="I34" s="1">
        <v>122</v>
      </c>
      <c r="J34" s="1">
        <v>102</v>
      </c>
      <c r="K34" s="1">
        <v>33</v>
      </c>
      <c r="L34" s="1">
        <v>17</v>
      </c>
      <c r="M34" s="1">
        <v>16</v>
      </c>
      <c r="N34" s="8">
        <v>5</v>
      </c>
      <c r="O34" s="1">
        <v>10</v>
      </c>
      <c r="P34" s="1">
        <v>8</v>
      </c>
      <c r="Q34" s="1">
        <v>2</v>
      </c>
      <c r="R34" s="1">
        <v>3</v>
      </c>
      <c r="S34" s="1">
        <v>2</v>
      </c>
      <c r="T34" s="1">
        <v>1</v>
      </c>
      <c r="U34" s="1">
        <v>38</v>
      </c>
      <c r="V34" s="1">
        <v>16</v>
      </c>
      <c r="W34" s="1">
        <v>22</v>
      </c>
      <c r="X34" s="1">
        <v>9</v>
      </c>
      <c r="Y34" s="1">
        <v>2</v>
      </c>
      <c r="Z34" s="1">
        <v>7</v>
      </c>
    </row>
    <row r="35" spans="1:26" x14ac:dyDescent="0.2">
      <c r="A35" s="8">
        <v>6</v>
      </c>
      <c r="B35" s="1">
        <v>263</v>
      </c>
      <c r="C35" s="1">
        <v>136</v>
      </c>
      <c r="D35" s="1">
        <v>127</v>
      </c>
      <c r="E35" s="1">
        <v>217</v>
      </c>
      <c r="F35" s="1">
        <v>110</v>
      </c>
      <c r="G35" s="1">
        <v>107</v>
      </c>
      <c r="H35" s="1">
        <v>175</v>
      </c>
      <c r="I35" s="1">
        <v>85</v>
      </c>
      <c r="J35" s="1">
        <v>90</v>
      </c>
      <c r="K35" s="1">
        <v>24</v>
      </c>
      <c r="L35" s="1">
        <v>13</v>
      </c>
      <c r="M35" s="1">
        <v>11</v>
      </c>
      <c r="N35" s="8">
        <v>6</v>
      </c>
      <c r="O35" s="1">
        <v>12</v>
      </c>
      <c r="P35" s="1">
        <v>8</v>
      </c>
      <c r="Q35" s="1">
        <v>4</v>
      </c>
      <c r="R35" s="1">
        <v>6</v>
      </c>
      <c r="S35" s="1">
        <v>4</v>
      </c>
      <c r="T35" s="1">
        <v>2</v>
      </c>
      <c r="U35" s="1">
        <v>34</v>
      </c>
      <c r="V35" s="1">
        <v>19</v>
      </c>
      <c r="W35" s="1">
        <v>15</v>
      </c>
      <c r="X35" s="1">
        <v>12</v>
      </c>
      <c r="Y35" s="1">
        <v>7</v>
      </c>
      <c r="Z35" s="1">
        <v>5</v>
      </c>
    </row>
    <row r="36" spans="1:26" x14ac:dyDescent="0.2">
      <c r="A36" s="8">
        <v>7</v>
      </c>
      <c r="B36" s="1">
        <v>276</v>
      </c>
      <c r="C36" s="1">
        <v>148</v>
      </c>
      <c r="D36" s="1">
        <v>128</v>
      </c>
      <c r="E36" s="1">
        <v>234</v>
      </c>
      <c r="F36" s="1">
        <v>129</v>
      </c>
      <c r="G36" s="1">
        <v>105</v>
      </c>
      <c r="H36" s="1">
        <v>191</v>
      </c>
      <c r="I36" s="1">
        <v>109</v>
      </c>
      <c r="J36" s="1">
        <v>82</v>
      </c>
      <c r="K36" s="1">
        <v>26</v>
      </c>
      <c r="L36" s="1">
        <v>10</v>
      </c>
      <c r="M36" s="1">
        <v>16</v>
      </c>
      <c r="N36" s="8">
        <v>7</v>
      </c>
      <c r="O36" s="1">
        <v>11</v>
      </c>
      <c r="P36" s="1">
        <v>6</v>
      </c>
      <c r="Q36" s="1">
        <v>5</v>
      </c>
      <c r="R36" s="1">
        <v>6</v>
      </c>
      <c r="S36" s="1">
        <v>4</v>
      </c>
      <c r="T36" s="1">
        <v>2</v>
      </c>
      <c r="U36" s="1">
        <v>37</v>
      </c>
      <c r="V36" s="1">
        <v>19</v>
      </c>
      <c r="W36" s="1">
        <v>18</v>
      </c>
      <c r="X36" s="1">
        <v>5</v>
      </c>
      <c r="Y36" s="1">
        <v>0</v>
      </c>
      <c r="Z36" s="1">
        <v>5</v>
      </c>
    </row>
    <row r="37" spans="1:26" x14ac:dyDescent="0.2">
      <c r="A37" s="8">
        <v>8</v>
      </c>
      <c r="B37" s="1">
        <v>260</v>
      </c>
      <c r="C37" s="1">
        <v>126</v>
      </c>
      <c r="D37" s="1">
        <v>134</v>
      </c>
      <c r="E37" s="1">
        <v>200</v>
      </c>
      <c r="F37" s="1">
        <v>93</v>
      </c>
      <c r="G37" s="1">
        <v>107</v>
      </c>
      <c r="H37" s="1">
        <v>163</v>
      </c>
      <c r="I37" s="1">
        <v>74</v>
      </c>
      <c r="J37" s="1">
        <v>89</v>
      </c>
      <c r="K37" s="1">
        <v>22</v>
      </c>
      <c r="L37" s="1">
        <v>7</v>
      </c>
      <c r="M37" s="1">
        <v>15</v>
      </c>
      <c r="N37" s="8">
        <v>8</v>
      </c>
      <c r="O37" s="1">
        <v>10</v>
      </c>
      <c r="P37" s="1">
        <v>8</v>
      </c>
      <c r="Q37" s="1">
        <v>2</v>
      </c>
      <c r="R37" s="1">
        <v>5</v>
      </c>
      <c r="S37" s="1">
        <v>4</v>
      </c>
      <c r="T37" s="1">
        <v>1</v>
      </c>
      <c r="U37" s="1">
        <v>54</v>
      </c>
      <c r="V37" s="1">
        <v>28</v>
      </c>
      <c r="W37" s="1">
        <v>26</v>
      </c>
      <c r="X37" s="1">
        <v>6</v>
      </c>
      <c r="Y37" s="1">
        <v>5</v>
      </c>
      <c r="Z37" s="1">
        <v>1</v>
      </c>
    </row>
    <row r="38" spans="1:26" x14ac:dyDescent="0.2">
      <c r="A38" s="8">
        <v>9</v>
      </c>
      <c r="B38" s="1">
        <v>247</v>
      </c>
      <c r="C38" s="1">
        <v>123</v>
      </c>
      <c r="D38" s="1">
        <v>124</v>
      </c>
      <c r="E38" s="1">
        <v>207</v>
      </c>
      <c r="F38" s="1">
        <v>102</v>
      </c>
      <c r="G38" s="1">
        <v>105</v>
      </c>
      <c r="H38" s="1">
        <v>165</v>
      </c>
      <c r="I38" s="1">
        <v>80</v>
      </c>
      <c r="J38" s="1">
        <v>85</v>
      </c>
      <c r="K38" s="1">
        <v>28</v>
      </c>
      <c r="L38" s="1">
        <v>13</v>
      </c>
      <c r="M38" s="1">
        <v>15</v>
      </c>
      <c r="N38" s="8">
        <v>9</v>
      </c>
      <c r="O38" s="1">
        <v>9</v>
      </c>
      <c r="P38" s="1">
        <v>5</v>
      </c>
      <c r="Q38" s="1">
        <v>4</v>
      </c>
      <c r="R38" s="1">
        <v>5</v>
      </c>
      <c r="S38" s="1">
        <v>4</v>
      </c>
      <c r="T38" s="1">
        <v>1</v>
      </c>
      <c r="U38" s="1">
        <v>33</v>
      </c>
      <c r="V38" s="1">
        <v>18</v>
      </c>
      <c r="W38" s="1">
        <v>15</v>
      </c>
      <c r="X38" s="1">
        <v>7</v>
      </c>
      <c r="Y38" s="1">
        <v>3</v>
      </c>
      <c r="Z38" s="1">
        <v>4</v>
      </c>
    </row>
    <row r="39" spans="1:26" x14ac:dyDescent="0.2">
      <c r="A39" s="8">
        <v>10</v>
      </c>
      <c r="B39" s="1">
        <v>251</v>
      </c>
      <c r="C39" s="1">
        <v>121</v>
      </c>
      <c r="D39" s="1">
        <v>130</v>
      </c>
      <c r="E39" s="1">
        <v>205</v>
      </c>
      <c r="F39" s="1">
        <v>96</v>
      </c>
      <c r="G39" s="1">
        <v>109</v>
      </c>
      <c r="H39" s="1">
        <v>170</v>
      </c>
      <c r="I39" s="1">
        <v>78</v>
      </c>
      <c r="J39" s="1">
        <v>92</v>
      </c>
      <c r="K39" s="1">
        <v>23</v>
      </c>
      <c r="L39" s="1">
        <v>13</v>
      </c>
      <c r="M39" s="1">
        <v>10</v>
      </c>
      <c r="N39" s="8">
        <v>10</v>
      </c>
      <c r="O39" s="1">
        <v>9</v>
      </c>
      <c r="P39" s="1">
        <v>4</v>
      </c>
      <c r="Q39" s="1">
        <v>5</v>
      </c>
      <c r="R39" s="1">
        <v>3</v>
      </c>
      <c r="S39" s="1">
        <v>1</v>
      </c>
      <c r="T39" s="1">
        <v>2</v>
      </c>
      <c r="U39" s="1">
        <v>40</v>
      </c>
      <c r="V39" s="1">
        <v>22</v>
      </c>
      <c r="W39" s="1">
        <v>18</v>
      </c>
      <c r="X39" s="1">
        <v>6</v>
      </c>
      <c r="Y39" s="1">
        <v>3</v>
      </c>
      <c r="Z39" s="1">
        <v>3</v>
      </c>
    </row>
    <row r="40" spans="1:26" x14ac:dyDescent="0.2">
      <c r="A40" s="8">
        <v>11</v>
      </c>
      <c r="B40" s="1">
        <v>252</v>
      </c>
      <c r="C40" s="1">
        <v>127</v>
      </c>
      <c r="D40" s="1">
        <v>125</v>
      </c>
      <c r="E40" s="1">
        <v>220</v>
      </c>
      <c r="F40" s="1">
        <v>112</v>
      </c>
      <c r="G40" s="1">
        <v>108</v>
      </c>
      <c r="H40" s="1">
        <v>168</v>
      </c>
      <c r="I40" s="1">
        <v>81</v>
      </c>
      <c r="J40" s="1">
        <v>87</v>
      </c>
      <c r="K40" s="1">
        <v>38</v>
      </c>
      <c r="L40" s="1">
        <v>27</v>
      </c>
      <c r="M40" s="1">
        <v>11</v>
      </c>
      <c r="N40" s="8">
        <v>11</v>
      </c>
      <c r="O40" s="1">
        <v>10</v>
      </c>
      <c r="P40" s="1">
        <v>3</v>
      </c>
      <c r="Q40" s="1">
        <v>7</v>
      </c>
      <c r="R40" s="1">
        <v>4</v>
      </c>
      <c r="S40" s="1">
        <v>1</v>
      </c>
      <c r="T40" s="1">
        <v>3</v>
      </c>
      <c r="U40" s="1">
        <v>28</v>
      </c>
      <c r="V40" s="1">
        <v>13</v>
      </c>
      <c r="W40" s="1">
        <v>15</v>
      </c>
      <c r="X40" s="1">
        <v>4</v>
      </c>
      <c r="Y40" s="1">
        <v>2</v>
      </c>
      <c r="Z40" s="1">
        <v>2</v>
      </c>
    </row>
    <row r="41" spans="1:26" x14ac:dyDescent="0.2">
      <c r="A41" s="8">
        <v>12</v>
      </c>
      <c r="B41" s="1">
        <v>243</v>
      </c>
      <c r="C41" s="1">
        <v>126</v>
      </c>
      <c r="D41" s="1">
        <v>117</v>
      </c>
      <c r="E41" s="1">
        <v>197</v>
      </c>
      <c r="F41" s="1">
        <v>101</v>
      </c>
      <c r="G41" s="1">
        <v>96</v>
      </c>
      <c r="H41" s="1">
        <v>168</v>
      </c>
      <c r="I41" s="1">
        <v>83</v>
      </c>
      <c r="J41" s="1">
        <v>85</v>
      </c>
      <c r="K41" s="1">
        <v>24</v>
      </c>
      <c r="L41" s="1">
        <v>17</v>
      </c>
      <c r="M41" s="1">
        <v>7</v>
      </c>
      <c r="N41" s="8">
        <v>12</v>
      </c>
      <c r="O41" s="1">
        <v>5</v>
      </c>
      <c r="P41" s="1">
        <v>1</v>
      </c>
      <c r="Q41" s="1">
        <v>4</v>
      </c>
      <c r="R41" s="1">
        <v>0</v>
      </c>
      <c r="S41" s="1">
        <v>0</v>
      </c>
      <c r="T41" s="1">
        <v>0</v>
      </c>
      <c r="U41" s="1">
        <v>41</v>
      </c>
      <c r="V41" s="1">
        <v>22</v>
      </c>
      <c r="W41" s="1">
        <v>19</v>
      </c>
      <c r="X41" s="1">
        <v>5</v>
      </c>
      <c r="Y41" s="1">
        <v>3</v>
      </c>
      <c r="Z41" s="1">
        <v>2</v>
      </c>
    </row>
    <row r="42" spans="1:26" x14ac:dyDescent="0.2">
      <c r="A42" s="8">
        <v>13</v>
      </c>
      <c r="B42" s="1">
        <v>224</v>
      </c>
      <c r="C42" s="1">
        <v>114</v>
      </c>
      <c r="D42" s="1">
        <v>110</v>
      </c>
      <c r="E42" s="1">
        <v>190</v>
      </c>
      <c r="F42" s="1">
        <v>94</v>
      </c>
      <c r="G42" s="1">
        <v>96</v>
      </c>
      <c r="H42" s="1">
        <v>157</v>
      </c>
      <c r="I42" s="1">
        <v>75</v>
      </c>
      <c r="J42" s="1">
        <v>82</v>
      </c>
      <c r="K42" s="1">
        <v>23</v>
      </c>
      <c r="L42" s="1">
        <v>12</v>
      </c>
      <c r="M42" s="1">
        <v>11</v>
      </c>
      <c r="N42" s="8">
        <v>13</v>
      </c>
      <c r="O42" s="1">
        <v>7</v>
      </c>
      <c r="P42" s="1">
        <v>6</v>
      </c>
      <c r="Q42" s="1">
        <v>1</v>
      </c>
      <c r="R42" s="1">
        <v>3</v>
      </c>
      <c r="S42" s="1">
        <v>1</v>
      </c>
      <c r="T42" s="1">
        <v>2</v>
      </c>
      <c r="U42" s="1">
        <v>30</v>
      </c>
      <c r="V42" s="1">
        <v>18</v>
      </c>
      <c r="W42" s="1">
        <v>12</v>
      </c>
      <c r="X42" s="1">
        <v>4</v>
      </c>
      <c r="Y42" s="1">
        <v>2</v>
      </c>
      <c r="Z42" s="1">
        <v>2</v>
      </c>
    </row>
    <row r="43" spans="1:26" x14ac:dyDescent="0.2">
      <c r="A43" s="8">
        <v>14</v>
      </c>
      <c r="B43" s="1">
        <v>228</v>
      </c>
      <c r="C43" s="1">
        <v>107</v>
      </c>
      <c r="D43" s="1">
        <v>121</v>
      </c>
      <c r="E43" s="1">
        <v>188</v>
      </c>
      <c r="F43" s="1">
        <v>89</v>
      </c>
      <c r="G43" s="1">
        <v>99</v>
      </c>
      <c r="H43" s="1">
        <v>151</v>
      </c>
      <c r="I43" s="1">
        <v>67</v>
      </c>
      <c r="J43" s="1">
        <v>84</v>
      </c>
      <c r="K43" s="1">
        <v>26</v>
      </c>
      <c r="L43" s="1">
        <v>16</v>
      </c>
      <c r="M43" s="1">
        <v>10</v>
      </c>
      <c r="N43" s="8">
        <v>14</v>
      </c>
      <c r="O43" s="1">
        <v>10</v>
      </c>
      <c r="P43" s="1">
        <v>5</v>
      </c>
      <c r="Q43" s="1">
        <v>5</v>
      </c>
      <c r="R43" s="1">
        <v>1</v>
      </c>
      <c r="S43" s="1">
        <v>1</v>
      </c>
      <c r="T43" s="1">
        <v>0</v>
      </c>
      <c r="U43" s="1">
        <v>31</v>
      </c>
      <c r="V43" s="1">
        <v>13</v>
      </c>
      <c r="W43" s="1">
        <v>18</v>
      </c>
      <c r="X43" s="1">
        <v>9</v>
      </c>
      <c r="Y43" s="1">
        <v>5</v>
      </c>
      <c r="Z43" s="1">
        <v>4</v>
      </c>
    </row>
    <row r="44" spans="1:26" x14ac:dyDescent="0.2">
      <c r="A44" s="8">
        <v>15</v>
      </c>
      <c r="B44" s="1">
        <v>220</v>
      </c>
      <c r="C44" s="1">
        <v>104</v>
      </c>
      <c r="D44" s="1">
        <v>116</v>
      </c>
      <c r="E44" s="1">
        <v>177</v>
      </c>
      <c r="F44" s="1">
        <v>78</v>
      </c>
      <c r="G44" s="1">
        <v>99</v>
      </c>
      <c r="H44" s="1">
        <v>142</v>
      </c>
      <c r="I44" s="1">
        <v>63</v>
      </c>
      <c r="J44" s="1">
        <v>79</v>
      </c>
      <c r="K44" s="1">
        <v>28</v>
      </c>
      <c r="L44" s="1">
        <v>11</v>
      </c>
      <c r="M44" s="1">
        <v>17</v>
      </c>
      <c r="N44" s="8">
        <v>15</v>
      </c>
      <c r="O44" s="1">
        <v>5</v>
      </c>
      <c r="P44" s="1">
        <v>3</v>
      </c>
      <c r="Q44" s="1">
        <v>2</v>
      </c>
      <c r="R44" s="1">
        <v>2</v>
      </c>
      <c r="S44" s="1">
        <v>1</v>
      </c>
      <c r="T44" s="1">
        <v>1</v>
      </c>
      <c r="U44" s="1">
        <v>36</v>
      </c>
      <c r="V44" s="1">
        <v>21</v>
      </c>
      <c r="W44" s="1">
        <v>15</v>
      </c>
      <c r="X44" s="1">
        <v>7</v>
      </c>
      <c r="Y44" s="1">
        <v>5</v>
      </c>
      <c r="Z44" s="1">
        <v>2</v>
      </c>
    </row>
    <row r="45" spans="1:26" x14ac:dyDescent="0.2">
      <c r="A45" s="8">
        <v>16</v>
      </c>
      <c r="B45" s="1">
        <v>184</v>
      </c>
      <c r="C45" s="1">
        <v>102</v>
      </c>
      <c r="D45" s="1">
        <v>82</v>
      </c>
      <c r="E45" s="1">
        <v>154</v>
      </c>
      <c r="F45" s="1">
        <v>88</v>
      </c>
      <c r="G45" s="1">
        <v>66</v>
      </c>
      <c r="H45" s="1">
        <v>131</v>
      </c>
      <c r="I45" s="1">
        <v>78</v>
      </c>
      <c r="J45" s="1">
        <v>53</v>
      </c>
      <c r="K45" s="1">
        <v>15</v>
      </c>
      <c r="L45" s="1">
        <v>8</v>
      </c>
      <c r="M45" s="1">
        <v>7</v>
      </c>
      <c r="N45" s="8">
        <v>16</v>
      </c>
      <c r="O45" s="1">
        <v>5</v>
      </c>
      <c r="P45" s="1">
        <v>1</v>
      </c>
      <c r="Q45" s="1">
        <v>4</v>
      </c>
      <c r="R45" s="1">
        <v>3</v>
      </c>
      <c r="S45" s="1">
        <v>1</v>
      </c>
      <c r="T45" s="1">
        <v>2</v>
      </c>
      <c r="U45" s="1">
        <v>25</v>
      </c>
      <c r="V45" s="1">
        <v>12</v>
      </c>
      <c r="W45" s="1">
        <v>13</v>
      </c>
      <c r="X45" s="1">
        <v>5</v>
      </c>
      <c r="Y45" s="1">
        <v>2</v>
      </c>
      <c r="Z45" s="1">
        <v>3</v>
      </c>
    </row>
    <row r="46" spans="1:26" x14ac:dyDescent="0.2">
      <c r="A46" s="8">
        <v>17</v>
      </c>
      <c r="B46" s="1">
        <v>220</v>
      </c>
      <c r="C46" s="1">
        <v>103</v>
      </c>
      <c r="D46" s="1">
        <v>117</v>
      </c>
      <c r="E46" s="1">
        <v>184</v>
      </c>
      <c r="F46" s="1">
        <v>87</v>
      </c>
      <c r="G46" s="1">
        <v>97</v>
      </c>
      <c r="H46" s="1">
        <v>159</v>
      </c>
      <c r="I46" s="1">
        <v>76</v>
      </c>
      <c r="J46" s="1">
        <v>83</v>
      </c>
      <c r="K46" s="1">
        <v>16</v>
      </c>
      <c r="L46" s="1">
        <v>8</v>
      </c>
      <c r="M46" s="1">
        <v>8</v>
      </c>
      <c r="N46" s="8">
        <v>17</v>
      </c>
      <c r="O46" s="1">
        <v>7</v>
      </c>
      <c r="P46" s="1">
        <v>3</v>
      </c>
      <c r="Q46" s="1">
        <v>4</v>
      </c>
      <c r="R46" s="1">
        <v>2</v>
      </c>
      <c r="S46" s="1">
        <v>0</v>
      </c>
      <c r="T46" s="1">
        <v>2</v>
      </c>
      <c r="U46" s="1">
        <v>34</v>
      </c>
      <c r="V46" s="1">
        <v>15</v>
      </c>
      <c r="W46" s="1">
        <v>19</v>
      </c>
      <c r="X46" s="1">
        <v>2</v>
      </c>
      <c r="Y46" s="1">
        <v>1</v>
      </c>
      <c r="Z46" s="1">
        <v>1</v>
      </c>
    </row>
    <row r="47" spans="1:26" x14ac:dyDescent="0.2">
      <c r="A47" s="8">
        <v>18</v>
      </c>
      <c r="B47" s="1">
        <v>182</v>
      </c>
      <c r="C47" s="1">
        <v>94</v>
      </c>
      <c r="D47" s="1">
        <v>88</v>
      </c>
      <c r="E47" s="1">
        <v>161</v>
      </c>
      <c r="F47" s="1">
        <v>84</v>
      </c>
      <c r="G47" s="1">
        <v>77</v>
      </c>
      <c r="H47" s="1">
        <v>137</v>
      </c>
      <c r="I47" s="1">
        <v>70</v>
      </c>
      <c r="J47" s="1">
        <v>67</v>
      </c>
      <c r="K47" s="1">
        <v>17</v>
      </c>
      <c r="L47" s="1">
        <v>10</v>
      </c>
      <c r="M47" s="1">
        <v>7</v>
      </c>
      <c r="N47" s="8">
        <v>18</v>
      </c>
      <c r="O47" s="1">
        <v>4</v>
      </c>
      <c r="P47" s="1">
        <v>3</v>
      </c>
      <c r="Q47" s="1">
        <v>1</v>
      </c>
      <c r="R47" s="1">
        <v>3</v>
      </c>
      <c r="S47" s="1">
        <v>1</v>
      </c>
      <c r="T47" s="1">
        <v>2</v>
      </c>
      <c r="U47" s="1">
        <v>14</v>
      </c>
      <c r="V47" s="1">
        <v>8</v>
      </c>
      <c r="W47" s="1">
        <v>6</v>
      </c>
      <c r="X47" s="1">
        <v>7</v>
      </c>
      <c r="Y47" s="1">
        <v>2</v>
      </c>
      <c r="Z47" s="1">
        <v>5</v>
      </c>
    </row>
    <row r="48" spans="1:26" x14ac:dyDescent="0.2">
      <c r="A48" s="8">
        <v>19</v>
      </c>
      <c r="B48" s="1">
        <v>224</v>
      </c>
      <c r="C48" s="1">
        <v>114</v>
      </c>
      <c r="D48" s="1">
        <v>110</v>
      </c>
      <c r="E48" s="1">
        <v>188</v>
      </c>
      <c r="F48" s="1">
        <v>94</v>
      </c>
      <c r="G48" s="1">
        <v>94</v>
      </c>
      <c r="H48" s="1">
        <v>161</v>
      </c>
      <c r="I48" s="1">
        <v>82</v>
      </c>
      <c r="J48" s="1">
        <v>79</v>
      </c>
      <c r="K48" s="1">
        <v>17</v>
      </c>
      <c r="L48" s="1">
        <v>8</v>
      </c>
      <c r="M48" s="1">
        <v>9</v>
      </c>
      <c r="N48" s="8">
        <v>19</v>
      </c>
      <c r="O48" s="1">
        <v>9</v>
      </c>
      <c r="P48" s="1">
        <v>3</v>
      </c>
      <c r="Q48" s="1">
        <v>6</v>
      </c>
      <c r="R48" s="1">
        <v>1</v>
      </c>
      <c r="S48" s="1">
        <v>1</v>
      </c>
      <c r="T48" s="1">
        <v>0</v>
      </c>
      <c r="U48" s="1">
        <v>25</v>
      </c>
      <c r="V48" s="1">
        <v>14</v>
      </c>
      <c r="W48" s="1">
        <v>11</v>
      </c>
      <c r="X48" s="1">
        <v>11</v>
      </c>
      <c r="Y48" s="1">
        <v>6</v>
      </c>
      <c r="Z48" s="1">
        <v>5</v>
      </c>
    </row>
    <row r="49" spans="1:26" x14ac:dyDescent="0.2">
      <c r="A49" s="8">
        <v>20</v>
      </c>
      <c r="B49" s="1">
        <v>223</v>
      </c>
      <c r="C49" s="1">
        <v>106</v>
      </c>
      <c r="D49" s="1">
        <v>117</v>
      </c>
      <c r="E49" s="1">
        <v>185</v>
      </c>
      <c r="F49" s="1">
        <v>91</v>
      </c>
      <c r="G49" s="1">
        <v>94</v>
      </c>
      <c r="H49" s="1">
        <v>155</v>
      </c>
      <c r="I49" s="1">
        <v>74</v>
      </c>
      <c r="J49" s="1">
        <v>81</v>
      </c>
      <c r="K49" s="1">
        <v>21</v>
      </c>
      <c r="L49" s="1">
        <v>12</v>
      </c>
      <c r="M49" s="1">
        <v>9</v>
      </c>
      <c r="N49" s="8">
        <v>20</v>
      </c>
      <c r="O49" s="1">
        <v>8</v>
      </c>
      <c r="P49" s="1">
        <v>4</v>
      </c>
      <c r="Q49" s="1">
        <v>4</v>
      </c>
      <c r="R49" s="1">
        <v>1</v>
      </c>
      <c r="S49" s="1">
        <v>1</v>
      </c>
      <c r="T49" s="1">
        <v>0</v>
      </c>
      <c r="U49" s="1">
        <v>24</v>
      </c>
      <c r="V49" s="1">
        <v>12</v>
      </c>
      <c r="W49" s="1">
        <v>12</v>
      </c>
      <c r="X49" s="1">
        <v>14</v>
      </c>
      <c r="Y49" s="1">
        <v>3</v>
      </c>
      <c r="Z49" s="1">
        <v>11</v>
      </c>
    </row>
    <row r="50" spans="1:26" x14ac:dyDescent="0.2">
      <c r="A50" s="8">
        <v>21</v>
      </c>
      <c r="B50" s="1">
        <v>228</v>
      </c>
      <c r="C50" s="1">
        <v>114</v>
      </c>
      <c r="D50" s="1">
        <v>114</v>
      </c>
      <c r="E50" s="1">
        <v>194</v>
      </c>
      <c r="F50" s="1">
        <v>96</v>
      </c>
      <c r="G50" s="1">
        <v>98</v>
      </c>
      <c r="H50" s="1">
        <v>158</v>
      </c>
      <c r="I50" s="1">
        <v>79</v>
      </c>
      <c r="J50" s="1">
        <v>79</v>
      </c>
      <c r="K50" s="1">
        <v>22</v>
      </c>
      <c r="L50" s="1">
        <v>10</v>
      </c>
      <c r="M50" s="1">
        <v>12</v>
      </c>
      <c r="N50" s="8">
        <v>21</v>
      </c>
      <c r="O50" s="1">
        <v>8</v>
      </c>
      <c r="P50" s="1">
        <v>5</v>
      </c>
      <c r="Q50" s="1">
        <v>3</v>
      </c>
      <c r="R50" s="1">
        <v>6</v>
      </c>
      <c r="S50" s="1">
        <v>2</v>
      </c>
      <c r="T50" s="1">
        <v>4</v>
      </c>
      <c r="U50" s="1">
        <v>27</v>
      </c>
      <c r="V50" s="1">
        <v>13</v>
      </c>
      <c r="W50" s="1">
        <v>14</v>
      </c>
      <c r="X50" s="1">
        <v>7</v>
      </c>
      <c r="Y50" s="1">
        <v>5</v>
      </c>
      <c r="Z50" s="1">
        <v>2</v>
      </c>
    </row>
    <row r="51" spans="1:26" x14ac:dyDescent="0.2">
      <c r="A51" s="8">
        <v>22</v>
      </c>
      <c r="B51" s="1">
        <v>209</v>
      </c>
      <c r="C51" s="1">
        <v>111</v>
      </c>
      <c r="D51" s="1">
        <v>98</v>
      </c>
      <c r="E51" s="1">
        <v>187</v>
      </c>
      <c r="F51" s="1">
        <v>99</v>
      </c>
      <c r="G51" s="1">
        <v>88</v>
      </c>
      <c r="H51" s="1">
        <v>148</v>
      </c>
      <c r="I51" s="1">
        <v>76</v>
      </c>
      <c r="J51" s="1">
        <v>72</v>
      </c>
      <c r="K51" s="1">
        <v>27</v>
      </c>
      <c r="L51" s="1">
        <v>16</v>
      </c>
      <c r="M51" s="1">
        <v>11</v>
      </c>
      <c r="N51" s="8">
        <v>22</v>
      </c>
      <c r="O51" s="1">
        <v>10</v>
      </c>
      <c r="P51" s="1">
        <v>5</v>
      </c>
      <c r="Q51" s="1">
        <v>5</v>
      </c>
      <c r="R51" s="1">
        <v>2</v>
      </c>
      <c r="S51" s="1">
        <v>2</v>
      </c>
      <c r="T51" s="1">
        <v>0</v>
      </c>
      <c r="U51" s="1">
        <v>16</v>
      </c>
      <c r="V51" s="1">
        <v>8</v>
      </c>
      <c r="W51" s="1">
        <v>8</v>
      </c>
      <c r="X51" s="1">
        <v>6</v>
      </c>
      <c r="Y51" s="1">
        <v>4</v>
      </c>
      <c r="Z51" s="1">
        <v>2</v>
      </c>
    </row>
    <row r="52" spans="1:26" x14ac:dyDescent="0.2">
      <c r="A52" s="8">
        <v>23</v>
      </c>
      <c r="B52" s="1">
        <v>224</v>
      </c>
      <c r="C52" s="1">
        <v>108</v>
      </c>
      <c r="D52" s="1">
        <v>116</v>
      </c>
      <c r="E52" s="1">
        <v>200</v>
      </c>
      <c r="F52" s="1">
        <v>98</v>
      </c>
      <c r="G52" s="1">
        <v>102</v>
      </c>
      <c r="H52" s="1">
        <v>164</v>
      </c>
      <c r="I52" s="1">
        <v>87</v>
      </c>
      <c r="J52" s="1">
        <v>77</v>
      </c>
      <c r="K52" s="1">
        <v>24</v>
      </c>
      <c r="L52" s="1">
        <v>9</v>
      </c>
      <c r="M52" s="1">
        <v>15</v>
      </c>
      <c r="N52" s="8">
        <v>23</v>
      </c>
      <c r="O52" s="1">
        <v>10</v>
      </c>
      <c r="P52" s="1">
        <v>1</v>
      </c>
      <c r="Q52" s="1">
        <v>9</v>
      </c>
      <c r="R52" s="1">
        <v>2</v>
      </c>
      <c r="S52" s="1">
        <v>1</v>
      </c>
      <c r="T52" s="1">
        <v>1</v>
      </c>
      <c r="U52" s="1">
        <v>18</v>
      </c>
      <c r="V52" s="1">
        <v>8</v>
      </c>
      <c r="W52" s="1">
        <v>10</v>
      </c>
      <c r="X52" s="1">
        <v>6</v>
      </c>
      <c r="Y52" s="1">
        <v>2</v>
      </c>
      <c r="Z52" s="1">
        <v>4</v>
      </c>
    </row>
    <row r="53" spans="1:26" x14ac:dyDescent="0.2">
      <c r="A53" s="8">
        <v>24</v>
      </c>
      <c r="B53" s="1">
        <v>215</v>
      </c>
      <c r="C53" s="1">
        <v>105</v>
      </c>
      <c r="D53" s="1">
        <v>110</v>
      </c>
      <c r="E53" s="1">
        <v>196</v>
      </c>
      <c r="F53" s="1">
        <v>94</v>
      </c>
      <c r="G53" s="1">
        <v>102</v>
      </c>
      <c r="H53" s="1">
        <v>171</v>
      </c>
      <c r="I53" s="1">
        <v>85</v>
      </c>
      <c r="J53" s="1">
        <v>86</v>
      </c>
      <c r="K53" s="1">
        <v>18</v>
      </c>
      <c r="L53" s="1">
        <v>7</v>
      </c>
      <c r="M53" s="1">
        <v>11</v>
      </c>
      <c r="N53" s="8">
        <v>24</v>
      </c>
      <c r="O53" s="1">
        <v>3</v>
      </c>
      <c r="P53" s="1">
        <v>1</v>
      </c>
      <c r="Q53" s="1">
        <v>2</v>
      </c>
      <c r="R53" s="1">
        <v>4</v>
      </c>
      <c r="S53" s="1">
        <v>1</v>
      </c>
      <c r="T53" s="1">
        <v>3</v>
      </c>
      <c r="U53" s="1">
        <v>15</v>
      </c>
      <c r="V53" s="1">
        <v>9</v>
      </c>
      <c r="W53" s="1">
        <v>6</v>
      </c>
      <c r="X53" s="1">
        <v>4</v>
      </c>
      <c r="Y53" s="1">
        <v>2</v>
      </c>
      <c r="Z53" s="1">
        <v>2</v>
      </c>
    </row>
    <row r="54" spans="1:26" x14ac:dyDescent="0.2">
      <c r="A54" s="8">
        <v>25</v>
      </c>
      <c r="B54" s="1">
        <v>210</v>
      </c>
      <c r="C54" s="1">
        <v>100</v>
      </c>
      <c r="D54" s="1">
        <v>110</v>
      </c>
      <c r="E54" s="1">
        <v>175</v>
      </c>
      <c r="F54" s="1">
        <v>80</v>
      </c>
      <c r="G54" s="1">
        <v>95</v>
      </c>
      <c r="H54" s="1">
        <v>155</v>
      </c>
      <c r="I54" s="1">
        <v>69</v>
      </c>
      <c r="J54" s="1">
        <v>86</v>
      </c>
      <c r="K54" s="1">
        <v>17</v>
      </c>
      <c r="L54" s="1">
        <v>10</v>
      </c>
      <c r="M54" s="1">
        <v>7</v>
      </c>
      <c r="N54" s="8">
        <v>25</v>
      </c>
      <c r="O54" s="1">
        <v>1</v>
      </c>
      <c r="P54" s="1">
        <v>0</v>
      </c>
      <c r="Q54" s="1">
        <v>1</v>
      </c>
      <c r="R54" s="1">
        <v>2</v>
      </c>
      <c r="S54" s="1">
        <v>1</v>
      </c>
      <c r="T54" s="1">
        <v>1</v>
      </c>
      <c r="U54" s="1">
        <v>29</v>
      </c>
      <c r="V54" s="1">
        <v>18</v>
      </c>
      <c r="W54" s="1">
        <v>11</v>
      </c>
      <c r="X54" s="1">
        <v>6</v>
      </c>
      <c r="Y54" s="1">
        <v>2</v>
      </c>
      <c r="Z54" s="1">
        <v>4</v>
      </c>
    </row>
    <row r="55" spans="1:26" x14ac:dyDescent="0.2">
      <c r="A55" s="8">
        <v>26</v>
      </c>
      <c r="B55" s="1">
        <v>238</v>
      </c>
      <c r="C55" s="1">
        <v>122</v>
      </c>
      <c r="D55" s="1">
        <v>116</v>
      </c>
      <c r="E55" s="1">
        <v>203</v>
      </c>
      <c r="F55" s="1">
        <v>103</v>
      </c>
      <c r="G55" s="1">
        <v>100</v>
      </c>
      <c r="H55" s="1">
        <v>166</v>
      </c>
      <c r="I55" s="1">
        <v>83</v>
      </c>
      <c r="J55" s="1">
        <v>83</v>
      </c>
      <c r="K55" s="1">
        <v>28</v>
      </c>
      <c r="L55" s="1">
        <v>16</v>
      </c>
      <c r="M55" s="1">
        <v>12</v>
      </c>
      <c r="N55" s="8">
        <v>26</v>
      </c>
      <c r="O55" s="1">
        <v>7</v>
      </c>
      <c r="P55" s="1">
        <v>3</v>
      </c>
      <c r="Q55" s="1">
        <v>4</v>
      </c>
      <c r="R55" s="1">
        <v>2</v>
      </c>
      <c r="S55" s="1">
        <v>1</v>
      </c>
      <c r="T55" s="1">
        <v>1</v>
      </c>
      <c r="U55" s="1">
        <v>26</v>
      </c>
      <c r="V55" s="1">
        <v>14</v>
      </c>
      <c r="W55" s="1">
        <v>12</v>
      </c>
      <c r="X55" s="1">
        <v>9</v>
      </c>
      <c r="Y55" s="1">
        <v>5</v>
      </c>
      <c r="Z55" s="1">
        <v>4</v>
      </c>
    </row>
    <row r="56" spans="1:26" x14ac:dyDescent="0.2">
      <c r="A56" s="8">
        <v>27</v>
      </c>
      <c r="B56" s="1">
        <v>195</v>
      </c>
      <c r="C56" s="1">
        <v>104</v>
      </c>
      <c r="D56" s="1">
        <v>91</v>
      </c>
      <c r="E56" s="1">
        <v>175</v>
      </c>
      <c r="F56" s="1">
        <v>94</v>
      </c>
      <c r="G56" s="1">
        <v>81</v>
      </c>
      <c r="H56" s="1">
        <v>141</v>
      </c>
      <c r="I56" s="1">
        <v>74</v>
      </c>
      <c r="J56" s="1">
        <v>67</v>
      </c>
      <c r="K56" s="1">
        <v>26</v>
      </c>
      <c r="L56" s="1">
        <v>15</v>
      </c>
      <c r="M56" s="1">
        <v>11</v>
      </c>
      <c r="N56" s="8">
        <v>27</v>
      </c>
      <c r="O56" s="1">
        <v>4</v>
      </c>
      <c r="P56" s="1">
        <v>3</v>
      </c>
      <c r="Q56" s="1">
        <v>1</v>
      </c>
      <c r="R56" s="1">
        <v>4</v>
      </c>
      <c r="S56" s="1">
        <v>2</v>
      </c>
      <c r="T56" s="1">
        <v>2</v>
      </c>
      <c r="U56" s="1">
        <v>15</v>
      </c>
      <c r="V56" s="1">
        <v>6</v>
      </c>
      <c r="W56" s="1">
        <v>9</v>
      </c>
      <c r="X56" s="1">
        <v>5</v>
      </c>
      <c r="Y56" s="1">
        <v>4</v>
      </c>
      <c r="Z56" s="1">
        <v>1</v>
      </c>
    </row>
    <row r="57" spans="1:26" x14ac:dyDescent="0.2">
      <c r="A57" s="8">
        <v>28</v>
      </c>
      <c r="B57" s="1">
        <v>215</v>
      </c>
      <c r="C57" s="1">
        <v>113</v>
      </c>
      <c r="D57" s="1">
        <v>102</v>
      </c>
      <c r="E57" s="1">
        <v>184</v>
      </c>
      <c r="F57" s="1">
        <v>100</v>
      </c>
      <c r="G57" s="1">
        <v>84</v>
      </c>
      <c r="H57" s="1">
        <v>146</v>
      </c>
      <c r="I57" s="1">
        <v>81</v>
      </c>
      <c r="J57" s="1">
        <v>65</v>
      </c>
      <c r="K57" s="1">
        <v>32</v>
      </c>
      <c r="L57" s="1">
        <v>15</v>
      </c>
      <c r="M57" s="1">
        <v>17</v>
      </c>
      <c r="N57" s="8">
        <v>28</v>
      </c>
      <c r="O57" s="1">
        <v>5</v>
      </c>
      <c r="P57" s="1">
        <v>4</v>
      </c>
      <c r="Q57" s="1">
        <v>1</v>
      </c>
      <c r="R57" s="1">
        <v>1</v>
      </c>
      <c r="S57" s="1">
        <v>0</v>
      </c>
      <c r="T57" s="1">
        <v>1</v>
      </c>
      <c r="U57" s="1">
        <v>25</v>
      </c>
      <c r="V57" s="1">
        <v>9</v>
      </c>
      <c r="W57" s="1">
        <v>16</v>
      </c>
      <c r="X57" s="1">
        <v>6</v>
      </c>
      <c r="Y57" s="1">
        <v>4</v>
      </c>
      <c r="Z57" s="1">
        <v>2</v>
      </c>
    </row>
    <row r="58" spans="1:26" x14ac:dyDescent="0.2">
      <c r="A58" s="8">
        <v>29</v>
      </c>
      <c r="B58" s="1">
        <v>207</v>
      </c>
      <c r="C58" s="1">
        <v>98</v>
      </c>
      <c r="D58" s="1">
        <v>109</v>
      </c>
      <c r="E58" s="1">
        <v>177</v>
      </c>
      <c r="F58" s="1">
        <v>84</v>
      </c>
      <c r="G58" s="1">
        <v>93</v>
      </c>
      <c r="H58" s="1">
        <v>141</v>
      </c>
      <c r="I58" s="1">
        <v>65</v>
      </c>
      <c r="J58" s="1">
        <v>76</v>
      </c>
      <c r="K58" s="1">
        <v>23</v>
      </c>
      <c r="L58" s="1">
        <v>10</v>
      </c>
      <c r="M58" s="1">
        <v>13</v>
      </c>
      <c r="N58" s="8">
        <v>29</v>
      </c>
      <c r="O58" s="1">
        <v>8</v>
      </c>
      <c r="P58" s="1">
        <v>6</v>
      </c>
      <c r="Q58" s="1">
        <v>2</v>
      </c>
      <c r="R58" s="1">
        <v>5</v>
      </c>
      <c r="S58" s="1">
        <v>3</v>
      </c>
      <c r="T58" s="1">
        <v>2</v>
      </c>
      <c r="U58" s="1">
        <v>26</v>
      </c>
      <c r="V58" s="1">
        <v>12</v>
      </c>
      <c r="W58" s="1">
        <v>14</v>
      </c>
      <c r="X58" s="1">
        <v>4</v>
      </c>
      <c r="Y58" s="1">
        <v>2</v>
      </c>
      <c r="Z58" s="1">
        <v>2</v>
      </c>
    </row>
    <row r="59" spans="1:26" x14ac:dyDescent="0.2">
      <c r="A59" s="8">
        <v>30</v>
      </c>
      <c r="B59" s="1">
        <v>198</v>
      </c>
      <c r="C59" s="1">
        <v>89</v>
      </c>
      <c r="D59" s="1">
        <v>109</v>
      </c>
      <c r="E59" s="1">
        <v>169</v>
      </c>
      <c r="F59" s="1">
        <v>75</v>
      </c>
      <c r="G59" s="1">
        <v>94</v>
      </c>
      <c r="H59" s="1">
        <v>144</v>
      </c>
      <c r="I59" s="1">
        <v>61</v>
      </c>
      <c r="J59" s="1">
        <v>83</v>
      </c>
      <c r="K59" s="1">
        <v>13</v>
      </c>
      <c r="L59" s="1">
        <v>6</v>
      </c>
      <c r="M59" s="1">
        <v>7</v>
      </c>
      <c r="N59" s="8">
        <v>30</v>
      </c>
      <c r="O59" s="1">
        <v>6</v>
      </c>
      <c r="P59" s="1">
        <v>4</v>
      </c>
      <c r="Q59" s="1">
        <v>2</v>
      </c>
      <c r="R59" s="1">
        <v>6</v>
      </c>
      <c r="S59" s="1">
        <v>4</v>
      </c>
      <c r="T59" s="1">
        <v>2</v>
      </c>
      <c r="U59" s="1">
        <v>26</v>
      </c>
      <c r="V59" s="1">
        <v>13</v>
      </c>
      <c r="W59" s="1">
        <v>13</v>
      </c>
      <c r="X59" s="1">
        <v>3</v>
      </c>
      <c r="Y59" s="1">
        <v>1</v>
      </c>
      <c r="Z59" s="1">
        <v>2</v>
      </c>
    </row>
    <row r="60" spans="1:26" x14ac:dyDescent="0.2">
      <c r="A60" s="8">
        <v>31</v>
      </c>
      <c r="B60" s="1">
        <v>221</v>
      </c>
      <c r="C60" s="1">
        <v>120</v>
      </c>
      <c r="D60" s="1">
        <v>101</v>
      </c>
      <c r="E60" s="1">
        <v>191</v>
      </c>
      <c r="F60" s="1">
        <v>105</v>
      </c>
      <c r="G60" s="1">
        <v>86</v>
      </c>
      <c r="H60" s="1">
        <v>145</v>
      </c>
      <c r="I60" s="1">
        <v>81</v>
      </c>
      <c r="J60" s="1">
        <v>64</v>
      </c>
      <c r="K60" s="1">
        <v>36</v>
      </c>
      <c r="L60" s="1">
        <v>18</v>
      </c>
      <c r="M60" s="1">
        <v>18</v>
      </c>
      <c r="N60" s="8">
        <v>31</v>
      </c>
      <c r="O60" s="1">
        <v>9</v>
      </c>
      <c r="P60" s="1">
        <v>5</v>
      </c>
      <c r="Q60" s="1">
        <v>4</v>
      </c>
      <c r="R60" s="1">
        <v>1</v>
      </c>
      <c r="S60" s="1">
        <v>1</v>
      </c>
      <c r="T60" s="1">
        <v>0</v>
      </c>
      <c r="U60" s="1">
        <v>26</v>
      </c>
      <c r="V60" s="1">
        <v>13</v>
      </c>
      <c r="W60" s="1">
        <v>13</v>
      </c>
      <c r="X60" s="1">
        <v>4</v>
      </c>
      <c r="Y60" s="1">
        <v>2</v>
      </c>
      <c r="Z60" s="1">
        <v>2</v>
      </c>
    </row>
    <row r="61" spans="1:26" x14ac:dyDescent="0.2">
      <c r="A61" s="8">
        <v>32</v>
      </c>
      <c r="B61" s="1">
        <v>179</v>
      </c>
      <c r="C61" s="1">
        <v>109</v>
      </c>
      <c r="D61" s="1">
        <v>70</v>
      </c>
      <c r="E61" s="1">
        <v>148</v>
      </c>
      <c r="F61" s="1">
        <v>85</v>
      </c>
      <c r="G61" s="1">
        <v>63</v>
      </c>
      <c r="H61" s="1">
        <v>118</v>
      </c>
      <c r="I61" s="1">
        <v>66</v>
      </c>
      <c r="J61" s="1">
        <v>52</v>
      </c>
      <c r="K61" s="1">
        <v>23</v>
      </c>
      <c r="L61" s="1">
        <v>14</v>
      </c>
      <c r="M61" s="1">
        <v>9</v>
      </c>
      <c r="N61" s="8">
        <v>32</v>
      </c>
      <c r="O61" s="1">
        <v>5</v>
      </c>
      <c r="P61" s="1">
        <v>3</v>
      </c>
      <c r="Q61" s="1">
        <v>2</v>
      </c>
      <c r="R61" s="1">
        <v>2</v>
      </c>
      <c r="S61" s="1">
        <v>2</v>
      </c>
      <c r="T61" s="1">
        <v>0</v>
      </c>
      <c r="U61" s="1">
        <v>27</v>
      </c>
      <c r="V61" s="1">
        <v>21</v>
      </c>
      <c r="W61" s="1">
        <v>6</v>
      </c>
      <c r="X61" s="1">
        <v>4</v>
      </c>
      <c r="Y61" s="1">
        <v>3</v>
      </c>
      <c r="Z61" s="1">
        <v>1</v>
      </c>
    </row>
    <row r="62" spans="1:26" x14ac:dyDescent="0.2">
      <c r="A62" s="8">
        <v>33</v>
      </c>
      <c r="B62" s="1">
        <v>200</v>
      </c>
      <c r="C62" s="1">
        <v>100</v>
      </c>
      <c r="D62" s="1">
        <v>100</v>
      </c>
      <c r="E62" s="1">
        <v>169</v>
      </c>
      <c r="F62" s="1">
        <v>84</v>
      </c>
      <c r="G62" s="1">
        <v>85</v>
      </c>
      <c r="H62" s="1">
        <v>135</v>
      </c>
      <c r="I62" s="1">
        <v>65</v>
      </c>
      <c r="J62" s="1">
        <v>70</v>
      </c>
      <c r="K62" s="1">
        <v>25</v>
      </c>
      <c r="L62" s="1">
        <v>15</v>
      </c>
      <c r="M62" s="1">
        <v>10</v>
      </c>
      <c r="N62" s="8">
        <v>33</v>
      </c>
      <c r="O62" s="1">
        <v>8</v>
      </c>
      <c r="P62" s="1">
        <v>3</v>
      </c>
      <c r="Q62" s="1">
        <v>5</v>
      </c>
      <c r="R62" s="1">
        <v>1</v>
      </c>
      <c r="S62" s="1">
        <v>1</v>
      </c>
      <c r="T62" s="1">
        <v>0</v>
      </c>
      <c r="U62" s="1">
        <v>25</v>
      </c>
      <c r="V62" s="1">
        <v>12</v>
      </c>
      <c r="W62" s="1">
        <v>13</v>
      </c>
      <c r="X62" s="1">
        <v>6</v>
      </c>
      <c r="Y62" s="1">
        <v>4</v>
      </c>
      <c r="Z62" s="1">
        <v>2</v>
      </c>
    </row>
    <row r="63" spans="1:26" x14ac:dyDescent="0.2">
      <c r="A63" s="8">
        <v>34</v>
      </c>
      <c r="B63" s="1">
        <v>193</v>
      </c>
      <c r="C63" s="1">
        <v>112</v>
      </c>
      <c r="D63" s="1">
        <v>81</v>
      </c>
      <c r="E63" s="1">
        <v>167</v>
      </c>
      <c r="F63" s="1">
        <v>93</v>
      </c>
      <c r="G63" s="1">
        <v>74</v>
      </c>
      <c r="H63" s="1">
        <v>127</v>
      </c>
      <c r="I63" s="1">
        <v>71</v>
      </c>
      <c r="J63" s="1">
        <v>56</v>
      </c>
      <c r="K63" s="1">
        <v>26</v>
      </c>
      <c r="L63" s="1">
        <v>16</v>
      </c>
      <c r="M63" s="1">
        <v>10</v>
      </c>
      <c r="N63" s="8">
        <v>34</v>
      </c>
      <c r="O63" s="1">
        <v>8</v>
      </c>
      <c r="P63" s="1">
        <v>4</v>
      </c>
      <c r="Q63" s="1">
        <v>4</v>
      </c>
      <c r="R63" s="1">
        <v>6</v>
      </c>
      <c r="S63" s="1">
        <v>2</v>
      </c>
      <c r="T63" s="1">
        <v>4</v>
      </c>
      <c r="U63" s="1">
        <v>21</v>
      </c>
      <c r="V63" s="1">
        <v>15</v>
      </c>
      <c r="W63" s="1">
        <v>6</v>
      </c>
      <c r="X63" s="1">
        <v>5</v>
      </c>
      <c r="Y63" s="1">
        <v>4</v>
      </c>
      <c r="Z63" s="1">
        <v>1</v>
      </c>
    </row>
    <row r="64" spans="1:26" x14ac:dyDescent="0.2">
      <c r="A64" s="8">
        <v>35</v>
      </c>
      <c r="B64" s="1">
        <v>167</v>
      </c>
      <c r="C64" s="1">
        <v>79</v>
      </c>
      <c r="D64" s="1">
        <v>88</v>
      </c>
      <c r="E64" s="1">
        <v>142</v>
      </c>
      <c r="F64" s="1">
        <v>69</v>
      </c>
      <c r="G64" s="1">
        <v>73</v>
      </c>
      <c r="H64" s="1">
        <v>107</v>
      </c>
      <c r="I64" s="1">
        <v>54</v>
      </c>
      <c r="J64" s="1">
        <v>53</v>
      </c>
      <c r="K64" s="1">
        <v>24</v>
      </c>
      <c r="L64" s="1">
        <v>9</v>
      </c>
      <c r="M64" s="1">
        <v>15</v>
      </c>
      <c r="N64" s="8">
        <v>35</v>
      </c>
      <c r="O64" s="1">
        <v>7</v>
      </c>
      <c r="P64" s="1">
        <v>3</v>
      </c>
      <c r="Q64" s="1">
        <v>4</v>
      </c>
      <c r="R64" s="1">
        <v>4</v>
      </c>
      <c r="S64" s="1">
        <v>3</v>
      </c>
      <c r="T64" s="1">
        <v>1</v>
      </c>
      <c r="U64" s="1">
        <v>23</v>
      </c>
      <c r="V64" s="1">
        <v>9</v>
      </c>
      <c r="W64" s="1">
        <v>14</v>
      </c>
      <c r="X64" s="1">
        <v>2</v>
      </c>
      <c r="Y64" s="1">
        <v>1</v>
      </c>
      <c r="Z64" s="1">
        <v>1</v>
      </c>
    </row>
    <row r="65" spans="1:26" x14ac:dyDescent="0.2">
      <c r="A65" s="8">
        <v>36</v>
      </c>
      <c r="B65" s="1">
        <v>174</v>
      </c>
      <c r="C65" s="1">
        <v>91</v>
      </c>
      <c r="D65" s="1">
        <v>83</v>
      </c>
      <c r="E65" s="1">
        <v>134</v>
      </c>
      <c r="F65" s="1">
        <v>71</v>
      </c>
      <c r="G65" s="1">
        <v>63</v>
      </c>
      <c r="H65" s="1">
        <v>103</v>
      </c>
      <c r="I65" s="1">
        <v>60</v>
      </c>
      <c r="J65" s="1">
        <v>43</v>
      </c>
      <c r="K65" s="1">
        <v>22</v>
      </c>
      <c r="L65" s="1">
        <v>8</v>
      </c>
      <c r="M65" s="1">
        <v>14</v>
      </c>
      <c r="N65" s="8">
        <v>36</v>
      </c>
      <c r="O65" s="1">
        <v>5</v>
      </c>
      <c r="P65" s="1">
        <v>2</v>
      </c>
      <c r="Q65" s="1">
        <v>3</v>
      </c>
      <c r="R65" s="1">
        <v>4</v>
      </c>
      <c r="S65" s="1">
        <v>1</v>
      </c>
      <c r="T65" s="1">
        <v>3</v>
      </c>
      <c r="U65" s="1">
        <v>34</v>
      </c>
      <c r="V65" s="1">
        <v>16</v>
      </c>
      <c r="W65" s="1">
        <v>18</v>
      </c>
      <c r="X65" s="1">
        <v>6</v>
      </c>
      <c r="Y65" s="1">
        <v>4</v>
      </c>
      <c r="Z65" s="1">
        <v>2</v>
      </c>
    </row>
    <row r="66" spans="1:26" x14ac:dyDescent="0.2">
      <c r="A66" s="8">
        <v>37</v>
      </c>
      <c r="B66" s="1">
        <v>170</v>
      </c>
      <c r="C66" s="1">
        <v>89</v>
      </c>
      <c r="D66" s="1">
        <v>81</v>
      </c>
      <c r="E66" s="1">
        <v>123</v>
      </c>
      <c r="F66" s="1">
        <v>66</v>
      </c>
      <c r="G66" s="1">
        <v>57</v>
      </c>
      <c r="H66" s="1">
        <v>90</v>
      </c>
      <c r="I66" s="1">
        <v>47</v>
      </c>
      <c r="J66" s="1">
        <v>43</v>
      </c>
      <c r="K66" s="1">
        <v>17</v>
      </c>
      <c r="L66" s="1">
        <v>10</v>
      </c>
      <c r="M66" s="1">
        <v>7</v>
      </c>
      <c r="N66" s="8">
        <v>37</v>
      </c>
      <c r="O66" s="1">
        <v>11</v>
      </c>
      <c r="P66" s="1">
        <v>6</v>
      </c>
      <c r="Q66" s="1">
        <v>5</v>
      </c>
      <c r="R66" s="1">
        <v>5</v>
      </c>
      <c r="S66" s="1">
        <v>3</v>
      </c>
      <c r="T66" s="1">
        <v>2</v>
      </c>
      <c r="U66" s="1">
        <v>37</v>
      </c>
      <c r="V66" s="1">
        <v>19</v>
      </c>
      <c r="W66" s="1">
        <v>18</v>
      </c>
      <c r="X66" s="1">
        <v>10</v>
      </c>
      <c r="Y66" s="1">
        <v>4</v>
      </c>
      <c r="Z66" s="1">
        <v>6</v>
      </c>
    </row>
    <row r="67" spans="1:26" x14ac:dyDescent="0.2">
      <c r="A67" s="8">
        <v>38</v>
      </c>
      <c r="B67" s="1">
        <v>164</v>
      </c>
      <c r="C67" s="1">
        <v>86</v>
      </c>
      <c r="D67" s="1">
        <v>78</v>
      </c>
      <c r="E67" s="1">
        <v>142</v>
      </c>
      <c r="F67" s="1">
        <v>77</v>
      </c>
      <c r="G67" s="1">
        <v>65</v>
      </c>
      <c r="H67" s="1">
        <v>121</v>
      </c>
      <c r="I67" s="1">
        <v>62</v>
      </c>
      <c r="J67" s="1">
        <v>59</v>
      </c>
      <c r="K67" s="1">
        <v>16</v>
      </c>
      <c r="L67" s="1">
        <v>12</v>
      </c>
      <c r="M67" s="1">
        <v>4</v>
      </c>
      <c r="N67" s="8">
        <v>38</v>
      </c>
      <c r="O67" s="1">
        <v>3</v>
      </c>
      <c r="P67" s="1">
        <v>2</v>
      </c>
      <c r="Q67" s="1">
        <v>1</v>
      </c>
      <c r="R67" s="1">
        <v>2</v>
      </c>
      <c r="S67" s="1">
        <v>1</v>
      </c>
      <c r="T67" s="1">
        <v>1</v>
      </c>
      <c r="U67" s="1">
        <v>18</v>
      </c>
      <c r="V67" s="1">
        <v>6</v>
      </c>
      <c r="W67" s="1">
        <v>12</v>
      </c>
      <c r="X67" s="1">
        <v>4</v>
      </c>
      <c r="Y67" s="1">
        <v>3</v>
      </c>
      <c r="Z67" s="1">
        <v>1</v>
      </c>
    </row>
    <row r="68" spans="1:26" x14ac:dyDescent="0.2">
      <c r="A68" s="8">
        <v>39</v>
      </c>
      <c r="B68" s="1">
        <v>151</v>
      </c>
      <c r="C68" s="1">
        <v>79</v>
      </c>
      <c r="D68" s="1">
        <v>72</v>
      </c>
      <c r="E68" s="1">
        <v>122</v>
      </c>
      <c r="F68" s="1">
        <v>64</v>
      </c>
      <c r="G68" s="1">
        <v>58</v>
      </c>
      <c r="H68" s="1">
        <v>94</v>
      </c>
      <c r="I68" s="1">
        <v>49</v>
      </c>
      <c r="J68" s="1">
        <v>45</v>
      </c>
      <c r="K68" s="1">
        <v>16</v>
      </c>
      <c r="L68" s="1">
        <v>9</v>
      </c>
      <c r="M68" s="1">
        <v>7</v>
      </c>
      <c r="N68" s="8">
        <v>39</v>
      </c>
      <c r="O68" s="1">
        <v>10</v>
      </c>
      <c r="P68" s="1">
        <v>5</v>
      </c>
      <c r="Q68" s="1">
        <v>5</v>
      </c>
      <c r="R68" s="1">
        <v>2</v>
      </c>
      <c r="S68" s="1">
        <v>1</v>
      </c>
      <c r="T68" s="1">
        <v>1</v>
      </c>
      <c r="U68" s="1">
        <v>25</v>
      </c>
      <c r="V68" s="1">
        <v>15</v>
      </c>
      <c r="W68" s="1">
        <v>10</v>
      </c>
      <c r="X68" s="1">
        <v>4</v>
      </c>
      <c r="Y68" s="1">
        <v>0</v>
      </c>
      <c r="Z68" s="1">
        <v>4</v>
      </c>
    </row>
    <row r="69" spans="1:26" x14ac:dyDescent="0.2">
      <c r="A69" s="8">
        <v>40</v>
      </c>
      <c r="B69" s="1">
        <v>161</v>
      </c>
      <c r="C69" s="1">
        <v>83</v>
      </c>
      <c r="D69" s="1">
        <v>78</v>
      </c>
      <c r="E69" s="1">
        <v>128</v>
      </c>
      <c r="F69" s="1">
        <v>67</v>
      </c>
      <c r="G69" s="1">
        <v>61</v>
      </c>
      <c r="H69" s="1">
        <v>96</v>
      </c>
      <c r="I69" s="1">
        <v>44</v>
      </c>
      <c r="J69" s="1">
        <v>52</v>
      </c>
      <c r="K69" s="1">
        <v>20</v>
      </c>
      <c r="L69" s="1">
        <v>12</v>
      </c>
      <c r="M69" s="1">
        <v>8</v>
      </c>
      <c r="N69" s="8">
        <v>40</v>
      </c>
      <c r="O69" s="1">
        <v>11</v>
      </c>
      <c r="P69" s="1">
        <v>11</v>
      </c>
      <c r="Q69" s="1">
        <v>0</v>
      </c>
      <c r="R69" s="1">
        <v>1</v>
      </c>
      <c r="S69" s="1">
        <v>0</v>
      </c>
      <c r="T69" s="1">
        <v>1</v>
      </c>
      <c r="U69" s="1">
        <v>31</v>
      </c>
      <c r="V69" s="1">
        <v>15</v>
      </c>
      <c r="W69" s="1">
        <v>16</v>
      </c>
      <c r="X69" s="1">
        <v>2</v>
      </c>
      <c r="Y69" s="1">
        <v>1</v>
      </c>
      <c r="Z69" s="1">
        <v>1</v>
      </c>
    </row>
    <row r="70" spans="1:26" x14ac:dyDescent="0.2">
      <c r="A70" s="8">
        <v>41</v>
      </c>
      <c r="B70" s="1">
        <v>138</v>
      </c>
      <c r="C70" s="1">
        <v>79</v>
      </c>
      <c r="D70" s="1">
        <v>59</v>
      </c>
      <c r="E70" s="1">
        <v>112</v>
      </c>
      <c r="F70" s="1">
        <v>63</v>
      </c>
      <c r="G70" s="1">
        <v>49</v>
      </c>
      <c r="H70" s="1">
        <v>83</v>
      </c>
      <c r="I70" s="1">
        <v>48</v>
      </c>
      <c r="J70" s="1">
        <v>35</v>
      </c>
      <c r="K70" s="1">
        <v>16</v>
      </c>
      <c r="L70" s="1">
        <v>8</v>
      </c>
      <c r="M70" s="1">
        <v>8</v>
      </c>
      <c r="N70" s="8">
        <v>41</v>
      </c>
      <c r="O70" s="1">
        <v>7</v>
      </c>
      <c r="P70" s="1">
        <v>3</v>
      </c>
      <c r="Q70" s="1">
        <v>4</v>
      </c>
      <c r="R70" s="1">
        <v>6</v>
      </c>
      <c r="S70" s="1">
        <v>4</v>
      </c>
      <c r="T70" s="1">
        <v>2</v>
      </c>
      <c r="U70" s="1">
        <v>26</v>
      </c>
      <c r="V70" s="1">
        <v>16</v>
      </c>
      <c r="W70" s="1">
        <v>10</v>
      </c>
      <c r="X70" s="1">
        <v>0</v>
      </c>
      <c r="Y70" s="1">
        <v>0</v>
      </c>
      <c r="Z70" s="1">
        <v>0</v>
      </c>
    </row>
    <row r="71" spans="1:26" x14ac:dyDescent="0.2">
      <c r="A71" s="8">
        <v>42</v>
      </c>
      <c r="B71" s="1">
        <v>128</v>
      </c>
      <c r="C71" s="1">
        <v>67</v>
      </c>
      <c r="D71" s="1">
        <v>61</v>
      </c>
      <c r="E71" s="1">
        <v>101</v>
      </c>
      <c r="F71" s="1">
        <v>56</v>
      </c>
      <c r="G71" s="1">
        <v>45</v>
      </c>
      <c r="H71" s="1">
        <v>82</v>
      </c>
      <c r="I71" s="1">
        <v>46</v>
      </c>
      <c r="J71" s="1">
        <v>36</v>
      </c>
      <c r="K71" s="1">
        <v>12</v>
      </c>
      <c r="L71" s="1">
        <v>4</v>
      </c>
      <c r="M71" s="1">
        <v>8</v>
      </c>
      <c r="N71" s="8">
        <v>42</v>
      </c>
      <c r="O71" s="1">
        <v>4</v>
      </c>
      <c r="P71" s="1">
        <v>3</v>
      </c>
      <c r="Q71" s="1">
        <v>1</v>
      </c>
      <c r="R71" s="1">
        <v>3</v>
      </c>
      <c r="S71" s="1">
        <v>3</v>
      </c>
      <c r="T71" s="1">
        <v>0</v>
      </c>
      <c r="U71" s="1">
        <v>26</v>
      </c>
      <c r="V71" s="1">
        <v>10</v>
      </c>
      <c r="W71" s="1">
        <v>16</v>
      </c>
      <c r="X71" s="1">
        <v>1</v>
      </c>
      <c r="Y71" s="1">
        <v>1</v>
      </c>
      <c r="Z71" s="1">
        <v>0</v>
      </c>
    </row>
    <row r="72" spans="1:26" x14ac:dyDescent="0.2">
      <c r="A72" s="8">
        <v>43</v>
      </c>
      <c r="B72" s="1">
        <v>134</v>
      </c>
      <c r="C72" s="1">
        <v>76</v>
      </c>
      <c r="D72" s="1">
        <v>58</v>
      </c>
      <c r="E72" s="1">
        <v>108</v>
      </c>
      <c r="F72" s="1">
        <v>60</v>
      </c>
      <c r="G72" s="1">
        <v>48</v>
      </c>
      <c r="H72" s="1">
        <v>83</v>
      </c>
      <c r="I72" s="1">
        <v>46</v>
      </c>
      <c r="J72" s="1">
        <v>37</v>
      </c>
      <c r="K72" s="1">
        <v>10</v>
      </c>
      <c r="L72" s="1">
        <v>6</v>
      </c>
      <c r="M72" s="1">
        <v>4</v>
      </c>
      <c r="N72" s="8">
        <v>43</v>
      </c>
      <c r="O72" s="1">
        <v>8</v>
      </c>
      <c r="P72" s="1">
        <v>3</v>
      </c>
      <c r="Q72" s="1">
        <v>5</v>
      </c>
      <c r="R72" s="1">
        <v>7</v>
      </c>
      <c r="S72" s="1">
        <v>5</v>
      </c>
      <c r="T72" s="1">
        <v>2</v>
      </c>
      <c r="U72" s="1">
        <v>20</v>
      </c>
      <c r="V72" s="1">
        <v>12</v>
      </c>
      <c r="W72" s="1">
        <v>8</v>
      </c>
      <c r="X72" s="1">
        <v>6</v>
      </c>
      <c r="Y72" s="1">
        <v>4</v>
      </c>
      <c r="Z72" s="1">
        <v>2</v>
      </c>
    </row>
    <row r="73" spans="1:26" x14ac:dyDescent="0.2">
      <c r="A73" s="8">
        <v>44</v>
      </c>
      <c r="B73" s="1">
        <v>101</v>
      </c>
      <c r="C73" s="1">
        <v>53</v>
      </c>
      <c r="D73" s="1">
        <v>48</v>
      </c>
      <c r="E73" s="1">
        <v>82</v>
      </c>
      <c r="F73" s="1">
        <v>42</v>
      </c>
      <c r="G73" s="1">
        <v>40</v>
      </c>
      <c r="H73" s="1">
        <v>69</v>
      </c>
      <c r="I73" s="1">
        <v>36</v>
      </c>
      <c r="J73" s="1">
        <v>33</v>
      </c>
      <c r="K73" s="1">
        <v>10</v>
      </c>
      <c r="L73" s="1">
        <v>6</v>
      </c>
      <c r="M73" s="1">
        <v>4</v>
      </c>
      <c r="N73" s="8">
        <v>44</v>
      </c>
      <c r="O73" s="1">
        <v>3</v>
      </c>
      <c r="P73" s="1">
        <v>0</v>
      </c>
      <c r="Q73" s="1">
        <v>3</v>
      </c>
      <c r="R73" s="1">
        <v>0</v>
      </c>
      <c r="S73" s="1">
        <v>0</v>
      </c>
      <c r="T73" s="1">
        <v>0</v>
      </c>
      <c r="U73" s="1">
        <v>15</v>
      </c>
      <c r="V73" s="1">
        <v>8</v>
      </c>
      <c r="W73" s="1">
        <v>7</v>
      </c>
      <c r="X73" s="1">
        <v>4</v>
      </c>
      <c r="Y73" s="1">
        <v>3</v>
      </c>
      <c r="Z73" s="1">
        <v>1</v>
      </c>
    </row>
    <row r="74" spans="1:26" x14ac:dyDescent="0.2">
      <c r="A74" s="8">
        <v>45</v>
      </c>
      <c r="B74" s="1">
        <v>89</v>
      </c>
      <c r="C74" s="1">
        <v>41</v>
      </c>
      <c r="D74" s="1">
        <v>48</v>
      </c>
      <c r="E74" s="1">
        <v>72</v>
      </c>
      <c r="F74" s="1">
        <v>37</v>
      </c>
      <c r="G74" s="1">
        <v>35</v>
      </c>
      <c r="H74" s="1">
        <v>54</v>
      </c>
      <c r="I74" s="1">
        <v>25</v>
      </c>
      <c r="J74" s="1">
        <v>29</v>
      </c>
      <c r="K74" s="1">
        <v>13</v>
      </c>
      <c r="L74" s="1">
        <v>9</v>
      </c>
      <c r="M74" s="1">
        <v>4</v>
      </c>
      <c r="N74" s="8">
        <v>45</v>
      </c>
      <c r="O74" s="1">
        <v>4</v>
      </c>
      <c r="P74" s="1">
        <v>3</v>
      </c>
      <c r="Q74" s="1">
        <v>1</v>
      </c>
      <c r="R74" s="1">
        <v>1</v>
      </c>
      <c r="S74" s="1">
        <v>0</v>
      </c>
      <c r="T74" s="1">
        <v>1</v>
      </c>
      <c r="U74" s="1">
        <v>15</v>
      </c>
      <c r="V74" s="1">
        <v>3</v>
      </c>
      <c r="W74" s="1">
        <v>12</v>
      </c>
      <c r="X74" s="1">
        <v>2</v>
      </c>
      <c r="Y74" s="1">
        <v>1</v>
      </c>
      <c r="Z74" s="1">
        <v>1</v>
      </c>
    </row>
    <row r="75" spans="1:26" x14ac:dyDescent="0.2">
      <c r="A75" s="8">
        <v>46</v>
      </c>
      <c r="B75" s="1">
        <v>96</v>
      </c>
      <c r="C75" s="1">
        <v>44</v>
      </c>
      <c r="D75" s="1">
        <v>52</v>
      </c>
      <c r="E75" s="1">
        <v>76</v>
      </c>
      <c r="F75" s="1">
        <v>34</v>
      </c>
      <c r="G75" s="1">
        <v>42</v>
      </c>
      <c r="H75" s="1">
        <v>52</v>
      </c>
      <c r="I75" s="1">
        <v>23</v>
      </c>
      <c r="J75" s="1">
        <v>29</v>
      </c>
      <c r="K75" s="1">
        <v>15</v>
      </c>
      <c r="L75" s="1">
        <v>6</v>
      </c>
      <c r="M75" s="1">
        <v>9</v>
      </c>
      <c r="N75" s="8">
        <v>46</v>
      </c>
      <c r="O75" s="1">
        <v>5</v>
      </c>
      <c r="P75" s="1">
        <v>3</v>
      </c>
      <c r="Q75" s="1">
        <v>2</v>
      </c>
      <c r="R75" s="1">
        <v>4</v>
      </c>
      <c r="S75" s="1">
        <v>2</v>
      </c>
      <c r="T75" s="1">
        <v>2</v>
      </c>
      <c r="U75" s="1">
        <v>18</v>
      </c>
      <c r="V75" s="1">
        <v>9</v>
      </c>
      <c r="W75" s="1">
        <v>9</v>
      </c>
      <c r="X75" s="1">
        <v>2</v>
      </c>
      <c r="Y75" s="1">
        <v>1</v>
      </c>
      <c r="Z75" s="1">
        <v>1</v>
      </c>
    </row>
    <row r="76" spans="1:26" x14ac:dyDescent="0.2">
      <c r="A76" s="8">
        <v>47</v>
      </c>
      <c r="B76" s="1">
        <v>88</v>
      </c>
      <c r="C76" s="1">
        <v>35</v>
      </c>
      <c r="D76" s="1">
        <v>53</v>
      </c>
      <c r="E76" s="1">
        <v>74</v>
      </c>
      <c r="F76" s="1">
        <v>32</v>
      </c>
      <c r="G76" s="1">
        <v>42</v>
      </c>
      <c r="H76" s="1">
        <v>64</v>
      </c>
      <c r="I76" s="1">
        <v>29</v>
      </c>
      <c r="J76" s="1">
        <v>35</v>
      </c>
      <c r="K76" s="1">
        <v>7</v>
      </c>
      <c r="L76" s="1">
        <v>1</v>
      </c>
      <c r="M76" s="1">
        <v>6</v>
      </c>
      <c r="N76" s="8">
        <v>47</v>
      </c>
      <c r="O76" s="1">
        <v>3</v>
      </c>
      <c r="P76" s="1">
        <v>2</v>
      </c>
      <c r="Q76" s="1">
        <v>1</v>
      </c>
      <c r="R76" s="1">
        <v>0</v>
      </c>
      <c r="S76" s="1">
        <v>0</v>
      </c>
      <c r="T76" s="1">
        <v>0</v>
      </c>
      <c r="U76" s="1">
        <v>13</v>
      </c>
      <c r="V76" s="1">
        <v>3</v>
      </c>
      <c r="W76" s="1">
        <v>10</v>
      </c>
      <c r="X76" s="1">
        <v>1</v>
      </c>
      <c r="Y76" s="1">
        <v>0</v>
      </c>
      <c r="Z76" s="1">
        <v>1</v>
      </c>
    </row>
    <row r="77" spans="1:26" x14ac:dyDescent="0.2">
      <c r="A77" s="8">
        <v>48</v>
      </c>
      <c r="B77" s="1">
        <v>93</v>
      </c>
      <c r="C77" s="1">
        <v>46</v>
      </c>
      <c r="D77" s="1">
        <v>47</v>
      </c>
      <c r="E77" s="1">
        <v>75</v>
      </c>
      <c r="F77" s="1">
        <v>39</v>
      </c>
      <c r="G77" s="1">
        <v>36</v>
      </c>
      <c r="H77" s="1">
        <v>60</v>
      </c>
      <c r="I77" s="1">
        <v>29</v>
      </c>
      <c r="J77" s="1">
        <v>31</v>
      </c>
      <c r="K77" s="1">
        <v>11</v>
      </c>
      <c r="L77" s="1">
        <v>6</v>
      </c>
      <c r="M77" s="1">
        <v>5</v>
      </c>
      <c r="N77" s="8">
        <v>48</v>
      </c>
      <c r="O77" s="1">
        <v>3</v>
      </c>
      <c r="P77" s="1">
        <v>3</v>
      </c>
      <c r="Q77" s="1">
        <v>0</v>
      </c>
      <c r="R77" s="1">
        <v>1</v>
      </c>
      <c r="S77" s="1">
        <v>1</v>
      </c>
      <c r="T77" s="1">
        <v>0</v>
      </c>
      <c r="U77" s="1">
        <v>17</v>
      </c>
      <c r="V77" s="1">
        <v>7</v>
      </c>
      <c r="W77" s="1">
        <v>10</v>
      </c>
      <c r="X77" s="1">
        <v>1</v>
      </c>
      <c r="Y77" s="1">
        <v>0</v>
      </c>
      <c r="Z77" s="1">
        <v>1</v>
      </c>
    </row>
    <row r="78" spans="1:26" x14ac:dyDescent="0.2">
      <c r="A78" s="8">
        <v>49</v>
      </c>
      <c r="B78" s="1">
        <v>92</v>
      </c>
      <c r="C78" s="1">
        <v>41</v>
      </c>
      <c r="D78" s="1">
        <v>51</v>
      </c>
      <c r="E78" s="1">
        <v>68</v>
      </c>
      <c r="F78" s="1">
        <v>33</v>
      </c>
      <c r="G78" s="1">
        <v>35</v>
      </c>
      <c r="H78" s="1">
        <v>50</v>
      </c>
      <c r="I78" s="1">
        <v>23</v>
      </c>
      <c r="J78" s="1">
        <v>27</v>
      </c>
      <c r="K78" s="1">
        <v>18</v>
      </c>
      <c r="L78" s="1">
        <v>10</v>
      </c>
      <c r="M78" s="1">
        <v>8</v>
      </c>
      <c r="N78" s="8">
        <v>49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23</v>
      </c>
      <c r="V78" s="1">
        <v>8</v>
      </c>
      <c r="W78" s="1">
        <v>15</v>
      </c>
      <c r="X78" s="1">
        <v>1</v>
      </c>
      <c r="Y78" s="1">
        <v>0</v>
      </c>
      <c r="Z78" s="1">
        <v>1</v>
      </c>
    </row>
    <row r="79" spans="1:26" x14ac:dyDescent="0.2">
      <c r="A79" s="8">
        <v>50</v>
      </c>
      <c r="B79" s="1">
        <v>62</v>
      </c>
      <c r="C79" s="1">
        <v>33</v>
      </c>
      <c r="D79" s="1">
        <v>29</v>
      </c>
      <c r="E79" s="1">
        <v>49</v>
      </c>
      <c r="F79" s="1">
        <v>29</v>
      </c>
      <c r="G79" s="1">
        <v>20</v>
      </c>
      <c r="H79" s="1">
        <v>44</v>
      </c>
      <c r="I79" s="1">
        <v>26</v>
      </c>
      <c r="J79" s="1">
        <v>18</v>
      </c>
      <c r="K79" s="1">
        <v>5</v>
      </c>
      <c r="L79" s="1">
        <v>3</v>
      </c>
      <c r="M79" s="1">
        <v>2</v>
      </c>
      <c r="N79" s="8">
        <v>50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12</v>
      </c>
      <c r="V79" s="1">
        <v>4</v>
      </c>
      <c r="W79" s="1">
        <v>8</v>
      </c>
      <c r="X79" s="1">
        <v>1</v>
      </c>
      <c r="Y79" s="1">
        <v>0</v>
      </c>
      <c r="Z79" s="1">
        <v>1</v>
      </c>
    </row>
    <row r="80" spans="1:26" s="12" customFormat="1" x14ac:dyDescent="0.2">
      <c r="A80" s="23" t="s">
        <v>334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 t="s">
        <v>334</v>
      </c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s="12" customFormat="1" x14ac:dyDescent="0.2">
      <c r="A81" s="11"/>
      <c r="N81" s="11"/>
    </row>
    <row r="82" spans="1:26" x14ac:dyDescent="0.2">
      <c r="A82" s="8" t="s">
        <v>29</v>
      </c>
      <c r="N82" s="8" t="s">
        <v>29</v>
      </c>
    </row>
    <row r="83" spans="1:26" x14ac:dyDescent="0.2">
      <c r="A83" s="9"/>
      <c r="B83" s="20" t="s">
        <v>1</v>
      </c>
      <c r="C83" s="20"/>
      <c r="D83" s="20"/>
      <c r="E83" s="20" t="s">
        <v>2</v>
      </c>
      <c r="F83" s="20"/>
      <c r="G83" s="20"/>
      <c r="H83" s="20" t="s">
        <v>3</v>
      </c>
      <c r="I83" s="20"/>
      <c r="J83" s="20"/>
      <c r="K83" s="20" t="s">
        <v>4</v>
      </c>
      <c r="L83" s="20"/>
      <c r="M83" s="21"/>
      <c r="N83" s="9"/>
      <c r="O83" s="20" t="s">
        <v>5</v>
      </c>
      <c r="P83" s="20"/>
      <c r="Q83" s="20"/>
      <c r="R83" s="20" t="s">
        <v>6</v>
      </c>
      <c r="S83" s="20"/>
      <c r="T83" s="20"/>
      <c r="U83" s="20" t="s">
        <v>7</v>
      </c>
      <c r="V83" s="20"/>
      <c r="W83" s="20"/>
      <c r="X83" s="20" t="s">
        <v>8</v>
      </c>
      <c r="Y83" s="20"/>
      <c r="Z83" s="21"/>
    </row>
    <row r="84" spans="1:26" s="2" customFormat="1" x14ac:dyDescent="0.2">
      <c r="A84" s="10"/>
      <c r="B84" s="3" t="s">
        <v>1</v>
      </c>
      <c r="C84" s="3" t="s">
        <v>9</v>
      </c>
      <c r="D84" s="3" t="s">
        <v>10</v>
      </c>
      <c r="E84" s="3" t="s">
        <v>1</v>
      </c>
      <c r="F84" s="3" t="s">
        <v>9</v>
      </c>
      <c r="G84" s="3" t="s">
        <v>10</v>
      </c>
      <c r="H84" s="3" t="s">
        <v>1</v>
      </c>
      <c r="I84" s="3" t="s">
        <v>9</v>
      </c>
      <c r="J84" s="3" t="s">
        <v>10</v>
      </c>
      <c r="K84" s="3" t="s">
        <v>1</v>
      </c>
      <c r="L84" s="3" t="s">
        <v>9</v>
      </c>
      <c r="M84" s="4" t="s">
        <v>10</v>
      </c>
      <c r="N84" s="10"/>
      <c r="O84" s="3" t="s">
        <v>1</v>
      </c>
      <c r="P84" s="3" t="s">
        <v>9</v>
      </c>
      <c r="Q84" s="3" t="s">
        <v>10</v>
      </c>
      <c r="R84" s="3" t="s">
        <v>1</v>
      </c>
      <c r="S84" s="3" t="s">
        <v>9</v>
      </c>
      <c r="T84" s="3" t="s">
        <v>10</v>
      </c>
      <c r="U84" s="3" t="s">
        <v>1</v>
      </c>
      <c r="V84" s="3" t="s">
        <v>9</v>
      </c>
      <c r="W84" s="3" t="s">
        <v>10</v>
      </c>
      <c r="X84" s="3" t="s">
        <v>1</v>
      </c>
      <c r="Y84" s="3" t="s">
        <v>9</v>
      </c>
      <c r="Z84" s="4" t="s">
        <v>10</v>
      </c>
    </row>
    <row r="85" spans="1:26" x14ac:dyDescent="0.2">
      <c r="A85" s="8">
        <v>51</v>
      </c>
      <c r="B85" s="1">
        <v>64</v>
      </c>
      <c r="C85" s="1">
        <v>37</v>
      </c>
      <c r="D85" s="1">
        <v>27</v>
      </c>
      <c r="E85" s="1">
        <v>51</v>
      </c>
      <c r="F85" s="1">
        <v>30</v>
      </c>
      <c r="G85" s="1">
        <v>21</v>
      </c>
      <c r="H85" s="1">
        <v>37</v>
      </c>
      <c r="I85" s="1">
        <v>22</v>
      </c>
      <c r="J85" s="1">
        <v>15</v>
      </c>
      <c r="K85" s="1">
        <v>9</v>
      </c>
      <c r="L85" s="1">
        <v>5</v>
      </c>
      <c r="M85" s="1">
        <v>4</v>
      </c>
      <c r="N85" s="8">
        <v>51</v>
      </c>
      <c r="O85" s="1">
        <v>5</v>
      </c>
      <c r="P85" s="1">
        <v>3</v>
      </c>
      <c r="Q85" s="1">
        <v>2</v>
      </c>
      <c r="R85" s="1">
        <v>0</v>
      </c>
      <c r="S85" s="1">
        <v>0</v>
      </c>
      <c r="T85" s="1">
        <v>0</v>
      </c>
      <c r="U85" s="1">
        <v>11</v>
      </c>
      <c r="V85" s="1">
        <v>6</v>
      </c>
      <c r="W85" s="1">
        <v>5</v>
      </c>
      <c r="X85" s="1">
        <v>2</v>
      </c>
      <c r="Y85" s="1">
        <v>1</v>
      </c>
      <c r="Z85" s="1">
        <v>1</v>
      </c>
    </row>
    <row r="86" spans="1:26" x14ac:dyDescent="0.2">
      <c r="A86" s="8">
        <v>52</v>
      </c>
      <c r="B86" s="1">
        <v>60</v>
      </c>
      <c r="C86" s="1">
        <v>35</v>
      </c>
      <c r="D86" s="1">
        <v>25</v>
      </c>
      <c r="E86" s="1">
        <v>48</v>
      </c>
      <c r="F86" s="1">
        <v>31</v>
      </c>
      <c r="G86" s="1">
        <v>17</v>
      </c>
      <c r="H86" s="1">
        <v>38</v>
      </c>
      <c r="I86" s="1">
        <v>27</v>
      </c>
      <c r="J86" s="1">
        <v>11</v>
      </c>
      <c r="K86" s="1">
        <v>7</v>
      </c>
      <c r="L86" s="1">
        <v>2</v>
      </c>
      <c r="M86" s="1">
        <v>5</v>
      </c>
      <c r="N86" s="8">
        <v>52</v>
      </c>
      <c r="O86" s="1">
        <v>2</v>
      </c>
      <c r="P86" s="1">
        <v>1</v>
      </c>
      <c r="Q86" s="1">
        <v>1</v>
      </c>
      <c r="R86" s="1">
        <v>1</v>
      </c>
      <c r="S86" s="1">
        <v>1</v>
      </c>
      <c r="T86" s="1">
        <v>0</v>
      </c>
      <c r="U86" s="1">
        <v>12</v>
      </c>
      <c r="V86" s="1">
        <v>4</v>
      </c>
      <c r="W86" s="1">
        <v>8</v>
      </c>
      <c r="X86" s="1">
        <v>0</v>
      </c>
      <c r="Y86" s="1">
        <v>0</v>
      </c>
      <c r="Z86" s="1">
        <v>0</v>
      </c>
    </row>
    <row r="87" spans="1:26" x14ac:dyDescent="0.2">
      <c r="A87" s="8">
        <v>53</v>
      </c>
      <c r="B87" s="1">
        <v>63</v>
      </c>
      <c r="C87" s="1">
        <v>37</v>
      </c>
      <c r="D87" s="1">
        <v>26</v>
      </c>
      <c r="E87" s="1">
        <v>44</v>
      </c>
      <c r="F87" s="1">
        <v>27</v>
      </c>
      <c r="G87" s="1">
        <v>17</v>
      </c>
      <c r="H87" s="1">
        <v>29</v>
      </c>
      <c r="I87" s="1">
        <v>19</v>
      </c>
      <c r="J87" s="1">
        <v>10</v>
      </c>
      <c r="K87" s="1">
        <v>14</v>
      </c>
      <c r="L87" s="1">
        <v>8</v>
      </c>
      <c r="M87" s="1">
        <v>6</v>
      </c>
      <c r="N87" s="8">
        <v>53</v>
      </c>
      <c r="O87" s="1">
        <v>1</v>
      </c>
      <c r="P87" s="1">
        <v>0</v>
      </c>
      <c r="Q87" s="1">
        <v>1</v>
      </c>
      <c r="R87" s="1">
        <v>0</v>
      </c>
      <c r="S87" s="1">
        <v>0</v>
      </c>
      <c r="T87" s="1">
        <v>0</v>
      </c>
      <c r="U87" s="1">
        <v>19</v>
      </c>
      <c r="V87" s="1">
        <v>10</v>
      </c>
      <c r="W87" s="1">
        <v>9</v>
      </c>
      <c r="X87" s="1">
        <v>0</v>
      </c>
      <c r="Y87" s="1">
        <v>0</v>
      </c>
      <c r="Z87" s="1">
        <v>0</v>
      </c>
    </row>
    <row r="88" spans="1:26" x14ac:dyDescent="0.2">
      <c r="A88" s="8">
        <v>54</v>
      </c>
      <c r="B88" s="1">
        <v>40</v>
      </c>
      <c r="C88" s="1">
        <v>17</v>
      </c>
      <c r="D88" s="1">
        <v>23</v>
      </c>
      <c r="E88" s="1">
        <v>31</v>
      </c>
      <c r="F88" s="1">
        <v>11</v>
      </c>
      <c r="G88" s="1">
        <v>20</v>
      </c>
      <c r="H88" s="1">
        <v>25</v>
      </c>
      <c r="I88" s="1">
        <v>9</v>
      </c>
      <c r="J88" s="1">
        <v>16</v>
      </c>
      <c r="K88" s="1">
        <v>5</v>
      </c>
      <c r="L88" s="1">
        <v>2</v>
      </c>
      <c r="M88" s="1">
        <v>3</v>
      </c>
      <c r="N88" s="8">
        <v>54</v>
      </c>
      <c r="O88" s="1">
        <v>1</v>
      </c>
      <c r="P88" s="1">
        <v>0</v>
      </c>
      <c r="Q88" s="1">
        <v>1</v>
      </c>
      <c r="R88" s="1">
        <v>0</v>
      </c>
      <c r="S88" s="1">
        <v>0</v>
      </c>
      <c r="T88" s="1">
        <v>0</v>
      </c>
      <c r="U88" s="1">
        <v>9</v>
      </c>
      <c r="V88" s="1">
        <v>6</v>
      </c>
      <c r="W88" s="1">
        <v>3</v>
      </c>
      <c r="X88" s="1">
        <v>0</v>
      </c>
      <c r="Y88" s="1">
        <v>0</v>
      </c>
      <c r="Z88" s="1">
        <v>0</v>
      </c>
    </row>
    <row r="89" spans="1:26" x14ac:dyDescent="0.2">
      <c r="A89" s="8">
        <v>55</v>
      </c>
      <c r="B89" s="1">
        <v>38</v>
      </c>
      <c r="C89" s="1">
        <v>16</v>
      </c>
      <c r="D89" s="1">
        <v>22</v>
      </c>
      <c r="E89" s="1">
        <v>27</v>
      </c>
      <c r="F89" s="1">
        <v>14</v>
      </c>
      <c r="G89" s="1">
        <v>13</v>
      </c>
      <c r="H89" s="1">
        <v>18</v>
      </c>
      <c r="I89" s="1">
        <v>10</v>
      </c>
      <c r="J89" s="1">
        <v>8</v>
      </c>
      <c r="K89" s="1">
        <v>6</v>
      </c>
      <c r="L89" s="1">
        <v>3</v>
      </c>
      <c r="M89" s="1">
        <v>3</v>
      </c>
      <c r="N89" s="8">
        <v>55</v>
      </c>
      <c r="O89" s="1">
        <v>3</v>
      </c>
      <c r="P89" s="1">
        <v>1</v>
      </c>
      <c r="Q89" s="1">
        <v>2</v>
      </c>
      <c r="R89" s="1">
        <v>0</v>
      </c>
      <c r="S89" s="1">
        <v>0</v>
      </c>
      <c r="T89" s="1">
        <v>0</v>
      </c>
      <c r="U89" s="1">
        <v>10</v>
      </c>
      <c r="V89" s="1">
        <v>2</v>
      </c>
      <c r="W89" s="1">
        <v>8</v>
      </c>
      <c r="X89" s="1">
        <v>1</v>
      </c>
      <c r="Y89" s="1">
        <v>0</v>
      </c>
      <c r="Z89" s="1">
        <v>1</v>
      </c>
    </row>
    <row r="90" spans="1:26" x14ac:dyDescent="0.2">
      <c r="A90" s="8">
        <v>56</v>
      </c>
      <c r="B90" s="1">
        <v>41</v>
      </c>
      <c r="C90" s="1">
        <v>21</v>
      </c>
      <c r="D90" s="1">
        <v>20</v>
      </c>
      <c r="E90" s="1">
        <v>32</v>
      </c>
      <c r="F90" s="1">
        <v>15</v>
      </c>
      <c r="G90" s="1">
        <v>17</v>
      </c>
      <c r="H90" s="1">
        <v>23</v>
      </c>
      <c r="I90" s="1">
        <v>10</v>
      </c>
      <c r="J90" s="1">
        <v>13</v>
      </c>
      <c r="K90" s="1">
        <v>6</v>
      </c>
      <c r="L90" s="1">
        <v>4</v>
      </c>
      <c r="M90" s="1">
        <v>2</v>
      </c>
      <c r="N90" s="8">
        <v>56</v>
      </c>
      <c r="O90" s="1">
        <v>2</v>
      </c>
      <c r="P90" s="1">
        <v>1</v>
      </c>
      <c r="Q90" s="1">
        <v>1</v>
      </c>
      <c r="R90" s="1">
        <v>1</v>
      </c>
      <c r="S90" s="1">
        <v>0</v>
      </c>
      <c r="T90" s="1">
        <v>1</v>
      </c>
      <c r="U90" s="1">
        <v>7</v>
      </c>
      <c r="V90" s="1">
        <v>5</v>
      </c>
      <c r="W90" s="1">
        <v>2</v>
      </c>
      <c r="X90" s="1">
        <v>2</v>
      </c>
      <c r="Y90" s="1">
        <v>1</v>
      </c>
      <c r="Z90" s="1">
        <v>1</v>
      </c>
    </row>
    <row r="91" spans="1:26" x14ac:dyDescent="0.2">
      <c r="A91" s="8">
        <v>57</v>
      </c>
      <c r="B91" s="1">
        <v>37</v>
      </c>
      <c r="C91" s="1">
        <v>16</v>
      </c>
      <c r="D91" s="1">
        <v>21</v>
      </c>
      <c r="E91" s="1">
        <v>32</v>
      </c>
      <c r="F91" s="1">
        <v>14</v>
      </c>
      <c r="G91" s="1">
        <v>18</v>
      </c>
      <c r="H91" s="1">
        <v>25</v>
      </c>
      <c r="I91" s="1">
        <v>12</v>
      </c>
      <c r="J91" s="1">
        <v>13</v>
      </c>
      <c r="K91" s="1">
        <v>6</v>
      </c>
      <c r="L91" s="1">
        <v>1</v>
      </c>
      <c r="M91" s="1">
        <v>5</v>
      </c>
      <c r="N91" s="8">
        <v>57</v>
      </c>
      <c r="O91" s="1">
        <v>0</v>
      </c>
      <c r="P91" s="1">
        <v>0</v>
      </c>
      <c r="Q91" s="1">
        <v>0</v>
      </c>
      <c r="R91" s="1">
        <v>1</v>
      </c>
      <c r="S91" s="1">
        <v>1</v>
      </c>
      <c r="T91" s="1">
        <v>0</v>
      </c>
      <c r="U91" s="1">
        <v>5</v>
      </c>
      <c r="V91" s="1">
        <v>2</v>
      </c>
      <c r="W91" s="1">
        <v>3</v>
      </c>
      <c r="X91" s="1">
        <v>0</v>
      </c>
      <c r="Y91" s="1">
        <v>0</v>
      </c>
      <c r="Z91" s="1">
        <v>0</v>
      </c>
    </row>
    <row r="92" spans="1:26" x14ac:dyDescent="0.2">
      <c r="A92" s="8">
        <v>58</v>
      </c>
      <c r="B92" s="1">
        <v>18</v>
      </c>
      <c r="C92" s="1">
        <v>11</v>
      </c>
      <c r="D92" s="1">
        <v>7</v>
      </c>
      <c r="E92" s="1">
        <v>17</v>
      </c>
      <c r="F92" s="1">
        <v>10</v>
      </c>
      <c r="G92" s="1">
        <v>7</v>
      </c>
      <c r="H92" s="1">
        <v>16</v>
      </c>
      <c r="I92" s="1">
        <v>9</v>
      </c>
      <c r="J92" s="1">
        <v>7</v>
      </c>
      <c r="K92" s="1">
        <v>1</v>
      </c>
      <c r="L92" s="1">
        <v>1</v>
      </c>
      <c r="M92" s="1">
        <v>0</v>
      </c>
      <c r="N92" s="8">
        <v>58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1</v>
      </c>
      <c r="V92" s="1">
        <v>1</v>
      </c>
      <c r="W92" s="1">
        <v>0</v>
      </c>
      <c r="X92" s="1">
        <v>0</v>
      </c>
      <c r="Y92" s="1">
        <v>0</v>
      </c>
      <c r="Z92" s="1">
        <v>0</v>
      </c>
    </row>
    <row r="93" spans="1:26" x14ac:dyDescent="0.2">
      <c r="A93" s="8">
        <v>59</v>
      </c>
      <c r="B93" s="1">
        <v>31</v>
      </c>
      <c r="C93" s="1">
        <v>16</v>
      </c>
      <c r="D93" s="1">
        <v>15</v>
      </c>
      <c r="E93" s="1">
        <v>23</v>
      </c>
      <c r="F93" s="1">
        <v>11</v>
      </c>
      <c r="G93" s="1">
        <v>12</v>
      </c>
      <c r="H93" s="1">
        <v>21</v>
      </c>
      <c r="I93" s="1">
        <v>9</v>
      </c>
      <c r="J93" s="1">
        <v>12</v>
      </c>
      <c r="K93" s="1">
        <v>2</v>
      </c>
      <c r="L93" s="1">
        <v>2</v>
      </c>
      <c r="M93" s="1">
        <v>0</v>
      </c>
      <c r="N93" s="8">
        <v>59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8</v>
      </c>
      <c r="V93" s="1">
        <v>5</v>
      </c>
      <c r="W93" s="1">
        <v>3</v>
      </c>
      <c r="X93" s="1">
        <v>0</v>
      </c>
      <c r="Y93" s="1">
        <v>0</v>
      </c>
      <c r="Z93" s="1">
        <v>0</v>
      </c>
    </row>
    <row r="94" spans="1:26" x14ac:dyDescent="0.2">
      <c r="A94" s="8">
        <v>60</v>
      </c>
      <c r="B94" s="1">
        <v>20</v>
      </c>
      <c r="C94" s="1">
        <v>9</v>
      </c>
      <c r="D94" s="1">
        <v>11</v>
      </c>
      <c r="E94" s="1">
        <v>13</v>
      </c>
      <c r="F94" s="1">
        <v>6</v>
      </c>
      <c r="G94" s="1">
        <v>7</v>
      </c>
      <c r="H94" s="1">
        <v>10</v>
      </c>
      <c r="I94" s="1">
        <v>5</v>
      </c>
      <c r="J94" s="1">
        <v>5</v>
      </c>
      <c r="K94" s="1">
        <v>3</v>
      </c>
      <c r="L94" s="1">
        <v>1</v>
      </c>
      <c r="M94" s="1">
        <v>2</v>
      </c>
      <c r="N94" s="8">
        <v>60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7</v>
      </c>
      <c r="V94" s="1">
        <v>3</v>
      </c>
      <c r="W94" s="1">
        <v>4</v>
      </c>
      <c r="X94" s="1">
        <v>0</v>
      </c>
      <c r="Y94" s="1">
        <v>0</v>
      </c>
      <c r="Z94" s="1">
        <v>0</v>
      </c>
    </row>
    <row r="95" spans="1:26" x14ac:dyDescent="0.2">
      <c r="A95" s="8">
        <v>61</v>
      </c>
      <c r="B95" s="1">
        <v>25</v>
      </c>
      <c r="C95" s="1">
        <v>13</v>
      </c>
      <c r="D95" s="1">
        <v>12</v>
      </c>
      <c r="E95" s="1">
        <v>13</v>
      </c>
      <c r="F95" s="1">
        <v>8</v>
      </c>
      <c r="G95" s="1">
        <v>5</v>
      </c>
      <c r="H95" s="1">
        <v>10</v>
      </c>
      <c r="I95" s="1">
        <v>6</v>
      </c>
      <c r="J95" s="1">
        <v>4</v>
      </c>
      <c r="K95" s="1">
        <v>2</v>
      </c>
      <c r="L95" s="1">
        <v>1</v>
      </c>
      <c r="M95" s="1">
        <v>1</v>
      </c>
      <c r="N95" s="8">
        <v>61</v>
      </c>
      <c r="O95" s="1">
        <v>1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9</v>
      </c>
      <c r="V95" s="1">
        <v>2</v>
      </c>
      <c r="W95" s="1">
        <v>7</v>
      </c>
      <c r="X95" s="1">
        <v>3</v>
      </c>
      <c r="Y95" s="1">
        <v>3</v>
      </c>
      <c r="Z95" s="1">
        <v>0</v>
      </c>
    </row>
    <row r="96" spans="1:26" x14ac:dyDescent="0.2">
      <c r="A96" s="8">
        <v>62</v>
      </c>
      <c r="B96" s="1">
        <v>29</v>
      </c>
      <c r="C96" s="1">
        <v>10</v>
      </c>
      <c r="D96" s="1">
        <v>19</v>
      </c>
      <c r="E96" s="1">
        <v>23</v>
      </c>
      <c r="F96" s="1">
        <v>9</v>
      </c>
      <c r="G96" s="1">
        <v>14</v>
      </c>
      <c r="H96" s="1">
        <v>22</v>
      </c>
      <c r="I96" s="1">
        <v>8</v>
      </c>
      <c r="J96" s="1">
        <v>14</v>
      </c>
      <c r="K96" s="1">
        <v>1</v>
      </c>
      <c r="L96" s="1">
        <v>1</v>
      </c>
      <c r="M96" s="1">
        <v>0</v>
      </c>
      <c r="N96" s="8">
        <v>62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6</v>
      </c>
      <c r="V96" s="1">
        <v>1</v>
      </c>
      <c r="W96" s="1">
        <v>5</v>
      </c>
      <c r="X96" s="1">
        <v>0</v>
      </c>
      <c r="Y96" s="1">
        <v>0</v>
      </c>
      <c r="Z96" s="1">
        <v>0</v>
      </c>
    </row>
    <row r="97" spans="1:26" x14ac:dyDescent="0.2">
      <c r="A97" s="8">
        <v>63</v>
      </c>
      <c r="B97" s="1">
        <v>26</v>
      </c>
      <c r="C97" s="1">
        <v>11</v>
      </c>
      <c r="D97" s="1">
        <v>15</v>
      </c>
      <c r="E97" s="1">
        <v>17</v>
      </c>
      <c r="F97" s="1">
        <v>6</v>
      </c>
      <c r="G97" s="1">
        <v>11</v>
      </c>
      <c r="H97" s="1">
        <v>15</v>
      </c>
      <c r="I97" s="1">
        <v>5</v>
      </c>
      <c r="J97" s="1">
        <v>10</v>
      </c>
      <c r="K97" s="1">
        <v>2</v>
      </c>
      <c r="L97" s="1">
        <v>1</v>
      </c>
      <c r="M97" s="1">
        <v>1</v>
      </c>
      <c r="N97" s="8">
        <v>63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9</v>
      </c>
      <c r="V97" s="1">
        <v>5</v>
      </c>
      <c r="W97" s="1">
        <v>4</v>
      </c>
      <c r="X97" s="1">
        <v>0</v>
      </c>
      <c r="Y97" s="1">
        <v>0</v>
      </c>
      <c r="Z97" s="1">
        <v>0</v>
      </c>
    </row>
    <row r="98" spans="1:26" x14ac:dyDescent="0.2">
      <c r="A98" s="8">
        <v>64</v>
      </c>
      <c r="B98" s="1">
        <v>18</v>
      </c>
      <c r="C98" s="1">
        <v>10</v>
      </c>
      <c r="D98" s="1">
        <v>8</v>
      </c>
      <c r="E98" s="1">
        <v>9</v>
      </c>
      <c r="F98" s="1">
        <v>6</v>
      </c>
      <c r="G98" s="1">
        <v>3</v>
      </c>
      <c r="H98" s="1">
        <v>6</v>
      </c>
      <c r="I98" s="1">
        <v>4</v>
      </c>
      <c r="J98" s="1">
        <v>2</v>
      </c>
      <c r="K98" s="1">
        <v>3</v>
      </c>
      <c r="L98" s="1">
        <v>2</v>
      </c>
      <c r="M98" s="1">
        <v>1</v>
      </c>
      <c r="N98" s="8">
        <v>64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9</v>
      </c>
      <c r="V98" s="1">
        <v>4</v>
      </c>
      <c r="W98" s="1">
        <v>5</v>
      </c>
      <c r="X98" s="1">
        <v>0</v>
      </c>
      <c r="Y98" s="1">
        <v>0</v>
      </c>
      <c r="Z98" s="1">
        <v>0</v>
      </c>
    </row>
    <row r="99" spans="1:26" x14ac:dyDescent="0.2">
      <c r="A99" s="8">
        <v>65</v>
      </c>
      <c r="B99" s="1">
        <v>15</v>
      </c>
      <c r="C99" s="1">
        <v>7</v>
      </c>
      <c r="D99" s="1">
        <v>8</v>
      </c>
      <c r="E99" s="1">
        <v>8</v>
      </c>
      <c r="F99" s="1">
        <v>3</v>
      </c>
      <c r="G99" s="1">
        <v>5</v>
      </c>
      <c r="H99" s="1">
        <v>7</v>
      </c>
      <c r="I99" s="1">
        <v>3</v>
      </c>
      <c r="J99" s="1">
        <v>4</v>
      </c>
      <c r="K99" s="1">
        <v>1</v>
      </c>
      <c r="L99" s="1">
        <v>0</v>
      </c>
      <c r="M99" s="1">
        <v>1</v>
      </c>
      <c r="N99" s="8">
        <v>65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6</v>
      </c>
      <c r="V99" s="1">
        <v>3</v>
      </c>
      <c r="W99" s="1">
        <v>3</v>
      </c>
      <c r="X99" s="1">
        <v>1</v>
      </c>
      <c r="Y99" s="1">
        <v>1</v>
      </c>
      <c r="Z99" s="1">
        <v>0</v>
      </c>
    </row>
    <row r="100" spans="1:26" x14ac:dyDescent="0.2">
      <c r="A100" s="8">
        <v>66</v>
      </c>
      <c r="B100" s="1">
        <v>19</v>
      </c>
      <c r="C100" s="1">
        <v>10</v>
      </c>
      <c r="D100" s="1">
        <v>9</v>
      </c>
      <c r="E100" s="1">
        <v>13</v>
      </c>
      <c r="F100" s="1">
        <v>8</v>
      </c>
      <c r="G100" s="1">
        <v>5</v>
      </c>
      <c r="H100" s="1">
        <v>10</v>
      </c>
      <c r="I100" s="1">
        <v>7</v>
      </c>
      <c r="J100" s="1">
        <v>3</v>
      </c>
      <c r="K100" s="1">
        <v>3</v>
      </c>
      <c r="L100" s="1">
        <v>1</v>
      </c>
      <c r="M100" s="1">
        <v>2</v>
      </c>
      <c r="N100" s="8">
        <v>66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6</v>
      </c>
      <c r="V100" s="1">
        <v>2</v>
      </c>
      <c r="W100" s="1">
        <v>4</v>
      </c>
      <c r="X100" s="1">
        <v>0</v>
      </c>
      <c r="Y100" s="1">
        <v>0</v>
      </c>
      <c r="Z100" s="1">
        <v>0</v>
      </c>
    </row>
    <row r="101" spans="1:26" x14ac:dyDescent="0.2">
      <c r="A101" s="8">
        <v>67</v>
      </c>
      <c r="B101" s="1">
        <v>12</v>
      </c>
      <c r="C101" s="1">
        <v>5</v>
      </c>
      <c r="D101" s="1">
        <v>7</v>
      </c>
      <c r="E101" s="1">
        <v>11</v>
      </c>
      <c r="F101" s="1">
        <v>4</v>
      </c>
      <c r="G101" s="1">
        <v>7</v>
      </c>
      <c r="H101" s="1">
        <v>11</v>
      </c>
      <c r="I101" s="1">
        <v>4</v>
      </c>
      <c r="J101" s="1">
        <v>7</v>
      </c>
      <c r="K101" s="1">
        <v>0</v>
      </c>
      <c r="L101" s="1">
        <v>0</v>
      </c>
      <c r="M101" s="1">
        <v>0</v>
      </c>
      <c r="N101" s="8">
        <v>67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1</v>
      </c>
      <c r="V101" s="1">
        <v>1</v>
      </c>
      <c r="W101" s="1">
        <v>0</v>
      </c>
      <c r="X101" s="1">
        <v>0</v>
      </c>
      <c r="Y101" s="1">
        <v>0</v>
      </c>
      <c r="Z101" s="1">
        <v>0</v>
      </c>
    </row>
    <row r="102" spans="1:26" x14ac:dyDescent="0.2">
      <c r="A102" s="8">
        <v>68</v>
      </c>
      <c r="B102" s="1">
        <v>18</v>
      </c>
      <c r="C102" s="1">
        <v>9</v>
      </c>
      <c r="D102" s="1">
        <v>9</v>
      </c>
      <c r="E102" s="1">
        <v>15</v>
      </c>
      <c r="F102" s="1">
        <v>9</v>
      </c>
      <c r="G102" s="1">
        <v>6</v>
      </c>
      <c r="H102" s="1">
        <v>14</v>
      </c>
      <c r="I102" s="1">
        <v>8</v>
      </c>
      <c r="J102" s="1">
        <v>6</v>
      </c>
      <c r="K102" s="1">
        <v>1</v>
      </c>
      <c r="L102" s="1">
        <v>1</v>
      </c>
      <c r="M102" s="1">
        <v>0</v>
      </c>
      <c r="N102" s="8">
        <v>68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3</v>
      </c>
      <c r="V102" s="1">
        <v>0</v>
      </c>
      <c r="W102" s="1">
        <v>3</v>
      </c>
      <c r="X102" s="1">
        <v>0</v>
      </c>
      <c r="Y102" s="1">
        <v>0</v>
      </c>
      <c r="Z102" s="1">
        <v>0</v>
      </c>
    </row>
    <row r="103" spans="1:26" x14ac:dyDescent="0.2">
      <c r="A103" s="8">
        <v>69</v>
      </c>
      <c r="B103" s="1">
        <v>18</v>
      </c>
      <c r="C103" s="1">
        <v>11</v>
      </c>
      <c r="D103" s="1">
        <v>7</v>
      </c>
      <c r="E103" s="1">
        <v>10</v>
      </c>
      <c r="F103" s="1">
        <v>7</v>
      </c>
      <c r="G103" s="1">
        <v>3</v>
      </c>
      <c r="H103" s="1">
        <v>8</v>
      </c>
      <c r="I103" s="1">
        <v>6</v>
      </c>
      <c r="J103" s="1">
        <v>2</v>
      </c>
      <c r="K103" s="1">
        <v>1</v>
      </c>
      <c r="L103" s="1">
        <v>1</v>
      </c>
      <c r="M103" s="1">
        <v>0</v>
      </c>
      <c r="N103" s="8">
        <v>69</v>
      </c>
      <c r="O103" s="1">
        <v>1</v>
      </c>
      <c r="P103" s="1">
        <v>0</v>
      </c>
      <c r="Q103" s="1">
        <v>1</v>
      </c>
      <c r="R103" s="1">
        <v>0</v>
      </c>
      <c r="S103" s="1">
        <v>0</v>
      </c>
      <c r="T103" s="1">
        <v>0</v>
      </c>
      <c r="U103" s="1">
        <v>8</v>
      </c>
      <c r="V103" s="1">
        <v>4</v>
      </c>
      <c r="W103" s="1">
        <v>4</v>
      </c>
      <c r="X103" s="1">
        <v>0</v>
      </c>
      <c r="Y103" s="1">
        <v>0</v>
      </c>
      <c r="Z103" s="1">
        <v>0</v>
      </c>
    </row>
    <row r="104" spans="1:26" x14ac:dyDescent="0.2">
      <c r="A104" s="8">
        <v>70</v>
      </c>
      <c r="B104" s="1">
        <v>10</v>
      </c>
      <c r="C104" s="1">
        <v>5</v>
      </c>
      <c r="D104" s="1">
        <v>5</v>
      </c>
      <c r="E104" s="1">
        <v>3</v>
      </c>
      <c r="F104" s="1">
        <v>1</v>
      </c>
      <c r="G104" s="1">
        <v>2</v>
      </c>
      <c r="H104" s="1">
        <v>2</v>
      </c>
      <c r="I104" s="1">
        <v>0</v>
      </c>
      <c r="J104" s="1">
        <v>2</v>
      </c>
      <c r="K104" s="1">
        <v>1</v>
      </c>
      <c r="L104" s="1">
        <v>1</v>
      </c>
      <c r="M104" s="1">
        <v>0</v>
      </c>
      <c r="N104" s="8">
        <v>70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7</v>
      </c>
      <c r="V104" s="1">
        <v>4</v>
      </c>
      <c r="W104" s="1">
        <v>3</v>
      </c>
      <c r="X104" s="1">
        <v>0</v>
      </c>
      <c r="Y104" s="1">
        <v>0</v>
      </c>
      <c r="Z104" s="1">
        <v>0</v>
      </c>
    </row>
    <row r="105" spans="1:26" x14ac:dyDescent="0.2">
      <c r="A105" s="8">
        <v>71</v>
      </c>
      <c r="B105" s="1">
        <v>4</v>
      </c>
      <c r="C105" s="1">
        <v>1</v>
      </c>
      <c r="D105" s="1">
        <v>3</v>
      </c>
      <c r="E105" s="1">
        <v>3</v>
      </c>
      <c r="F105" s="1">
        <v>1</v>
      </c>
      <c r="G105" s="1">
        <v>2</v>
      </c>
      <c r="H105" s="1">
        <v>2</v>
      </c>
      <c r="I105" s="1">
        <v>1</v>
      </c>
      <c r="J105" s="1">
        <v>1</v>
      </c>
      <c r="K105" s="1">
        <v>1</v>
      </c>
      <c r="L105" s="1">
        <v>0</v>
      </c>
      <c r="M105" s="1">
        <v>1</v>
      </c>
      <c r="N105" s="8">
        <v>71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1</v>
      </c>
      <c r="V105" s="1">
        <v>0</v>
      </c>
      <c r="W105" s="1">
        <v>1</v>
      </c>
      <c r="X105" s="1">
        <v>0</v>
      </c>
      <c r="Y105" s="1">
        <v>0</v>
      </c>
      <c r="Z105" s="1">
        <v>0</v>
      </c>
    </row>
    <row r="106" spans="1:26" x14ac:dyDescent="0.2">
      <c r="A106" s="8">
        <v>72</v>
      </c>
      <c r="B106" s="1">
        <v>9</v>
      </c>
      <c r="C106" s="1">
        <v>4</v>
      </c>
      <c r="D106" s="1">
        <v>5</v>
      </c>
      <c r="E106" s="1">
        <v>6</v>
      </c>
      <c r="F106" s="1">
        <v>2</v>
      </c>
      <c r="G106" s="1">
        <v>4</v>
      </c>
      <c r="H106" s="1">
        <v>5</v>
      </c>
      <c r="I106" s="1">
        <v>2</v>
      </c>
      <c r="J106" s="1">
        <v>3</v>
      </c>
      <c r="K106" s="1">
        <v>0</v>
      </c>
      <c r="L106" s="1">
        <v>0</v>
      </c>
      <c r="M106" s="1">
        <v>0</v>
      </c>
      <c r="N106" s="8">
        <v>72</v>
      </c>
      <c r="O106" s="1">
        <v>1</v>
      </c>
      <c r="P106" s="1">
        <v>0</v>
      </c>
      <c r="Q106" s="1">
        <v>1</v>
      </c>
      <c r="R106" s="1">
        <v>0</v>
      </c>
      <c r="S106" s="1">
        <v>0</v>
      </c>
      <c r="T106" s="1">
        <v>0</v>
      </c>
      <c r="U106" s="1">
        <v>3</v>
      </c>
      <c r="V106" s="1">
        <v>2</v>
      </c>
      <c r="W106" s="1">
        <v>1</v>
      </c>
      <c r="X106" s="1">
        <v>0</v>
      </c>
      <c r="Y106" s="1">
        <v>0</v>
      </c>
      <c r="Z106" s="1">
        <v>0</v>
      </c>
    </row>
    <row r="107" spans="1:26" x14ac:dyDescent="0.2">
      <c r="A107" s="8">
        <v>73</v>
      </c>
      <c r="B107" s="1">
        <v>8</v>
      </c>
      <c r="C107" s="1">
        <v>4</v>
      </c>
      <c r="D107" s="1">
        <v>4</v>
      </c>
      <c r="E107" s="1">
        <v>3</v>
      </c>
      <c r="F107" s="1">
        <v>1</v>
      </c>
      <c r="G107" s="1">
        <v>2</v>
      </c>
      <c r="H107" s="1">
        <v>3</v>
      </c>
      <c r="I107" s="1">
        <v>1</v>
      </c>
      <c r="J107" s="1">
        <v>2</v>
      </c>
      <c r="K107" s="1">
        <v>0</v>
      </c>
      <c r="L107" s="1">
        <v>0</v>
      </c>
      <c r="M107" s="1">
        <v>0</v>
      </c>
      <c r="N107" s="8">
        <v>73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5</v>
      </c>
      <c r="V107" s="1">
        <v>3</v>
      </c>
      <c r="W107" s="1">
        <v>2</v>
      </c>
      <c r="X107" s="1">
        <v>0</v>
      </c>
      <c r="Y107" s="1">
        <v>0</v>
      </c>
      <c r="Z107" s="1">
        <v>0</v>
      </c>
    </row>
    <row r="108" spans="1:26" x14ac:dyDescent="0.2">
      <c r="A108" s="8">
        <v>74</v>
      </c>
      <c r="B108" s="1">
        <v>2</v>
      </c>
      <c r="C108" s="1">
        <v>0</v>
      </c>
      <c r="D108" s="1">
        <v>2</v>
      </c>
      <c r="E108" s="1">
        <v>1</v>
      </c>
      <c r="F108" s="1">
        <v>0</v>
      </c>
      <c r="G108" s="1">
        <v>1</v>
      </c>
      <c r="H108" s="1">
        <v>1</v>
      </c>
      <c r="I108" s="1">
        <v>0</v>
      </c>
      <c r="J108" s="1">
        <v>1</v>
      </c>
      <c r="K108" s="1">
        <v>0</v>
      </c>
      <c r="L108" s="1">
        <v>0</v>
      </c>
      <c r="M108" s="1">
        <v>0</v>
      </c>
      <c r="N108" s="8">
        <v>74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1</v>
      </c>
      <c r="V108" s="1">
        <v>0</v>
      </c>
      <c r="W108" s="1">
        <v>1</v>
      </c>
      <c r="X108" s="1">
        <v>0</v>
      </c>
      <c r="Y108" s="1">
        <v>0</v>
      </c>
      <c r="Z108" s="1">
        <v>0</v>
      </c>
    </row>
    <row r="109" spans="1:26" x14ac:dyDescent="0.2">
      <c r="A109" s="8">
        <v>75</v>
      </c>
      <c r="B109" s="1">
        <v>2</v>
      </c>
      <c r="C109" s="1">
        <v>0</v>
      </c>
      <c r="D109" s="1">
        <v>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8">
        <v>75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2</v>
      </c>
      <c r="V109" s="1">
        <v>0</v>
      </c>
      <c r="W109" s="1">
        <v>2</v>
      </c>
      <c r="X109" s="1">
        <v>0</v>
      </c>
      <c r="Y109" s="1">
        <v>0</v>
      </c>
      <c r="Z109" s="1">
        <v>0</v>
      </c>
    </row>
    <row r="110" spans="1:26" x14ac:dyDescent="0.2">
      <c r="A110" s="8">
        <v>76</v>
      </c>
      <c r="B110" s="1">
        <v>1</v>
      </c>
      <c r="C110" s="1">
        <v>0</v>
      </c>
      <c r="D110" s="1">
        <v>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8">
        <v>76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1</v>
      </c>
      <c r="V110" s="1">
        <v>0</v>
      </c>
      <c r="W110" s="1">
        <v>1</v>
      </c>
      <c r="X110" s="1">
        <v>0</v>
      </c>
      <c r="Y110" s="1">
        <v>0</v>
      </c>
      <c r="Z110" s="1">
        <v>0</v>
      </c>
    </row>
    <row r="111" spans="1:26" x14ac:dyDescent="0.2">
      <c r="A111" s="8">
        <v>77</v>
      </c>
      <c r="B111" s="1">
        <v>4</v>
      </c>
      <c r="C111" s="1">
        <v>3</v>
      </c>
      <c r="D111" s="1">
        <v>1</v>
      </c>
      <c r="E111" s="1">
        <v>3</v>
      </c>
      <c r="F111" s="1">
        <v>2</v>
      </c>
      <c r="G111" s="1">
        <v>1</v>
      </c>
      <c r="H111" s="1">
        <v>1</v>
      </c>
      <c r="I111" s="1">
        <v>0</v>
      </c>
      <c r="J111" s="1">
        <v>1</v>
      </c>
      <c r="K111" s="1">
        <v>1</v>
      </c>
      <c r="L111" s="1">
        <v>1</v>
      </c>
      <c r="M111" s="1">
        <v>0</v>
      </c>
      <c r="N111" s="8">
        <v>77</v>
      </c>
      <c r="O111" s="1">
        <v>1</v>
      </c>
      <c r="P111" s="1">
        <v>1</v>
      </c>
      <c r="Q111" s="1">
        <v>0</v>
      </c>
      <c r="R111" s="1">
        <v>0</v>
      </c>
      <c r="S111" s="1">
        <v>0</v>
      </c>
      <c r="T111" s="1">
        <v>0</v>
      </c>
      <c r="U111" s="1">
        <v>1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</row>
    <row r="112" spans="1:26" x14ac:dyDescent="0.2">
      <c r="A112" s="8">
        <v>78</v>
      </c>
      <c r="B112" s="1">
        <v>3</v>
      </c>
      <c r="C112" s="1">
        <v>2</v>
      </c>
      <c r="D112" s="1">
        <v>1</v>
      </c>
      <c r="E112" s="1">
        <v>3</v>
      </c>
      <c r="F112" s="1">
        <v>2</v>
      </c>
      <c r="G112" s="1">
        <v>1</v>
      </c>
      <c r="H112" s="1">
        <v>2</v>
      </c>
      <c r="I112" s="1">
        <v>2</v>
      </c>
      <c r="J112" s="1">
        <v>0</v>
      </c>
      <c r="K112" s="1">
        <v>0</v>
      </c>
      <c r="L112" s="1">
        <v>0</v>
      </c>
      <c r="M112" s="1">
        <v>0</v>
      </c>
      <c r="N112" s="8">
        <v>78</v>
      </c>
      <c r="O112" s="1">
        <v>1</v>
      </c>
      <c r="P112" s="1">
        <v>0</v>
      </c>
      <c r="Q112" s="1">
        <v>1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 x14ac:dyDescent="0.2">
      <c r="A113" s="8">
        <v>79</v>
      </c>
      <c r="B113" s="1">
        <v>3</v>
      </c>
      <c r="C113" s="1">
        <v>0</v>
      </c>
      <c r="D113" s="1">
        <v>3</v>
      </c>
      <c r="E113" s="1">
        <v>2</v>
      </c>
      <c r="F113" s="1">
        <v>0</v>
      </c>
      <c r="G113" s="1">
        <v>2</v>
      </c>
      <c r="H113" s="1">
        <v>2</v>
      </c>
      <c r="I113" s="1">
        <v>0</v>
      </c>
      <c r="J113" s="1">
        <v>2</v>
      </c>
      <c r="K113" s="1">
        <v>0</v>
      </c>
      <c r="L113" s="1">
        <v>0</v>
      </c>
      <c r="M113" s="1">
        <v>0</v>
      </c>
      <c r="N113" s="8">
        <v>79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1</v>
      </c>
      <c r="V113" s="1">
        <v>0</v>
      </c>
      <c r="W113" s="1">
        <v>1</v>
      </c>
      <c r="X113" s="1">
        <v>0</v>
      </c>
      <c r="Y113" s="1">
        <v>0</v>
      </c>
      <c r="Z113" s="1">
        <v>0</v>
      </c>
    </row>
    <row r="114" spans="1:26" x14ac:dyDescent="0.2">
      <c r="A114" s="8">
        <v>80</v>
      </c>
      <c r="B114" s="1">
        <v>1</v>
      </c>
      <c r="C114" s="1">
        <v>0</v>
      </c>
      <c r="D114" s="1">
        <v>1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8">
        <v>80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1</v>
      </c>
      <c r="V114" s="1">
        <v>0</v>
      </c>
      <c r="W114" s="1">
        <v>1</v>
      </c>
      <c r="X114" s="1">
        <v>0</v>
      </c>
      <c r="Y114" s="1">
        <v>0</v>
      </c>
      <c r="Z114" s="1">
        <v>0</v>
      </c>
    </row>
    <row r="115" spans="1:26" x14ac:dyDescent="0.2">
      <c r="A115" s="8">
        <v>81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8">
        <v>81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</row>
    <row r="116" spans="1:26" x14ac:dyDescent="0.2">
      <c r="A116" s="8">
        <v>82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8">
        <v>82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</row>
    <row r="117" spans="1:26" x14ac:dyDescent="0.2">
      <c r="A117" s="8">
        <v>83</v>
      </c>
      <c r="B117" s="1">
        <v>2</v>
      </c>
      <c r="C117" s="1">
        <v>1</v>
      </c>
      <c r="D117" s="1">
        <v>1</v>
      </c>
      <c r="E117" s="1">
        <v>2</v>
      </c>
      <c r="F117" s="1">
        <v>1</v>
      </c>
      <c r="G117" s="1">
        <v>1</v>
      </c>
      <c r="H117" s="1">
        <v>0</v>
      </c>
      <c r="I117" s="1">
        <v>0</v>
      </c>
      <c r="J117" s="1">
        <v>0</v>
      </c>
      <c r="K117" s="1">
        <v>2</v>
      </c>
      <c r="L117" s="1">
        <v>1</v>
      </c>
      <c r="M117" s="1">
        <v>1</v>
      </c>
      <c r="N117" s="8">
        <v>83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</row>
    <row r="118" spans="1:26" x14ac:dyDescent="0.2">
      <c r="A118" s="8">
        <v>84</v>
      </c>
      <c r="B118" s="1">
        <v>1</v>
      </c>
      <c r="C118" s="1">
        <v>1</v>
      </c>
      <c r="D118" s="1">
        <v>0</v>
      </c>
      <c r="E118" s="1">
        <v>1</v>
      </c>
      <c r="F118" s="1">
        <v>1</v>
      </c>
      <c r="G118" s="1">
        <v>0</v>
      </c>
      <c r="H118" s="1">
        <v>1</v>
      </c>
      <c r="I118" s="1">
        <v>1</v>
      </c>
      <c r="J118" s="1">
        <v>0</v>
      </c>
      <c r="K118" s="1">
        <v>0</v>
      </c>
      <c r="L118" s="1">
        <v>0</v>
      </c>
      <c r="M118" s="1">
        <v>0</v>
      </c>
      <c r="N118" s="8">
        <v>84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 x14ac:dyDescent="0.2">
      <c r="A119" s="8">
        <v>85</v>
      </c>
      <c r="B119" s="1">
        <v>2</v>
      </c>
      <c r="C119" s="1">
        <v>0</v>
      </c>
      <c r="D119" s="1">
        <v>2</v>
      </c>
      <c r="E119" s="1">
        <v>1</v>
      </c>
      <c r="F119" s="1">
        <v>0</v>
      </c>
      <c r="G119" s="1">
        <v>1</v>
      </c>
      <c r="H119" s="1">
        <v>1</v>
      </c>
      <c r="I119" s="1">
        <v>0</v>
      </c>
      <c r="J119" s="1">
        <v>1</v>
      </c>
      <c r="K119" s="1">
        <v>0</v>
      </c>
      <c r="L119" s="1">
        <v>0</v>
      </c>
      <c r="M119" s="1">
        <v>0</v>
      </c>
      <c r="N119" s="8">
        <v>85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1</v>
      </c>
      <c r="V119" s="1">
        <v>0</v>
      </c>
      <c r="W119" s="1">
        <v>1</v>
      </c>
      <c r="X119" s="1">
        <v>0</v>
      </c>
      <c r="Y119" s="1">
        <v>0</v>
      </c>
      <c r="Z119" s="1">
        <v>0</v>
      </c>
    </row>
    <row r="120" spans="1:26" x14ac:dyDescent="0.2">
      <c r="A120" s="8">
        <v>86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8">
        <v>86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 x14ac:dyDescent="0.2">
      <c r="A121" s="8">
        <v>87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8">
        <v>87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 x14ac:dyDescent="0.2">
      <c r="A122" s="8">
        <v>88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8">
        <v>88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 x14ac:dyDescent="0.2">
      <c r="A123" s="8">
        <v>89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8">
        <v>89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 x14ac:dyDescent="0.2">
      <c r="A124" s="8">
        <v>90</v>
      </c>
      <c r="B124" s="1">
        <v>1</v>
      </c>
      <c r="C124" s="1">
        <v>0</v>
      </c>
      <c r="D124" s="1">
        <v>1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8">
        <v>90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1</v>
      </c>
      <c r="V124" s="1">
        <v>0</v>
      </c>
      <c r="W124" s="1">
        <v>1</v>
      </c>
      <c r="X124" s="1">
        <v>0</v>
      </c>
      <c r="Y124" s="1">
        <v>0</v>
      </c>
      <c r="Z124" s="1">
        <v>0</v>
      </c>
    </row>
    <row r="125" spans="1:26" x14ac:dyDescent="0.2">
      <c r="A125" s="8">
        <v>91</v>
      </c>
      <c r="B125" s="1">
        <v>1</v>
      </c>
      <c r="C125" s="1">
        <v>0</v>
      </c>
      <c r="D125" s="1">
        <v>1</v>
      </c>
      <c r="E125" s="1">
        <v>1</v>
      </c>
      <c r="F125" s="1">
        <v>0</v>
      </c>
      <c r="G125" s="1">
        <v>1</v>
      </c>
      <c r="H125" s="1">
        <v>1</v>
      </c>
      <c r="I125" s="1">
        <v>0</v>
      </c>
      <c r="J125" s="1">
        <v>1</v>
      </c>
      <c r="K125" s="1">
        <v>0</v>
      </c>
      <c r="L125" s="1">
        <v>0</v>
      </c>
      <c r="M125" s="1">
        <v>0</v>
      </c>
      <c r="N125" s="8">
        <v>91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</row>
    <row r="126" spans="1:26" x14ac:dyDescent="0.2">
      <c r="A126" s="8">
        <v>92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8">
        <v>92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</row>
    <row r="127" spans="1:26" x14ac:dyDescent="0.2">
      <c r="A127" s="8">
        <v>93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8">
        <v>93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</row>
    <row r="128" spans="1:26" x14ac:dyDescent="0.2">
      <c r="A128" s="8">
        <v>94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8">
        <v>94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</row>
    <row r="129" spans="1:26" x14ac:dyDescent="0.2">
      <c r="A129" s="8">
        <v>95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8">
        <v>95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</row>
    <row r="130" spans="1:26" x14ac:dyDescent="0.2">
      <c r="A130" s="8">
        <v>96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8">
        <v>96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 x14ac:dyDescent="0.2">
      <c r="A131" s="8">
        <v>97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8">
        <v>97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</row>
    <row r="132" spans="1:26" x14ac:dyDescent="0.2">
      <c r="A132" s="8">
        <v>98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8">
        <v>98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</row>
    <row r="133" spans="1:26" s="12" customFormat="1" x14ac:dyDescent="0.2">
      <c r="A133" s="11" t="s">
        <v>27</v>
      </c>
      <c r="B133" s="12">
        <v>21.4</v>
      </c>
      <c r="C133" s="12">
        <v>21.3</v>
      </c>
      <c r="D133" s="12">
        <v>21.5</v>
      </c>
      <c r="E133" s="12">
        <v>21.2</v>
      </c>
      <c r="F133" s="12">
        <v>21.2</v>
      </c>
      <c r="G133" s="12">
        <v>21.1</v>
      </c>
      <c r="H133" s="12">
        <v>20.9</v>
      </c>
      <c r="I133" s="12">
        <v>20.9</v>
      </c>
      <c r="J133" s="12">
        <v>20.8</v>
      </c>
      <c r="K133" s="12">
        <v>22.7</v>
      </c>
      <c r="L133" s="12">
        <v>22.5</v>
      </c>
      <c r="M133" s="12">
        <v>23</v>
      </c>
      <c r="N133" s="11" t="s">
        <v>27</v>
      </c>
      <c r="O133" s="12">
        <v>21.8</v>
      </c>
      <c r="P133" s="12">
        <v>21.8</v>
      </c>
      <c r="Q133" s="12">
        <v>21.8</v>
      </c>
      <c r="R133" s="12">
        <v>21.7</v>
      </c>
      <c r="S133" s="12">
        <v>23.5</v>
      </c>
      <c r="T133" s="12">
        <v>18.8</v>
      </c>
      <c r="U133" s="12">
        <v>25.2</v>
      </c>
      <c r="V133" s="12">
        <v>23.3</v>
      </c>
      <c r="W133" s="12">
        <v>26.8</v>
      </c>
      <c r="X133" s="12">
        <v>19.899999999999999</v>
      </c>
      <c r="Y133" s="12">
        <v>19.8</v>
      </c>
      <c r="Z133" s="12">
        <v>20</v>
      </c>
    </row>
    <row r="134" spans="1:26" s="12" customFormat="1" x14ac:dyDescent="0.2">
      <c r="A134" s="23" t="s">
        <v>334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 t="s">
        <v>334</v>
      </c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</sheetData>
  <mergeCells count="30">
    <mergeCell ref="U2:W2"/>
    <mergeCell ref="X2:Z2"/>
    <mergeCell ref="B25:D25"/>
    <mergeCell ref="E25:G25"/>
    <mergeCell ref="H25:J25"/>
    <mergeCell ref="K25:M25"/>
    <mergeCell ref="O25:Q25"/>
    <mergeCell ref="R25:T25"/>
    <mergeCell ref="U25:W25"/>
    <mergeCell ref="X25:Z25"/>
    <mergeCell ref="B2:D2"/>
    <mergeCell ref="E2:G2"/>
    <mergeCell ref="H2:J2"/>
    <mergeCell ref="K2:M2"/>
    <mergeCell ref="O2:Q2"/>
    <mergeCell ref="R2:T2"/>
    <mergeCell ref="A22:M22"/>
    <mergeCell ref="N22:Z22"/>
    <mergeCell ref="A134:M134"/>
    <mergeCell ref="N134:Z134"/>
    <mergeCell ref="A80:M80"/>
    <mergeCell ref="N80:Z80"/>
    <mergeCell ref="B83:D83"/>
    <mergeCell ref="E83:G83"/>
    <mergeCell ref="H83:J83"/>
    <mergeCell ref="K83:M83"/>
    <mergeCell ref="O83:Q83"/>
    <mergeCell ref="R83:T83"/>
    <mergeCell ref="U83:W83"/>
    <mergeCell ref="X83:Z83"/>
  </mergeCells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E101-03A6-43CA-B9EE-A701DCA7088E}">
  <dimension ref="A1:Z134"/>
  <sheetViews>
    <sheetView view="pageBreakPreview" zoomScale="125" zoomScaleNormal="100" zoomScaleSheetLayoutView="125" workbookViewId="0">
      <selection activeCell="A2" sqref="A2"/>
    </sheetView>
  </sheetViews>
  <sheetFormatPr defaultColWidth="12.109375" defaultRowHeight="10.199999999999999" x14ac:dyDescent="0.2"/>
  <cols>
    <col min="1" max="1" width="12.109375" style="8"/>
    <col min="2" max="13" width="6.21875" style="1" customWidth="1"/>
    <col min="14" max="14" width="12.109375" style="8"/>
    <col min="15" max="26" width="6.21875" style="1" customWidth="1"/>
    <col min="27" max="16384" width="12.109375" style="1"/>
  </cols>
  <sheetData>
    <row r="1" spans="1:26" x14ac:dyDescent="0.2">
      <c r="A1" s="8" t="s">
        <v>506</v>
      </c>
      <c r="N1" s="8" t="s">
        <v>496</v>
      </c>
    </row>
    <row r="2" spans="1:26" x14ac:dyDescent="0.2">
      <c r="A2" s="9"/>
      <c r="B2" s="20" t="s">
        <v>1</v>
      </c>
      <c r="C2" s="20"/>
      <c r="D2" s="20"/>
      <c r="E2" s="20" t="s">
        <v>2</v>
      </c>
      <c r="F2" s="20"/>
      <c r="G2" s="20"/>
      <c r="H2" s="20" t="s">
        <v>3</v>
      </c>
      <c r="I2" s="20"/>
      <c r="J2" s="20"/>
      <c r="K2" s="20" t="s">
        <v>4</v>
      </c>
      <c r="L2" s="20"/>
      <c r="M2" s="21"/>
      <c r="N2" s="9"/>
      <c r="O2" s="20" t="s">
        <v>5</v>
      </c>
      <c r="P2" s="20"/>
      <c r="Q2" s="20"/>
      <c r="R2" s="20" t="s">
        <v>6</v>
      </c>
      <c r="S2" s="20"/>
      <c r="T2" s="20"/>
      <c r="U2" s="20" t="s">
        <v>7</v>
      </c>
      <c r="V2" s="20"/>
      <c r="W2" s="20"/>
      <c r="X2" s="20" t="s">
        <v>8</v>
      </c>
      <c r="Y2" s="20"/>
      <c r="Z2" s="21"/>
    </row>
    <row r="3" spans="1:26" s="2" customFormat="1" x14ac:dyDescent="0.2">
      <c r="A3" s="10" t="s">
        <v>492</v>
      </c>
      <c r="B3" s="3" t="s">
        <v>1</v>
      </c>
      <c r="C3" s="3" t="s">
        <v>9</v>
      </c>
      <c r="D3" s="3" t="s">
        <v>10</v>
      </c>
      <c r="E3" s="3" t="s">
        <v>1</v>
      </c>
      <c r="F3" s="3" t="s">
        <v>9</v>
      </c>
      <c r="G3" s="3" t="s">
        <v>10</v>
      </c>
      <c r="H3" s="3" t="s">
        <v>1</v>
      </c>
      <c r="I3" s="3" t="s">
        <v>9</v>
      </c>
      <c r="J3" s="3" t="s">
        <v>10</v>
      </c>
      <c r="K3" s="3" t="s">
        <v>1</v>
      </c>
      <c r="L3" s="3" t="s">
        <v>9</v>
      </c>
      <c r="M3" s="4" t="s">
        <v>10</v>
      </c>
      <c r="N3" s="10" t="s">
        <v>492</v>
      </c>
      <c r="O3" s="3" t="s">
        <v>1</v>
      </c>
      <c r="P3" s="3" t="s">
        <v>9</v>
      </c>
      <c r="Q3" s="3" t="s">
        <v>10</v>
      </c>
      <c r="R3" s="3" t="s">
        <v>1</v>
      </c>
      <c r="S3" s="3" t="s">
        <v>9</v>
      </c>
      <c r="T3" s="3" t="s">
        <v>10</v>
      </c>
      <c r="U3" s="3" t="s">
        <v>1</v>
      </c>
      <c r="V3" s="3" t="s">
        <v>9</v>
      </c>
      <c r="W3" s="3" t="s">
        <v>10</v>
      </c>
      <c r="X3" s="3" t="s">
        <v>1</v>
      </c>
      <c r="Y3" s="3" t="s">
        <v>9</v>
      </c>
      <c r="Z3" s="4" t="s">
        <v>10</v>
      </c>
    </row>
    <row r="4" spans="1:26" x14ac:dyDescent="0.2">
      <c r="A4" s="8" t="s">
        <v>1</v>
      </c>
      <c r="B4" s="1">
        <v>7710</v>
      </c>
      <c r="C4" s="1">
        <v>3828</v>
      </c>
      <c r="D4" s="1">
        <v>3882</v>
      </c>
      <c r="E4" s="1">
        <v>4587</v>
      </c>
      <c r="F4" s="1">
        <v>2267</v>
      </c>
      <c r="G4" s="1">
        <v>2320</v>
      </c>
      <c r="H4" s="1">
        <v>2369</v>
      </c>
      <c r="I4" s="1">
        <v>1102</v>
      </c>
      <c r="J4" s="1">
        <v>1267</v>
      </c>
      <c r="K4" s="1">
        <v>1328</v>
      </c>
      <c r="L4" s="1">
        <v>710</v>
      </c>
      <c r="M4" s="1">
        <v>618</v>
      </c>
      <c r="N4" s="8" t="s">
        <v>1</v>
      </c>
      <c r="O4" s="1">
        <v>157</v>
      </c>
      <c r="P4" s="1">
        <v>106</v>
      </c>
      <c r="Q4" s="1">
        <v>51</v>
      </c>
      <c r="R4" s="1">
        <v>733</v>
      </c>
      <c r="S4" s="1">
        <v>349</v>
      </c>
      <c r="T4" s="1">
        <v>384</v>
      </c>
      <c r="U4" s="1">
        <v>276</v>
      </c>
      <c r="V4" s="1">
        <v>142</v>
      </c>
      <c r="W4" s="1">
        <v>134</v>
      </c>
      <c r="X4" s="1">
        <v>2847</v>
      </c>
      <c r="Y4" s="1">
        <v>1419</v>
      </c>
      <c r="Z4" s="1">
        <v>1428</v>
      </c>
    </row>
    <row r="5" spans="1:26" x14ac:dyDescent="0.2">
      <c r="A5" s="8" t="s">
        <v>11</v>
      </c>
      <c r="B5" s="1">
        <v>1078</v>
      </c>
      <c r="C5" s="1">
        <v>565</v>
      </c>
      <c r="D5" s="1">
        <v>513</v>
      </c>
      <c r="E5" s="1">
        <v>603</v>
      </c>
      <c r="F5" s="1">
        <v>306</v>
      </c>
      <c r="G5" s="1">
        <v>297</v>
      </c>
      <c r="H5" s="1">
        <v>333</v>
      </c>
      <c r="I5" s="1">
        <v>175</v>
      </c>
      <c r="J5" s="1">
        <v>158</v>
      </c>
      <c r="K5" s="1">
        <v>154</v>
      </c>
      <c r="L5" s="1">
        <v>73</v>
      </c>
      <c r="M5" s="1">
        <v>81</v>
      </c>
      <c r="N5" s="8" t="s">
        <v>11</v>
      </c>
      <c r="O5" s="1">
        <v>14</v>
      </c>
      <c r="P5" s="1">
        <v>8</v>
      </c>
      <c r="Q5" s="1">
        <v>6</v>
      </c>
      <c r="R5" s="1">
        <v>102</v>
      </c>
      <c r="S5" s="1">
        <v>50</v>
      </c>
      <c r="T5" s="1">
        <v>52</v>
      </c>
      <c r="U5" s="1">
        <v>17</v>
      </c>
      <c r="V5" s="1">
        <v>7</v>
      </c>
      <c r="W5" s="1">
        <v>10</v>
      </c>
      <c r="X5" s="1">
        <v>458</v>
      </c>
      <c r="Y5" s="1">
        <v>252</v>
      </c>
      <c r="Z5" s="1">
        <v>206</v>
      </c>
    </row>
    <row r="6" spans="1:26" x14ac:dyDescent="0.2">
      <c r="A6" s="8" t="s">
        <v>12</v>
      </c>
      <c r="B6" s="1">
        <v>864</v>
      </c>
      <c r="C6" s="1">
        <v>451</v>
      </c>
      <c r="D6" s="1">
        <v>413</v>
      </c>
      <c r="E6" s="1">
        <v>513</v>
      </c>
      <c r="F6" s="1">
        <v>277</v>
      </c>
      <c r="G6" s="1">
        <v>236</v>
      </c>
      <c r="H6" s="1">
        <v>259</v>
      </c>
      <c r="I6" s="1">
        <v>128</v>
      </c>
      <c r="J6" s="1">
        <v>131</v>
      </c>
      <c r="K6" s="1">
        <v>132</v>
      </c>
      <c r="L6" s="1">
        <v>86</v>
      </c>
      <c r="M6" s="1">
        <v>46</v>
      </c>
      <c r="N6" s="8" t="s">
        <v>12</v>
      </c>
      <c r="O6" s="1">
        <v>6</v>
      </c>
      <c r="P6" s="1">
        <v>6</v>
      </c>
      <c r="Q6" s="1">
        <v>0</v>
      </c>
      <c r="R6" s="1">
        <v>116</v>
      </c>
      <c r="S6" s="1">
        <v>57</v>
      </c>
      <c r="T6" s="1">
        <v>59</v>
      </c>
      <c r="U6" s="1">
        <v>14</v>
      </c>
      <c r="V6" s="1">
        <v>5</v>
      </c>
      <c r="W6" s="1">
        <v>9</v>
      </c>
      <c r="X6" s="1">
        <v>337</v>
      </c>
      <c r="Y6" s="1">
        <v>169</v>
      </c>
      <c r="Z6" s="1">
        <v>168</v>
      </c>
    </row>
    <row r="7" spans="1:26" x14ac:dyDescent="0.2">
      <c r="A7" s="8" t="s">
        <v>13</v>
      </c>
      <c r="B7" s="1">
        <v>653</v>
      </c>
      <c r="C7" s="1">
        <v>312</v>
      </c>
      <c r="D7" s="1">
        <v>341</v>
      </c>
      <c r="E7" s="1">
        <v>379</v>
      </c>
      <c r="F7" s="1">
        <v>172</v>
      </c>
      <c r="G7" s="1">
        <v>207</v>
      </c>
      <c r="H7" s="1">
        <v>215</v>
      </c>
      <c r="I7" s="1">
        <v>92</v>
      </c>
      <c r="J7" s="1">
        <v>123</v>
      </c>
      <c r="K7" s="1">
        <v>101</v>
      </c>
      <c r="L7" s="1">
        <v>52</v>
      </c>
      <c r="M7" s="1">
        <v>49</v>
      </c>
      <c r="N7" s="8" t="s">
        <v>13</v>
      </c>
      <c r="O7" s="1">
        <v>7</v>
      </c>
      <c r="P7" s="1">
        <v>4</v>
      </c>
      <c r="Q7" s="1">
        <v>3</v>
      </c>
      <c r="R7" s="1">
        <v>56</v>
      </c>
      <c r="S7" s="1">
        <v>24</v>
      </c>
      <c r="T7" s="1">
        <v>32</v>
      </c>
      <c r="U7" s="1">
        <v>3</v>
      </c>
      <c r="V7" s="1">
        <v>3</v>
      </c>
      <c r="W7" s="1">
        <v>0</v>
      </c>
      <c r="X7" s="1">
        <v>271</v>
      </c>
      <c r="Y7" s="1">
        <v>137</v>
      </c>
      <c r="Z7" s="1">
        <v>134</v>
      </c>
    </row>
    <row r="8" spans="1:26" x14ac:dyDescent="0.2">
      <c r="A8" s="8" t="s">
        <v>14</v>
      </c>
      <c r="B8" s="1">
        <v>744</v>
      </c>
      <c r="C8" s="1">
        <v>344</v>
      </c>
      <c r="D8" s="1">
        <v>400</v>
      </c>
      <c r="E8" s="1">
        <v>362</v>
      </c>
      <c r="F8" s="1">
        <v>152</v>
      </c>
      <c r="G8" s="1">
        <v>210</v>
      </c>
      <c r="H8" s="1">
        <v>208</v>
      </c>
      <c r="I8" s="1">
        <v>89</v>
      </c>
      <c r="J8" s="1">
        <v>119</v>
      </c>
      <c r="K8" s="1">
        <v>98</v>
      </c>
      <c r="L8" s="1">
        <v>33</v>
      </c>
      <c r="M8" s="1">
        <v>65</v>
      </c>
      <c r="N8" s="8" t="s">
        <v>14</v>
      </c>
      <c r="O8" s="1">
        <v>17</v>
      </c>
      <c r="P8" s="1">
        <v>12</v>
      </c>
      <c r="Q8" s="1">
        <v>5</v>
      </c>
      <c r="R8" s="1">
        <v>39</v>
      </c>
      <c r="S8" s="1">
        <v>18</v>
      </c>
      <c r="T8" s="1">
        <v>21</v>
      </c>
      <c r="U8" s="1">
        <v>29</v>
      </c>
      <c r="V8" s="1">
        <v>15</v>
      </c>
      <c r="W8" s="1">
        <v>14</v>
      </c>
      <c r="X8" s="1">
        <v>353</v>
      </c>
      <c r="Y8" s="1">
        <v>177</v>
      </c>
      <c r="Z8" s="1">
        <v>176</v>
      </c>
    </row>
    <row r="9" spans="1:26" x14ac:dyDescent="0.2">
      <c r="A9" s="8" t="s">
        <v>15</v>
      </c>
      <c r="B9" s="1">
        <v>1037</v>
      </c>
      <c r="C9" s="1">
        <v>535</v>
      </c>
      <c r="D9" s="1">
        <v>502</v>
      </c>
      <c r="E9" s="1">
        <v>643</v>
      </c>
      <c r="F9" s="1">
        <v>314</v>
      </c>
      <c r="G9" s="1">
        <v>329</v>
      </c>
      <c r="H9" s="1">
        <v>315</v>
      </c>
      <c r="I9" s="1">
        <v>138</v>
      </c>
      <c r="J9" s="1">
        <v>177</v>
      </c>
      <c r="K9" s="1">
        <v>209</v>
      </c>
      <c r="L9" s="1">
        <v>117</v>
      </c>
      <c r="M9" s="1">
        <v>92</v>
      </c>
      <c r="N9" s="8" t="s">
        <v>15</v>
      </c>
      <c r="O9" s="1">
        <v>38</v>
      </c>
      <c r="P9" s="1">
        <v>29</v>
      </c>
      <c r="Q9" s="1">
        <v>9</v>
      </c>
      <c r="R9" s="1">
        <v>81</v>
      </c>
      <c r="S9" s="1">
        <v>30</v>
      </c>
      <c r="T9" s="1">
        <v>51</v>
      </c>
      <c r="U9" s="1">
        <v>71</v>
      </c>
      <c r="V9" s="1">
        <v>38</v>
      </c>
      <c r="W9" s="1">
        <v>33</v>
      </c>
      <c r="X9" s="1">
        <v>323</v>
      </c>
      <c r="Y9" s="1">
        <v>183</v>
      </c>
      <c r="Z9" s="1">
        <v>140</v>
      </c>
    </row>
    <row r="10" spans="1:26" x14ac:dyDescent="0.2">
      <c r="A10" s="8" t="s">
        <v>16</v>
      </c>
      <c r="B10" s="1">
        <v>1016</v>
      </c>
      <c r="C10" s="1">
        <v>522</v>
      </c>
      <c r="D10" s="1">
        <v>494</v>
      </c>
      <c r="E10" s="1">
        <v>642</v>
      </c>
      <c r="F10" s="1">
        <v>354</v>
      </c>
      <c r="G10" s="1">
        <v>288</v>
      </c>
      <c r="H10" s="1">
        <v>299</v>
      </c>
      <c r="I10" s="1">
        <v>151</v>
      </c>
      <c r="J10" s="1">
        <v>148</v>
      </c>
      <c r="K10" s="1">
        <v>209</v>
      </c>
      <c r="L10" s="1">
        <v>125</v>
      </c>
      <c r="M10" s="1">
        <v>84</v>
      </c>
      <c r="N10" s="8" t="s">
        <v>16</v>
      </c>
      <c r="O10" s="1">
        <v>32</v>
      </c>
      <c r="P10" s="1">
        <v>24</v>
      </c>
      <c r="Q10" s="1">
        <v>8</v>
      </c>
      <c r="R10" s="1">
        <v>102</v>
      </c>
      <c r="S10" s="1">
        <v>54</v>
      </c>
      <c r="T10" s="1">
        <v>48</v>
      </c>
      <c r="U10" s="1">
        <v>51</v>
      </c>
      <c r="V10" s="1">
        <v>30</v>
      </c>
      <c r="W10" s="1">
        <v>21</v>
      </c>
      <c r="X10" s="1">
        <v>323</v>
      </c>
      <c r="Y10" s="1">
        <v>138</v>
      </c>
      <c r="Z10" s="1">
        <v>185</v>
      </c>
    </row>
    <row r="11" spans="1:26" x14ac:dyDescent="0.2">
      <c r="A11" s="8" t="s">
        <v>17</v>
      </c>
      <c r="B11" s="1">
        <v>677</v>
      </c>
      <c r="C11" s="1">
        <v>345</v>
      </c>
      <c r="D11" s="1">
        <v>332</v>
      </c>
      <c r="E11" s="1">
        <v>452</v>
      </c>
      <c r="F11" s="1">
        <v>237</v>
      </c>
      <c r="G11" s="1">
        <v>215</v>
      </c>
      <c r="H11" s="1">
        <v>205</v>
      </c>
      <c r="I11" s="1">
        <v>105</v>
      </c>
      <c r="J11" s="1">
        <v>100</v>
      </c>
      <c r="K11" s="1">
        <v>139</v>
      </c>
      <c r="L11" s="1">
        <v>77</v>
      </c>
      <c r="M11" s="1">
        <v>62</v>
      </c>
      <c r="N11" s="8" t="s">
        <v>17</v>
      </c>
      <c r="O11" s="1">
        <v>17</v>
      </c>
      <c r="P11" s="1">
        <v>9</v>
      </c>
      <c r="Q11" s="1">
        <v>8</v>
      </c>
      <c r="R11" s="1">
        <v>91</v>
      </c>
      <c r="S11" s="1">
        <v>46</v>
      </c>
      <c r="T11" s="1">
        <v>45</v>
      </c>
      <c r="U11" s="1">
        <v>27</v>
      </c>
      <c r="V11" s="1">
        <v>17</v>
      </c>
      <c r="W11" s="1">
        <v>10</v>
      </c>
      <c r="X11" s="1">
        <v>198</v>
      </c>
      <c r="Y11" s="1">
        <v>91</v>
      </c>
      <c r="Z11" s="1">
        <v>107</v>
      </c>
    </row>
    <row r="12" spans="1:26" x14ac:dyDescent="0.2">
      <c r="A12" s="8" t="s">
        <v>18</v>
      </c>
      <c r="B12" s="1">
        <v>452</v>
      </c>
      <c r="C12" s="1">
        <v>221</v>
      </c>
      <c r="D12" s="1">
        <v>231</v>
      </c>
      <c r="E12" s="1">
        <v>299</v>
      </c>
      <c r="F12" s="1">
        <v>148</v>
      </c>
      <c r="G12" s="1">
        <v>151</v>
      </c>
      <c r="H12" s="1">
        <v>119</v>
      </c>
      <c r="I12" s="1">
        <v>48</v>
      </c>
      <c r="J12" s="1">
        <v>71</v>
      </c>
      <c r="K12" s="1">
        <v>102</v>
      </c>
      <c r="L12" s="1">
        <v>55</v>
      </c>
      <c r="M12" s="1">
        <v>47</v>
      </c>
      <c r="N12" s="8" t="s">
        <v>18</v>
      </c>
      <c r="O12" s="1">
        <v>10</v>
      </c>
      <c r="P12" s="1">
        <v>6</v>
      </c>
      <c r="Q12" s="1">
        <v>4</v>
      </c>
      <c r="R12" s="1">
        <v>68</v>
      </c>
      <c r="S12" s="1">
        <v>39</v>
      </c>
      <c r="T12" s="1">
        <v>29</v>
      </c>
      <c r="U12" s="1">
        <v>8</v>
      </c>
      <c r="V12" s="1">
        <v>4</v>
      </c>
      <c r="W12" s="1">
        <v>4</v>
      </c>
      <c r="X12" s="1">
        <v>145</v>
      </c>
      <c r="Y12" s="1">
        <v>69</v>
      </c>
      <c r="Z12" s="1">
        <v>76</v>
      </c>
    </row>
    <row r="13" spans="1:26" x14ac:dyDescent="0.2">
      <c r="A13" s="8" t="s">
        <v>19</v>
      </c>
      <c r="B13" s="1">
        <v>297</v>
      </c>
      <c r="C13" s="1">
        <v>152</v>
      </c>
      <c r="D13" s="1">
        <v>145</v>
      </c>
      <c r="E13" s="1">
        <v>182</v>
      </c>
      <c r="F13" s="1">
        <v>97</v>
      </c>
      <c r="G13" s="1">
        <v>85</v>
      </c>
      <c r="H13" s="1">
        <v>80</v>
      </c>
      <c r="I13" s="1">
        <v>37</v>
      </c>
      <c r="J13" s="1">
        <v>43</v>
      </c>
      <c r="K13" s="1">
        <v>73</v>
      </c>
      <c r="L13" s="1">
        <v>44</v>
      </c>
      <c r="M13" s="1">
        <v>29</v>
      </c>
      <c r="N13" s="8" t="s">
        <v>19</v>
      </c>
      <c r="O13" s="1">
        <v>6</v>
      </c>
      <c r="P13" s="1">
        <v>4</v>
      </c>
      <c r="Q13" s="1">
        <v>2</v>
      </c>
      <c r="R13" s="1">
        <v>23</v>
      </c>
      <c r="S13" s="1">
        <v>12</v>
      </c>
      <c r="T13" s="1">
        <v>11</v>
      </c>
      <c r="U13" s="1">
        <v>12</v>
      </c>
      <c r="V13" s="1">
        <v>7</v>
      </c>
      <c r="W13" s="1">
        <v>5</v>
      </c>
      <c r="X13" s="1">
        <v>103</v>
      </c>
      <c r="Y13" s="1">
        <v>48</v>
      </c>
      <c r="Z13" s="1">
        <v>55</v>
      </c>
    </row>
    <row r="14" spans="1:26" x14ac:dyDescent="0.2">
      <c r="A14" s="8" t="s">
        <v>20</v>
      </c>
      <c r="B14" s="1">
        <v>223</v>
      </c>
      <c r="C14" s="1">
        <v>89</v>
      </c>
      <c r="D14" s="1">
        <v>134</v>
      </c>
      <c r="E14" s="1">
        <v>135</v>
      </c>
      <c r="F14" s="1">
        <v>47</v>
      </c>
      <c r="G14" s="1">
        <v>88</v>
      </c>
      <c r="H14" s="1">
        <v>71</v>
      </c>
      <c r="I14" s="1">
        <v>21</v>
      </c>
      <c r="J14" s="1">
        <v>50</v>
      </c>
      <c r="K14" s="1">
        <v>36</v>
      </c>
      <c r="L14" s="1">
        <v>15</v>
      </c>
      <c r="M14" s="1">
        <v>21</v>
      </c>
      <c r="N14" s="8" t="s">
        <v>20</v>
      </c>
      <c r="O14" s="1">
        <v>6</v>
      </c>
      <c r="P14" s="1">
        <v>2</v>
      </c>
      <c r="Q14" s="1">
        <v>4</v>
      </c>
      <c r="R14" s="1">
        <v>22</v>
      </c>
      <c r="S14" s="1">
        <v>9</v>
      </c>
      <c r="T14" s="1">
        <v>13</v>
      </c>
      <c r="U14" s="1">
        <v>9</v>
      </c>
      <c r="V14" s="1">
        <v>5</v>
      </c>
      <c r="W14" s="1">
        <v>4</v>
      </c>
      <c r="X14" s="1">
        <v>79</v>
      </c>
      <c r="Y14" s="1">
        <v>37</v>
      </c>
      <c r="Z14" s="1">
        <v>42</v>
      </c>
    </row>
    <row r="15" spans="1:26" x14ac:dyDescent="0.2">
      <c r="A15" s="8" t="s">
        <v>21</v>
      </c>
      <c r="B15" s="1">
        <v>235</v>
      </c>
      <c r="C15" s="1">
        <v>108</v>
      </c>
      <c r="D15" s="1">
        <v>127</v>
      </c>
      <c r="E15" s="1">
        <v>134</v>
      </c>
      <c r="F15" s="1">
        <v>60</v>
      </c>
      <c r="G15" s="1">
        <v>74</v>
      </c>
      <c r="H15" s="1">
        <v>94</v>
      </c>
      <c r="I15" s="1">
        <v>44</v>
      </c>
      <c r="J15" s="1">
        <v>50</v>
      </c>
      <c r="K15" s="1">
        <v>26</v>
      </c>
      <c r="L15" s="1">
        <v>11</v>
      </c>
      <c r="M15" s="1">
        <v>15</v>
      </c>
      <c r="N15" s="8" t="s">
        <v>21</v>
      </c>
      <c r="O15" s="1">
        <v>1</v>
      </c>
      <c r="P15" s="1">
        <v>1</v>
      </c>
      <c r="Q15" s="1">
        <v>0</v>
      </c>
      <c r="R15" s="1">
        <v>13</v>
      </c>
      <c r="S15" s="1">
        <v>4</v>
      </c>
      <c r="T15" s="1">
        <v>9</v>
      </c>
      <c r="U15" s="1">
        <v>15</v>
      </c>
      <c r="V15" s="1">
        <v>5</v>
      </c>
      <c r="W15" s="1">
        <v>10</v>
      </c>
      <c r="X15" s="1">
        <v>86</v>
      </c>
      <c r="Y15" s="1">
        <v>43</v>
      </c>
      <c r="Z15" s="1">
        <v>43</v>
      </c>
    </row>
    <row r="16" spans="1:26" x14ac:dyDescent="0.2">
      <c r="A16" s="8" t="s">
        <v>22</v>
      </c>
      <c r="B16" s="1">
        <v>156</v>
      </c>
      <c r="C16" s="1">
        <v>61</v>
      </c>
      <c r="D16" s="1">
        <v>95</v>
      </c>
      <c r="E16" s="1">
        <v>86</v>
      </c>
      <c r="F16" s="1">
        <v>33</v>
      </c>
      <c r="G16" s="1">
        <v>53</v>
      </c>
      <c r="H16" s="1">
        <v>57</v>
      </c>
      <c r="I16" s="1">
        <v>22</v>
      </c>
      <c r="J16" s="1">
        <v>35</v>
      </c>
      <c r="K16" s="1">
        <v>19</v>
      </c>
      <c r="L16" s="1">
        <v>9</v>
      </c>
      <c r="M16" s="1">
        <v>10</v>
      </c>
      <c r="N16" s="8" t="s">
        <v>22</v>
      </c>
      <c r="O16" s="1">
        <v>2</v>
      </c>
      <c r="P16" s="1">
        <v>1</v>
      </c>
      <c r="Q16" s="1">
        <v>1</v>
      </c>
      <c r="R16" s="1">
        <v>8</v>
      </c>
      <c r="S16" s="1">
        <v>1</v>
      </c>
      <c r="T16" s="1">
        <v>7</v>
      </c>
      <c r="U16" s="1">
        <v>7</v>
      </c>
      <c r="V16" s="1">
        <v>2</v>
      </c>
      <c r="W16" s="1">
        <v>5</v>
      </c>
      <c r="X16" s="1">
        <v>63</v>
      </c>
      <c r="Y16" s="1">
        <v>26</v>
      </c>
      <c r="Z16" s="1">
        <v>37</v>
      </c>
    </row>
    <row r="17" spans="1:26" x14ac:dyDescent="0.2">
      <c r="A17" s="8" t="s">
        <v>23</v>
      </c>
      <c r="B17" s="1">
        <v>111</v>
      </c>
      <c r="C17" s="1">
        <v>47</v>
      </c>
      <c r="D17" s="1">
        <v>64</v>
      </c>
      <c r="E17" s="1">
        <v>64</v>
      </c>
      <c r="F17" s="1">
        <v>25</v>
      </c>
      <c r="G17" s="1">
        <v>39</v>
      </c>
      <c r="H17" s="1">
        <v>45</v>
      </c>
      <c r="I17" s="1">
        <v>17</v>
      </c>
      <c r="J17" s="1">
        <v>28</v>
      </c>
      <c r="K17" s="1">
        <v>16</v>
      </c>
      <c r="L17" s="1">
        <v>7</v>
      </c>
      <c r="M17" s="1">
        <v>9</v>
      </c>
      <c r="N17" s="8" t="s">
        <v>23</v>
      </c>
      <c r="O17" s="1">
        <v>1</v>
      </c>
      <c r="P17" s="1">
        <v>0</v>
      </c>
      <c r="Q17" s="1">
        <v>1</v>
      </c>
      <c r="R17" s="1">
        <v>2</v>
      </c>
      <c r="S17" s="1">
        <v>1</v>
      </c>
      <c r="T17" s="1">
        <v>1</v>
      </c>
      <c r="U17" s="1">
        <v>6</v>
      </c>
      <c r="V17" s="1">
        <v>3</v>
      </c>
      <c r="W17" s="1">
        <v>3</v>
      </c>
      <c r="X17" s="1">
        <v>41</v>
      </c>
      <c r="Y17" s="1">
        <v>19</v>
      </c>
      <c r="Z17" s="1">
        <v>22</v>
      </c>
    </row>
    <row r="18" spans="1:26" x14ac:dyDescent="0.2">
      <c r="A18" s="8" t="s">
        <v>24</v>
      </c>
      <c r="B18" s="1">
        <v>88</v>
      </c>
      <c r="C18" s="1">
        <v>40</v>
      </c>
      <c r="D18" s="1">
        <v>48</v>
      </c>
      <c r="E18" s="1">
        <v>52</v>
      </c>
      <c r="F18" s="1">
        <v>22</v>
      </c>
      <c r="G18" s="1">
        <v>30</v>
      </c>
      <c r="H18" s="1">
        <v>34</v>
      </c>
      <c r="I18" s="1">
        <v>14</v>
      </c>
      <c r="J18" s="1">
        <v>20</v>
      </c>
      <c r="K18" s="1">
        <v>8</v>
      </c>
      <c r="L18" s="1">
        <v>4</v>
      </c>
      <c r="M18" s="1">
        <v>4</v>
      </c>
      <c r="N18" s="8" t="s">
        <v>24</v>
      </c>
      <c r="O18" s="1">
        <v>0</v>
      </c>
      <c r="P18" s="1">
        <v>0</v>
      </c>
      <c r="Q18" s="1">
        <v>0</v>
      </c>
      <c r="R18" s="1">
        <v>10</v>
      </c>
      <c r="S18" s="1">
        <v>4</v>
      </c>
      <c r="T18" s="1">
        <v>6</v>
      </c>
      <c r="U18" s="1">
        <v>3</v>
      </c>
      <c r="V18" s="1">
        <v>0</v>
      </c>
      <c r="W18" s="1">
        <v>3</v>
      </c>
      <c r="X18" s="1">
        <v>33</v>
      </c>
      <c r="Y18" s="1">
        <v>18</v>
      </c>
      <c r="Z18" s="1">
        <v>15</v>
      </c>
    </row>
    <row r="19" spans="1:26" x14ac:dyDescent="0.2">
      <c r="A19" s="8" t="s">
        <v>25</v>
      </c>
      <c r="B19" s="1">
        <v>42</v>
      </c>
      <c r="C19" s="1">
        <v>15</v>
      </c>
      <c r="D19" s="1">
        <v>27</v>
      </c>
      <c r="E19" s="1">
        <v>22</v>
      </c>
      <c r="F19" s="1">
        <v>10</v>
      </c>
      <c r="G19" s="1">
        <v>12</v>
      </c>
      <c r="H19" s="1">
        <v>18</v>
      </c>
      <c r="I19" s="1">
        <v>8</v>
      </c>
      <c r="J19" s="1">
        <v>10</v>
      </c>
      <c r="K19" s="1">
        <v>4</v>
      </c>
      <c r="L19" s="1">
        <v>2</v>
      </c>
      <c r="M19" s="1">
        <v>2</v>
      </c>
      <c r="N19" s="8" t="s">
        <v>25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2</v>
      </c>
      <c r="V19" s="1">
        <v>0</v>
      </c>
      <c r="W19" s="1">
        <v>2</v>
      </c>
      <c r="X19" s="1">
        <v>18</v>
      </c>
      <c r="Y19" s="1">
        <v>5</v>
      </c>
      <c r="Z19" s="1">
        <v>13</v>
      </c>
    </row>
    <row r="20" spans="1:26" x14ac:dyDescent="0.2">
      <c r="A20" s="8" t="s">
        <v>26</v>
      </c>
      <c r="B20" s="1">
        <v>37</v>
      </c>
      <c r="C20" s="1">
        <v>21</v>
      </c>
      <c r="D20" s="1">
        <v>16</v>
      </c>
      <c r="E20" s="1">
        <v>19</v>
      </c>
      <c r="F20" s="1">
        <v>13</v>
      </c>
      <c r="G20" s="1">
        <v>6</v>
      </c>
      <c r="H20" s="1">
        <v>17</v>
      </c>
      <c r="I20" s="1">
        <v>13</v>
      </c>
      <c r="J20" s="1">
        <v>4</v>
      </c>
      <c r="K20" s="1">
        <v>2</v>
      </c>
      <c r="L20" s="1">
        <v>0</v>
      </c>
      <c r="M20" s="1">
        <v>2</v>
      </c>
      <c r="N20" s="8" t="s">
        <v>26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2</v>
      </c>
      <c r="V20" s="1">
        <v>1</v>
      </c>
      <c r="W20" s="1">
        <v>1</v>
      </c>
      <c r="X20" s="1">
        <v>16</v>
      </c>
      <c r="Y20" s="1">
        <v>7</v>
      </c>
      <c r="Z20" s="1">
        <v>9</v>
      </c>
    </row>
    <row r="21" spans="1:26" s="12" customFormat="1" x14ac:dyDescent="0.2">
      <c r="A21" s="11" t="s">
        <v>27</v>
      </c>
      <c r="B21" s="12">
        <v>22.5</v>
      </c>
      <c r="C21" s="12">
        <v>22.3</v>
      </c>
      <c r="D21" s="12">
        <v>22.7</v>
      </c>
      <c r="E21" s="12">
        <v>23.4</v>
      </c>
      <c r="F21" s="12">
        <v>23.6</v>
      </c>
      <c r="G21" s="12">
        <v>23.2</v>
      </c>
      <c r="H21" s="12">
        <v>22.7</v>
      </c>
      <c r="I21" s="12">
        <v>22.4</v>
      </c>
      <c r="J21" s="12">
        <v>22.9</v>
      </c>
      <c r="K21" s="12">
        <v>24.3</v>
      </c>
      <c r="L21" s="12">
        <v>24.7</v>
      </c>
      <c r="M21" s="12">
        <v>23.7</v>
      </c>
      <c r="N21" s="11" t="s">
        <v>27</v>
      </c>
      <c r="O21" s="12">
        <v>24.5</v>
      </c>
      <c r="P21" s="12">
        <v>24</v>
      </c>
      <c r="Q21" s="12">
        <v>26.6</v>
      </c>
      <c r="R21" s="12">
        <v>23.3</v>
      </c>
      <c r="S21" s="12">
        <v>24.3</v>
      </c>
      <c r="T21" s="12">
        <v>22.7</v>
      </c>
      <c r="U21" s="12">
        <v>25.4</v>
      </c>
      <c r="V21" s="12">
        <v>25.5</v>
      </c>
      <c r="W21" s="12">
        <v>25.2</v>
      </c>
      <c r="X21" s="12">
        <v>20.100000000000001</v>
      </c>
      <c r="Y21" s="12">
        <v>19.3</v>
      </c>
      <c r="Z21" s="12">
        <v>21.1</v>
      </c>
    </row>
    <row r="22" spans="1:26" s="12" customFormat="1" x14ac:dyDescent="0.2">
      <c r="A22" s="23" t="s">
        <v>334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 t="s">
        <v>334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s="12" customFormat="1" x14ac:dyDescent="0.2">
      <c r="A23" s="11"/>
      <c r="N23" s="11"/>
    </row>
    <row r="24" spans="1:26" x14ac:dyDescent="0.2">
      <c r="A24" s="8" t="s">
        <v>497</v>
      </c>
      <c r="N24" s="8" t="s">
        <v>497</v>
      </c>
    </row>
    <row r="25" spans="1:26" x14ac:dyDescent="0.2">
      <c r="A25" s="9"/>
      <c r="B25" s="20" t="s">
        <v>1</v>
      </c>
      <c r="C25" s="20"/>
      <c r="D25" s="20"/>
      <c r="E25" s="20" t="s">
        <v>2</v>
      </c>
      <c r="F25" s="20"/>
      <c r="G25" s="20"/>
      <c r="H25" s="20" t="s">
        <v>3</v>
      </c>
      <c r="I25" s="20"/>
      <c r="J25" s="20"/>
      <c r="K25" s="20" t="s">
        <v>4</v>
      </c>
      <c r="L25" s="20"/>
      <c r="M25" s="21"/>
      <c r="N25" s="9"/>
      <c r="O25" s="20" t="s">
        <v>5</v>
      </c>
      <c r="P25" s="20"/>
      <c r="Q25" s="20"/>
      <c r="R25" s="20" t="s">
        <v>6</v>
      </c>
      <c r="S25" s="20"/>
      <c r="T25" s="20"/>
      <c r="U25" s="20" t="s">
        <v>7</v>
      </c>
      <c r="V25" s="20"/>
      <c r="W25" s="20"/>
      <c r="X25" s="20" t="s">
        <v>8</v>
      </c>
      <c r="Y25" s="20"/>
      <c r="Z25" s="21"/>
    </row>
    <row r="26" spans="1:26" s="2" customFormat="1" x14ac:dyDescent="0.2">
      <c r="A26" s="10" t="s">
        <v>492</v>
      </c>
      <c r="B26" s="3" t="s">
        <v>1</v>
      </c>
      <c r="C26" s="3" t="s">
        <v>9</v>
      </c>
      <c r="D26" s="3" t="s">
        <v>10</v>
      </c>
      <c r="E26" s="3" t="s">
        <v>1</v>
      </c>
      <c r="F26" s="3" t="s">
        <v>9</v>
      </c>
      <c r="G26" s="3" t="s">
        <v>10</v>
      </c>
      <c r="H26" s="3" t="s">
        <v>1</v>
      </c>
      <c r="I26" s="3" t="s">
        <v>9</v>
      </c>
      <c r="J26" s="3" t="s">
        <v>10</v>
      </c>
      <c r="K26" s="3" t="s">
        <v>1</v>
      </c>
      <c r="L26" s="3" t="s">
        <v>9</v>
      </c>
      <c r="M26" s="4" t="s">
        <v>10</v>
      </c>
      <c r="N26" s="10" t="s">
        <v>492</v>
      </c>
      <c r="O26" s="3" t="s">
        <v>1</v>
      </c>
      <c r="P26" s="3" t="s">
        <v>9</v>
      </c>
      <c r="Q26" s="3" t="s">
        <v>10</v>
      </c>
      <c r="R26" s="3" t="s">
        <v>1</v>
      </c>
      <c r="S26" s="3" t="s">
        <v>9</v>
      </c>
      <c r="T26" s="3" t="s">
        <v>10</v>
      </c>
      <c r="U26" s="3" t="s">
        <v>1</v>
      </c>
      <c r="V26" s="3" t="s">
        <v>9</v>
      </c>
      <c r="W26" s="3" t="s">
        <v>10</v>
      </c>
      <c r="X26" s="3" t="s">
        <v>1</v>
      </c>
      <c r="Y26" s="3" t="s">
        <v>9</v>
      </c>
      <c r="Z26" s="4" t="s">
        <v>10</v>
      </c>
    </row>
    <row r="27" spans="1:26" x14ac:dyDescent="0.2">
      <c r="A27" s="8" t="s">
        <v>28</v>
      </c>
      <c r="N27" s="8" t="s">
        <v>28</v>
      </c>
    </row>
    <row r="28" spans="1:26" x14ac:dyDescent="0.2">
      <c r="A28" s="8" t="s">
        <v>1</v>
      </c>
      <c r="B28" s="1">
        <v>7710</v>
      </c>
      <c r="C28" s="1">
        <v>3828</v>
      </c>
      <c r="D28" s="1">
        <v>3882</v>
      </c>
      <c r="E28" s="1">
        <v>4587</v>
      </c>
      <c r="F28" s="1">
        <v>2267</v>
      </c>
      <c r="G28" s="1">
        <v>2320</v>
      </c>
      <c r="H28" s="1">
        <v>2369</v>
      </c>
      <c r="I28" s="1">
        <v>1102</v>
      </c>
      <c r="J28" s="1">
        <v>1267</v>
      </c>
      <c r="K28" s="1">
        <v>1328</v>
      </c>
      <c r="L28" s="1">
        <v>710</v>
      </c>
      <c r="M28" s="1">
        <v>618</v>
      </c>
      <c r="N28" s="8" t="s">
        <v>1</v>
      </c>
      <c r="O28" s="1">
        <v>157</v>
      </c>
      <c r="P28" s="1">
        <v>106</v>
      </c>
      <c r="Q28" s="1">
        <v>51</v>
      </c>
      <c r="R28" s="1">
        <v>733</v>
      </c>
      <c r="S28" s="1">
        <v>349</v>
      </c>
      <c r="T28" s="1">
        <v>384</v>
      </c>
      <c r="U28" s="1">
        <v>276</v>
      </c>
      <c r="V28" s="1">
        <v>142</v>
      </c>
      <c r="W28" s="1">
        <v>134</v>
      </c>
      <c r="X28" s="1">
        <v>2847</v>
      </c>
      <c r="Y28" s="1">
        <v>1419</v>
      </c>
      <c r="Z28" s="1">
        <v>1428</v>
      </c>
    </row>
    <row r="29" spans="1:26" x14ac:dyDescent="0.2">
      <c r="A29" s="8">
        <v>0</v>
      </c>
      <c r="B29" s="1">
        <v>201</v>
      </c>
      <c r="C29" s="1">
        <v>100</v>
      </c>
      <c r="D29" s="1">
        <v>101</v>
      </c>
      <c r="E29" s="1">
        <v>103</v>
      </c>
      <c r="F29" s="1">
        <v>38</v>
      </c>
      <c r="G29" s="1">
        <v>65</v>
      </c>
      <c r="H29" s="1">
        <v>60</v>
      </c>
      <c r="I29" s="1">
        <v>25</v>
      </c>
      <c r="J29" s="1">
        <v>35</v>
      </c>
      <c r="K29" s="1">
        <v>25</v>
      </c>
      <c r="L29" s="1">
        <v>6</v>
      </c>
      <c r="M29" s="1">
        <v>19</v>
      </c>
      <c r="N29" s="8">
        <v>0</v>
      </c>
      <c r="O29" s="1">
        <v>4</v>
      </c>
      <c r="P29" s="1">
        <v>1</v>
      </c>
      <c r="Q29" s="1">
        <v>3</v>
      </c>
      <c r="R29" s="1">
        <v>14</v>
      </c>
      <c r="S29" s="1">
        <v>6</v>
      </c>
      <c r="T29" s="1">
        <v>8</v>
      </c>
      <c r="U29" s="1">
        <v>4</v>
      </c>
      <c r="V29" s="1">
        <v>2</v>
      </c>
      <c r="W29" s="1">
        <v>2</v>
      </c>
      <c r="X29" s="1">
        <v>94</v>
      </c>
      <c r="Y29" s="1">
        <v>60</v>
      </c>
      <c r="Z29" s="1">
        <v>34</v>
      </c>
    </row>
    <row r="30" spans="1:26" x14ac:dyDescent="0.2">
      <c r="A30" s="8">
        <v>1</v>
      </c>
      <c r="B30" s="1">
        <v>230</v>
      </c>
      <c r="C30" s="1">
        <v>125</v>
      </c>
      <c r="D30" s="1">
        <v>105</v>
      </c>
      <c r="E30" s="1">
        <v>121</v>
      </c>
      <c r="F30" s="1">
        <v>67</v>
      </c>
      <c r="G30" s="1">
        <v>54</v>
      </c>
      <c r="H30" s="1">
        <v>69</v>
      </c>
      <c r="I30" s="1">
        <v>45</v>
      </c>
      <c r="J30" s="1">
        <v>24</v>
      </c>
      <c r="K30" s="1">
        <v>33</v>
      </c>
      <c r="L30" s="1">
        <v>13</v>
      </c>
      <c r="M30" s="1">
        <v>20</v>
      </c>
      <c r="N30" s="8">
        <v>1</v>
      </c>
      <c r="O30" s="1">
        <v>1</v>
      </c>
      <c r="P30" s="1">
        <v>1</v>
      </c>
      <c r="Q30" s="1">
        <v>0</v>
      </c>
      <c r="R30" s="1">
        <v>18</v>
      </c>
      <c r="S30" s="1">
        <v>8</v>
      </c>
      <c r="T30" s="1">
        <v>10</v>
      </c>
      <c r="U30" s="1">
        <v>4</v>
      </c>
      <c r="V30" s="1">
        <v>1</v>
      </c>
      <c r="W30" s="1">
        <v>3</v>
      </c>
      <c r="X30" s="1">
        <v>105</v>
      </c>
      <c r="Y30" s="1">
        <v>57</v>
      </c>
      <c r="Z30" s="1">
        <v>48</v>
      </c>
    </row>
    <row r="31" spans="1:26" x14ac:dyDescent="0.2">
      <c r="A31" s="8">
        <v>2</v>
      </c>
      <c r="B31" s="1">
        <v>207</v>
      </c>
      <c r="C31" s="1">
        <v>110</v>
      </c>
      <c r="D31" s="1">
        <v>97</v>
      </c>
      <c r="E31" s="1">
        <v>119</v>
      </c>
      <c r="F31" s="1">
        <v>60</v>
      </c>
      <c r="G31" s="1">
        <v>59</v>
      </c>
      <c r="H31" s="1">
        <v>67</v>
      </c>
      <c r="I31" s="1">
        <v>31</v>
      </c>
      <c r="J31" s="1">
        <v>36</v>
      </c>
      <c r="K31" s="1">
        <v>29</v>
      </c>
      <c r="L31" s="1">
        <v>18</v>
      </c>
      <c r="M31" s="1">
        <v>11</v>
      </c>
      <c r="N31" s="8">
        <v>2</v>
      </c>
      <c r="O31" s="1">
        <v>5</v>
      </c>
      <c r="P31" s="1">
        <v>2</v>
      </c>
      <c r="Q31" s="1">
        <v>3</v>
      </c>
      <c r="R31" s="1">
        <v>18</v>
      </c>
      <c r="S31" s="1">
        <v>9</v>
      </c>
      <c r="T31" s="1">
        <v>9</v>
      </c>
      <c r="U31" s="1">
        <v>2</v>
      </c>
      <c r="V31" s="1">
        <v>0</v>
      </c>
      <c r="W31" s="1">
        <v>2</v>
      </c>
      <c r="X31" s="1">
        <v>86</v>
      </c>
      <c r="Y31" s="1">
        <v>50</v>
      </c>
      <c r="Z31" s="1">
        <v>36</v>
      </c>
    </row>
    <row r="32" spans="1:26" x14ac:dyDescent="0.2">
      <c r="A32" s="8">
        <v>3</v>
      </c>
      <c r="B32" s="1">
        <v>222</v>
      </c>
      <c r="C32" s="1">
        <v>107</v>
      </c>
      <c r="D32" s="1">
        <v>115</v>
      </c>
      <c r="E32" s="1">
        <v>132</v>
      </c>
      <c r="F32" s="1">
        <v>63</v>
      </c>
      <c r="G32" s="1">
        <v>69</v>
      </c>
      <c r="H32" s="1">
        <v>69</v>
      </c>
      <c r="I32" s="1">
        <v>36</v>
      </c>
      <c r="J32" s="1">
        <v>33</v>
      </c>
      <c r="K32" s="1">
        <v>34</v>
      </c>
      <c r="L32" s="1">
        <v>14</v>
      </c>
      <c r="M32" s="1">
        <v>20</v>
      </c>
      <c r="N32" s="8">
        <v>3</v>
      </c>
      <c r="O32" s="1">
        <v>1</v>
      </c>
      <c r="P32" s="1">
        <v>1</v>
      </c>
      <c r="Q32" s="1">
        <v>0</v>
      </c>
      <c r="R32" s="1">
        <v>28</v>
      </c>
      <c r="S32" s="1">
        <v>12</v>
      </c>
      <c r="T32" s="1">
        <v>16</v>
      </c>
      <c r="U32" s="1">
        <v>6</v>
      </c>
      <c r="V32" s="1">
        <v>3</v>
      </c>
      <c r="W32" s="1">
        <v>3</v>
      </c>
      <c r="X32" s="1">
        <v>84</v>
      </c>
      <c r="Y32" s="1">
        <v>41</v>
      </c>
      <c r="Z32" s="1">
        <v>43</v>
      </c>
    </row>
    <row r="33" spans="1:26" x14ac:dyDescent="0.2">
      <c r="A33" s="8">
        <v>4</v>
      </c>
      <c r="B33" s="1">
        <v>218</v>
      </c>
      <c r="C33" s="1">
        <v>123</v>
      </c>
      <c r="D33" s="1">
        <v>95</v>
      </c>
      <c r="E33" s="1">
        <v>128</v>
      </c>
      <c r="F33" s="1">
        <v>78</v>
      </c>
      <c r="G33" s="1">
        <v>50</v>
      </c>
      <c r="H33" s="1">
        <v>68</v>
      </c>
      <c r="I33" s="1">
        <v>38</v>
      </c>
      <c r="J33" s="1">
        <v>30</v>
      </c>
      <c r="K33" s="1">
        <v>33</v>
      </c>
      <c r="L33" s="1">
        <v>22</v>
      </c>
      <c r="M33" s="1">
        <v>11</v>
      </c>
      <c r="N33" s="8">
        <v>4</v>
      </c>
      <c r="O33" s="1">
        <v>3</v>
      </c>
      <c r="P33" s="1">
        <v>3</v>
      </c>
      <c r="Q33" s="1">
        <v>0</v>
      </c>
      <c r="R33" s="1">
        <v>24</v>
      </c>
      <c r="S33" s="1">
        <v>15</v>
      </c>
      <c r="T33" s="1">
        <v>9</v>
      </c>
      <c r="U33" s="1">
        <v>1</v>
      </c>
      <c r="V33" s="1">
        <v>1</v>
      </c>
      <c r="W33" s="1">
        <v>0</v>
      </c>
      <c r="X33" s="1">
        <v>89</v>
      </c>
      <c r="Y33" s="1">
        <v>44</v>
      </c>
      <c r="Z33" s="1">
        <v>45</v>
      </c>
    </row>
    <row r="34" spans="1:26" x14ac:dyDescent="0.2">
      <c r="A34" s="8">
        <v>5</v>
      </c>
      <c r="B34" s="1">
        <v>179</v>
      </c>
      <c r="C34" s="1">
        <v>100</v>
      </c>
      <c r="D34" s="1">
        <v>79</v>
      </c>
      <c r="E34" s="1">
        <v>104</v>
      </c>
      <c r="F34" s="1">
        <v>59</v>
      </c>
      <c r="G34" s="1">
        <v>45</v>
      </c>
      <c r="H34" s="1">
        <v>44</v>
      </c>
      <c r="I34" s="1">
        <v>25</v>
      </c>
      <c r="J34" s="1">
        <v>19</v>
      </c>
      <c r="K34" s="1">
        <v>31</v>
      </c>
      <c r="L34" s="1">
        <v>18</v>
      </c>
      <c r="M34" s="1">
        <v>13</v>
      </c>
      <c r="N34" s="8">
        <v>5</v>
      </c>
      <c r="O34" s="1">
        <v>2</v>
      </c>
      <c r="P34" s="1">
        <v>2</v>
      </c>
      <c r="Q34" s="1">
        <v>0</v>
      </c>
      <c r="R34" s="1">
        <v>27</v>
      </c>
      <c r="S34" s="1">
        <v>14</v>
      </c>
      <c r="T34" s="1">
        <v>13</v>
      </c>
      <c r="U34" s="1">
        <v>1</v>
      </c>
      <c r="V34" s="1">
        <v>1</v>
      </c>
      <c r="W34" s="1">
        <v>0</v>
      </c>
      <c r="X34" s="1">
        <v>74</v>
      </c>
      <c r="Y34" s="1">
        <v>40</v>
      </c>
      <c r="Z34" s="1">
        <v>34</v>
      </c>
    </row>
    <row r="35" spans="1:26" x14ac:dyDescent="0.2">
      <c r="A35" s="8">
        <v>6</v>
      </c>
      <c r="B35" s="1">
        <v>200</v>
      </c>
      <c r="C35" s="1">
        <v>94</v>
      </c>
      <c r="D35" s="1">
        <v>106</v>
      </c>
      <c r="E35" s="1">
        <v>117</v>
      </c>
      <c r="F35" s="1">
        <v>59</v>
      </c>
      <c r="G35" s="1">
        <v>58</v>
      </c>
      <c r="H35" s="1">
        <v>63</v>
      </c>
      <c r="I35" s="1">
        <v>28</v>
      </c>
      <c r="J35" s="1">
        <v>35</v>
      </c>
      <c r="K35" s="1">
        <v>30</v>
      </c>
      <c r="L35" s="1">
        <v>19</v>
      </c>
      <c r="M35" s="1">
        <v>11</v>
      </c>
      <c r="N35" s="8">
        <v>6</v>
      </c>
      <c r="O35" s="1">
        <v>1</v>
      </c>
      <c r="P35" s="1">
        <v>1</v>
      </c>
      <c r="Q35" s="1">
        <v>0</v>
      </c>
      <c r="R35" s="1">
        <v>23</v>
      </c>
      <c r="S35" s="1">
        <v>11</v>
      </c>
      <c r="T35" s="1">
        <v>12</v>
      </c>
      <c r="U35" s="1">
        <v>3</v>
      </c>
      <c r="V35" s="1">
        <v>1</v>
      </c>
      <c r="W35" s="1">
        <v>2</v>
      </c>
      <c r="X35" s="1">
        <v>80</v>
      </c>
      <c r="Y35" s="1">
        <v>34</v>
      </c>
      <c r="Z35" s="1">
        <v>46</v>
      </c>
    </row>
    <row r="36" spans="1:26" x14ac:dyDescent="0.2">
      <c r="A36" s="8">
        <v>7</v>
      </c>
      <c r="B36" s="1">
        <v>172</v>
      </c>
      <c r="C36" s="1">
        <v>85</v>
      </c>
      <c r="D36" s="1">
        <v>87</v>
      </c>
      <c r="E36" s="1">
        <v>99</v>
      </c>
      <c r="F36" s="1">
        <v>57</v>
      </c>
      <c r="G36" s="1">
        <v>42</v>
      </c>
      <c r="H36" s="1">
        <v>41</v>
      </c>
      <c r="I36" s="1">
        <v>23</v>
      </c>
      <c r="J36" s="1">
        <v>18</v>
      </c>
      <c r="K36" s="1">
        <v>30</v>
      </c>
      <c r="L36" s="1">
        <v>19</v>
      </c>
      <c r="M36" s="1">
        <v>11</v>
      </c>
      <c r="N36" s="8">
        <v>7</v>
      </c>
      <c r="O36" s="1">
        <v>0</v>
      </c>
      <c r="P36" s="1">
        <v>0</v>
      </c>
      <c r="Q36" s="1">
        <v>0</v>
      </c>
      <c r="R36" s="1">
        <v>28</v>
      </c>
      <c r="S36" s="1">
        <v>15</v>
      </c>
      <c r="T36" s="1">
        <v>13</v>
      </c>
      <c r="U36" s="1">
        <v>4</v>
      </c>
      <c r="V36" s="1">
        <v>0</v>
      </c>
      <c r="W36" s="1">
        <v>4</v>
      </c>
      <c r="X36" s="1">
        <v>69</v>
      </c>
      <c r="Y36" s="1">
        <v>28</v>
      </c>
      <c r="Z36" s="1">
        <v>41</v>
      </c>
    </row>
    <row r="37" spans="1:26" x14ac:dyDescent="0.2">
      <c r="A37" s="8">
        <v>8</v>
      </c>
      <c r="B37" s="1">
        <v>175</v>
      </c>
      <c r="C37" s="1">
        <v>96</v>
      </c>
      <c r="D37" s="1">
        <v>79</v>
      </c>
      <c r="E37" s="1">
        <v>111</v>
      </c>
      <c r="F37" s="1">
        <v>59</v>
      </c>
      <c r="G37" s="1">
        <v>52</v>
      </c>
      <c r="H37" s="1">
        <v>64</v>
      </c>
      <c r="I37" s="1">
        <v>32</v>
      </c>
      <c r="J37" s="1">
        <v>32</v>
      </c>
      <c r="K37" s="1">
        <v>25</v>
      </c>
      <c r="L37" s="1">
        <v>19</v>
      </c>
      <c r="M37" s="1">
        <v>6</v>
      </c>
      <c r="N37" s="8">
        <v>8</v>
      </c>
      <c r="O37" s="1">
        <v>1</v>
      </c>
      <c r="P37" s="1">
        <v>1</v>
      </c>
      <c r="Q37" s="1">
        <v>0</v>
      </c>
      <c r="R37" s="1">
        <v>21</v>
      </c>
      <c r="S37" s="1">
        <v>7</v>
      </c>
      <c r="T37" s="1">
        <v>14</v>
      </c>
      <c r="U37" s="1">
        <v>2</v>
      </c>
      <c r="V37" s="1">
        <v>1</v>
      </c>
      <c r="W37" s="1">
        <v>1</v>
      </c>
      <c r="X37" s="1">
        <v>62</v>
      </c>
      <c r="Y37" s="1">
        <v>36</v>
      </c>
      <c r="Z37" s="1">
        <v>26</v>
      </c>
    </row>
    <row r="38" spans="1:26" x14ac:dyDescent="0.2">
      <c r="A38" s="8">
        <v>9</v>
      </c>
      <c r="B38" s="1">
        <v>138</v>
      </c>
      <c r="C38" s="1">
        <v>76</v>
      </c>
      <c r="D38" s="1">
        <v>62</v>
      </c>
      <c r="E38" s="1">
        <v>82</v>
      </c>
      <c r="F38" s="1">
        <v>43</v>
      </c>
      <c r="G38" s="1">
        <v>39</v>
      </c>
      <c r="H38" s="1">
        <v>47</v>
      </c>
      <c r="I38" s="1">
        <v>20</v>
      </c>
      <c r="J38" s="1">
        <v>27</v>
      </c>
      <c r="K38" s="1">
        <v>16</v>
      </c>
      <c r="L38" s="1">
        <v>11</v>
      </c>
      <c r="M38" s="1">
        <v>5</v>
      </c>
      <c r="N38" s="8">
        <v>9</v>
      </c>
      <c r="O38" s="1">
        <v>2</v>
      </c>
      <c r="P38" s="1">
        <v>2</v>
      </c>
      <c r="Q38" s="1">
        <v>0</v>
      </c>
      <c r="R38" s="1">
        <v>17</v>
      </c>
      <c r="S38" s="1">
        <v>10</v>
      </c>
      <c r="T38" s="1">
        <v>7</v>
      </c>
      <c r="U38" s="1">
        <v>4</v>
      </c>
      <c r="V38" s="1">
        <v>2</v>
      </c>
      <c r="W38" s="1">
        <v>2</v>
      </c>
      <c r="X38" s="1">
        <v>52</v>
      </c>
      <c r="Y38" s="1">
        <v>31</v>
      </c>
      <c r="Z38" s="1">
        <v>21</v>
      </c>
    </row>
    <row r="39" spans="1:26" x14ac:dyDescent="0.2">
      <c r="A39" s="8">
        <v>10</v>
      </c>
      <c r="B39" s="1">
        <v>131</v>
      </c>
      <c r="C39" s="1">
        <v>62</v>
      </c>
      <c r="D39" s="1">
        <v>69</v>
      </c>
      <c r="E39" s="1">
        <v>81</v>
      </c>
      <c r="F39" s="1">
        <v>37</v>
      </c>
      <c r="G39" s="1">
        <v>44</v>
      </c>
      <c r="H39" s="1">
        <v>43</v>
      </c>
      <c r="I39" s="1">
        <v>19</v>
      </c>
      <c r="J39" s="1">
        <v>24</v>
      </c>
      <c r="K39" s="1">
        <v>24</v>
      </c>
      <c r="L39" s="1">
        <v>12</v>
      </c>
      <c r="M39" s="1">
        <v>12</v>
      </c>
      <c r="N39" s="8">
        <v>10</v>
      </c>
      <c r="O39" s="1">
        <v>1</v>
      </c>
      <c r="P39" s="1">
        <v>0</v>
      </c>
      <c r="Q39" s="1">
        <v>1</v>
      </c>
      <c r="R39" s="1">
        <v>13</v>
      </c>
      <c r="S39" s="1">
        <v>6</v>
      </c>
      <c r="T39" s="1">
        <v>7</v>
      </c>
      <c r="U39" s="1">
        <v>1</v>
      </c>
      <c r="V39" s="1">
        <v>1</v>
      </c>
      <c r="W39" s="1">
        <v>0</v>
      </c>
      <c r="X39" s="1">
        <v>49</v>
      </c>
      <c r="Y39" s="1">
        <v>24</v>
      </c>
      <c r="Z39" s="1">
        <v>25</v>
      </c>
    </row>
    <row r="40" spans="1:26" x14ac:dyDescent="0.2">
      <c r="A40" s="8">
        <v>11</v>
      </c>
      <c r="B40" s="1">
        <v>126</v>
      </c>
      <c r="C40" s="1">
        <v>53</v>
      </c>
      <c r="D40" s="1">
        <v>73</v>
      </c>
      <c r="E40" s="1">
        <v>76</v>
      </c>
      <c r="F40" s="1">
        <v>32</v>
      </c>
      <c r="G40" s="1">
        <v>44</v>
      </c>
      <c r="H40" s="1">
        <v>45</v>
      </c>
      <c r="I40" s="1">
        <v>22</v>
      </c>
      <c r="J40" s="1">
        <v>23</v>
      </c>
      <c r="K40" s="1">
        <v>15</v>
      </c>
      <c r="L40" s="1">
        <v>7</v>
      </c>
      <c r="M40" s="1">
        <v>8</v>
      </c>
      <c r="N40" s="8">
        <v>11</v>
      </c>
      <c r="O40" s="1">
        <v>0</v>
      </c>
      <c r="P40" s="1">
        <v>0</v>
      </c>
      <c r="Q40" s="1">
        <v>0</v>
      </c>
      <c r="R40" s="1">
        <v>16</v>
      </c>
      <c r="S40" s="1">
        <v>3</v>
      </c>
      <c r="T40" s="1">
        <v>13</v>
      </c>
      <c r="U40" s="1">
        <v>0</v>
      </c>
      <c r="V40" s="1">
        <v>0</v>
      </c>
      <c r="W40" s="1">
        <v>0</v>
      </c>
      <c r="X40" s="1">
        <v>50</v>
      </c>
      <c r="Y40" s="1">
        <v>21</v>
      </c>
      <c r="Z40" s="1">
        <v>29</v>
      </c>
    </row>
    <row r="41" spans="1:26" x14ac:dyDescent="0.2">
      <c r="A41" s="8">
        <v>12</v>
      </c>
      <c r="B41" s="1">
        <v>146</v>
      </c>
      <c r="C41" s="1">
        <v>64</v>
      </c>
      <c r="D41" s="1">
        <v>82</v>
      </c>
      <c r="E41" s="1">
        <v>90</v>
      </c>
      <c r="F41" s="1">
        <v>41</v>
      </c>
      <c r="G41" s="1">
        <v>49</v>
      </c>
      <c r="H41" s="1">
        <v>55</v>
      </c>
      <c r="I41" s="1">
        <v>20</v>
      </c>
      <c r="J41" s="1">
        <v>35</v>
      </c>
      <c r="K41" s="1">
        <v>23</v>
      </c>
      <c r="L41" s="1">
        <v>13</v>
      </c>
      <c r="M41" s="1">
        <v>10</v>
      </c>
      <c r="N41" s="8">
        <v>12</v>
      </c>
      <c r="O41" s="1">
        <v>3</v>
      </c>
      <c r="P41" s="1">
        <v>3</v>
      </c>
      <c r="Q41" s="1">
        <v>0</v>
      </c>
      <c r="R41" s="1">
        <v>9</v>
      </c>
      <c r="S41" s="1">
        <v>5</v>
      </c>
      <c r="T41" s="1">
        <v>4</v>
      </c>
      <c r="U41" s="1">
        <v>0</v>
      </c>
      <c r="V41" s="1">
        <v>0</v>
      </c>
      <c r="W41" s="1">
        <v>0</v>
      </c>
      <c r="X41" s="1">
        <v>56</v>
      </c>
      <c r="Y41" s="1">
        <v>23</v>
      </c>
      <c r="Z41" s="1">
        <v>33</v>
      </c>
    </row>
    <row r="42" spans="1:26" x14ac:dyDescent="0.2">
      <c r="A42" s="8">
        <v>13</v>
      </c>
      <c r="B42" s="1">
        <v>132</v>
      </c>
      <c r="C42" s="1">
        <v>65</v>
      </c>
      <c r="D42" s="1">
        <v>67</v>
      </c>
      <c r="E42" s="1">
        <v>73</v>
      </c>
      <c r="F42" s="1">
        <v>31</v>
      </c>
      <c r="G42" s="1">
        <v>42</v>
      </c>
      <c r="H42" s="1">
        <v>39</v>
      </c>
      <c r="I42" s="1">
        <v>15</v>
      </c>
      <c r="J42" s="1">
        <v>24</v>
      </c>
      <c r="K42" s="1">
        <v>22</v>
      </c>
      <c r="L42" s="1">
        <v>10</v>
      </c>
      <c r="M42" s="1">
        <v>12</v>
      </c>
      <c r="N42" s="8">
        <v>13</v>
      </c>
      <c r="O42" s="1">
        <v>3</v>
      </c>
      <c r="P42" s="1">
        <v>1</v>
      </c>
      <c r="Q42" s="1">
        <v>2</v>
      </c>
      <c r="R42" s="1">
        <v>9</v>
      </c>
      <c r="S42" s="1">
        <v>5</v>
      </c>
      <c r="T42" s="1">
        <v>4</v>
      </c>
      <c r="U42" s="1">
        <v>0</v>
      </c>
      <c r="V42" s="1">
        <v>0</v>
      </c>
      <c r="W42" s="1">
        <v>0</v>
      </c>
      <c r="X42" s="1">
        <v>59</v>
      </c>
      <c r="Y42" s="1">
        <v>34</v>
      </c>
      <c r="Z42" s="1">
        <v>25</v>
      </c>
    </row>
    <row r="43" spans="1:26" x14ac:dyDescent="0.2">
      <c r="A43" s="8">
        <v>14</v>
      </c>
      <c r="B43" s="1">
        <v>118</v>
      </c>
      <c r="C43" s="1">
        <v>68</v>
      </c>
      <c r="D43" s="1">
        <v>50</v>
      </c>
      <c r="E43" s="1">
        <v>59</v>
      </c>
      <c r="F43" s="1">
        <v>31</v>
      </c>
      <c r="G43" s="1">
        <v>28</v>
      </c>
      <c r="H43" s="1">
        <v>33</v>
      </c>
      <c r="I43" s="1">
        <v>16</v>
      </c>
      <c r="J43" s="1">
        <v>17</v>
      </c>
      <c r="K43" s="1">
        <v>17</v>
      </c>
      <c r="L43" s="1">
        <v>10</v>
      </c>
      <c r="M43" s="1">
        <v>7</v>
      </c>
      <c r="N43" s="8">
        <v>14</v>
      </c>
      <c r="O43" s="1">
        <v>0</v>
      </c>
      <c r="P43" s="1">
        <v>0</v>
      </c>
      <c r="Q43" s="1">
        <v>0</v>
      </c>
      <c r="R43" s="1">
        <v>9</v>
      </c>
      <c r="S43" s="1">
        <v>5</v>
      </c>
      <c r="T43" s="1">
        <v>4</v>
      </c>
      <c r="U43" s="1">
        <v>2</v>
      </c>
      <c r="V43" s="1">
        <v>2</v>
      </c>
      <c r="W43" s="1">
        <v>0</v>
      </c>
      <c r="X43" s="1">
        <v>57</v>
      </c>
      <c r="Y43" s="1">
        <v>35</v>
      </c>
      <c r="Z43" s="1">
        <v>22</v>
      </c>
    </row>
    <row r="44" spans="1:26" x14ac:dyDescent="0.2">
      <c r="A44" s="8">
        <v>15</v>
      </c>
      <c r="B44" s="1">
        <v>148</v>
      </c>
      <c r="C44" s="1">
        <v>67</v>
      </c>
      <c r="D44" s="1">
        <v>81</v>
      </c>
      <c r="E44" s="1">
        <v>66</v>
      </c>
      <c r="F44" s="1">
        <v>26</v>
      </c>
      <c r="G44" s="1">
        <v>40</v>
      </c>
      <c r="H44" s="1">
        <v>38</v>
      </c>
      <c r="I44" s="1">
        <v>16</v>
      </c>
      <c r="J44" s="1">
        <v>22</v>
      </c>
      <c r="K44" s="1">
        <v>19</v>
      </c>
      <c r="L44" s="1">
        <v>4</v>
      </c>
      <c r="M44" s="1">
        <v>15</v>
      </c>
      <c r="N44" s="8">
        <v>15</v>
      </c>
      <c r="O44" s="1">
        <v>2</v>
      </c>
      <c r="P44" s="1">
        <v>1</v>
      </c>
      <c r="Q44" s="1">
        <v>1</v>
      </c>
      <c r="R44" s="1">
        <v>7</v>
      </c>
      <c r="S44" s="1">
        <v>5</v>
      </c>
      <c r="T44" s="1">
        <v>2</v>
      </c>
      <c r="U44" s="1">
        <v>6</v>
      </c>
      <c r="V44" s="1">
        <v>3</v>
      </c>
      <c r="W44" s="1">
        <v>3</v>
      </c>
      <c r="X44" s="1">
        <v>76</v>
      </c>
      <c r="Y44" s="1">
        <v>38</v>
      </c>
      <c r="Z44" s="1">
        <v>38</v>
      </c>
    </row>
    <row r="45" spans="1:26" x14ac:dyDescent="0.2">
      <c r="A45" s="8">
        <v>16</v>
      </c>
      <c r="B45" s="1">
        <v>108</v>
      </c>
      <c r="C45" s="1">
        <v>48</v>
      </c>
      <c r="D45" s="1">
        <v>60</v>
      </c>
      <c r="E45" s="1">
        <v>53</v>
      </c>
      <c r="F45" s="1">
        <v>24</v>
      </c>
      <c r="G45" s="1">
        <v>29</v>
      </c>
      <c r="H45" s="1">
        <v>33</v>
      </c>
      <c r="I45" s="1">
        <v>17</v>
      </c>
      <c r="J45" s="1">
        <v>16</v>
      </c>
      <c r="K45" s="1">
        <v>14</v>
      </c>
      <c r="L45" s="1">
        <v>5</v>
      </c>
      <c r="M45" s="1">
        <v>9</v>
      </c>
      <c r="N45" s="8">
        <v>16</v>
      </c>
      <c r="O45" s="1">
        <v>1</v>
      </c>
      <c r="P45" s="1">
        <v>0</v>
      </c>
      <c r="Q45" s="1">
        <v>1</v>
      </c>
      <c r="R45" s="1">
        <v>5</v>
      </c>
      <c r="S45" s="1">
        <v>2</v>
      </c>
      <c r="T45" s="1">
        <v>3</v>
      </c>
      <c r="U45" s="1">
        <v>3</v>
      </c>
      <c r="V45" s="1">
        <v>1</v>
      </c>
      <c r="W45" s="1">
        <v>2</v>
      </c>
      <c r="X45" s="1">
        <v>52</v>
      </c>
      <c r="Y45" s="1">
        <v>23</v>
      </c>
      <c r="Z45" s="1">
        <v>29</v>
      </c>
    </row>
    <row r="46" spans="1:26" x14ac:dyDescent="0.2">
      <c r="A46" s="8">
        <v>17</v>
      </c>
      <c r="B46" s="1">
        <v>144</v>
      </c>
      <c r="C46" s="1">
        <v>70</v>
      </c>
      <c r="D46" s="1">
        <v>74</v>
      </c>
      <c r="E46" s="1">
        <v>62</v>
      </c>
      <c r="F46" s="1">
        <v>23</v>
      </c>
      <c r="G46" s="1">
        <v>39</v>
      </c>
      <c r="H46" s="1">
        <v>36</v>
      </c>
      <c r="I46" s="1">
        <v>9</v>
      </c>
      <c r="J46" s="1">
        <v>27</v>
      </c>
      <c r="K46" s="1">
        <v>17</v>
      </c>
      <c r="L46" s="1">
        <v>8</v>
      </c>
      <c r="M46" s="1">
        <v>9</v>
      </c>
      <c r="N46" s="8">
        <v>17</v>
      </c>
      <c r="O46" s="1">
        <v>1</v>
      </c>
      <c r="P46" s="1">
        <v>1</v>
      </c>
      <c r="Q46" s="1">
        <v>0</v>
      </c>
      <c r="R46" s="1">
        <v>8</v>
      </c>
      <c r="S46" s="1">
        <v>5</v>
      </c>
      <c r="T46" s="1">
        <v>3</v>
      </c>
      <c r="U46" s="1">
        <v>3</v>
      </c>
      <c r="V46" s="1">
        <v>2</v>
      </c>
      <c r="W46" s="1">
        <v>1</v>
      </c>
      <c r="X46" s="1">
        <v>79</v>
      </c>
      <c r="Y46" s="1">
        <v>45</v>
      </c>
      <c r="Z46" s="1">
        <v>34</v>
      </c>
    </row>
    <row r="47" spans="1:26" x14ac:dyDescent="0.2">
      <c r="A47" s="8">
        <v>18</v>
      </c>
      <c r="B47" s="1">
        <v>158</v>
      </c>
      <c r="C47" s="1">
        <v>63</v>
      </c>
      <c r="D47" s="1">
        <v>95</v>
      </c>
      <c r="E47" s="1">
        <v>80</v>
      </c>
      <c r="F47" s="1">
        <v>28</v>
      </c>
      <c r="G47" s="1">
        <v>52</v>
      </c>
      <c r="H47" s="1">
        <v>44</v>
      </c>
      <c r="I47" s="1">
        <v>15</v>
      </c>
      <c r="J47" s="1">
        <v>29</v>
      </c>
      <c r="K47" s="1">
        <v>25</v>
      </c>
      <c r="L47" s="1">
        <v>9</v>
      </c>
      <c r="M47" s="1">
        <v>16</v>
      </c>
      <c r="N47" s="8">
        <v>18</v>
      </c>
      <c r="O47" s="1">
        <v>5</v>
      </c>
      <c r="P47" s="1">
        <v>3</v>
      </c>
      <c r="Q47" s="1">
        <v>2</v>
      </c>
      <c r="R47" s="1">
        <v>6</v>
      </c>
      <c r="S47" s="1">
        <v>1</v>
      </c>
      <c r="T47" s="1">
        <v>5</v>
      </c>
      <c r="U47" s="1">
        <v>3</v>
      </c>
      <c r="V47" s="1">
        <v>3</v>
      </c>
      <c r="W47" s="1">
        <v>0</v>
      </c>
      <c r="X47" s="1">
        <v>75</v>
      </c>
      <c r="Y47" s="1">
        <v>32</v>
      </c>
      <c r="Z47" s="1">
        <v>43</v>
      </c>
    </row>
    <row r="48" spans="1:26" x14ac:dyDescent="0.2">
      <c r="A48" s="8">
        <v>19</v>
      </c>
      <c r="B48" s="1">
        <v>186</v>
      </c>
      <c r="C48" s="1">
        <v>96</v>
      </c>
      <c r="D48" s="1">
        <v>90</v>
      </c>
      <c r="E48" s="1">
        <v>101</v>
      </c>
      <c r="F48" s="1">
        <v>51</v>
      </c>
      <c r="G48" s="1">
        <v>50</v>
      </c>
      <c r="H48" s="1">
        <v>57</v>
      </c>
      <c r="I48" s="1">
        <v>32</v>
      </c>
      <c r="J48" s="1">
        <v>25</v>
      </c>
      <c r="K48" s="1">
        <v>23</v>
      </c>
      <c r="L48" s="1">
        <v>7</v>
      </c>
      <c r="M48" s="1">
        <v>16</v>
      </c>
      <c r="N48" s="8">
        <v>19</v>
      </c>
      <c r="O48" s="1">
        <v>8</v>
      </c>
      <c r="P48" s="1">
        <v>7</v>
      </c>
      <c r="Q48" s="1">
        <v>1</v>
      </c>
      <c r="R48" s="1">
        <v>13</v>
      </c>
      <c r="S48" s="1">
        <v>5</v>
      </c>
      <c r="T48" s="1">
        <v>8</v>
      </c>
      <c r="U48" s="1">
        <v>14</v>
      </c>
      <c r="V48" s="1">
        <v>6</v>
      </c>
      <c r="W48" s="1">
        <v>8</v>
      </c>
      <c r="X48" s="1">
        <v>71</v>
      </c>
      <c r="Y48" s="1">
        <v>39</v>
      </c>
      <c r="Z48" s="1">
        <v>32</v>
      </c>
    </row>
    <row r="49" spans="1:26" x14ac:dyDescent="0.2">
      <c r="A49" s="8">
        <v>20</v>
      </c>
      <c r="B49" s="1">
        <v>191</v>
      </c>
      <c r="C49" s="1">
        <v>96</v>
      </c>
      <c r="D49" s="1">
        <v>95</v>
      </c>
      <c r="E49" s="1">
        <v>111</v>
      </c>
      <c r="F49" s="1">
        <v>50</v>
      </c>
      <c r="G49" s="1">
        <v>61</v>
      </c>
      <c r="H49" s="1">
        <v>58</v>
      </c>
      <c r="I49" s="1">
        <v>24</v>
      </c>
      <c r="J49" s="1">
        <v>34</v>
      </c>
      <c r="K49" s="1">
        <v>36</v>
      </c>
      <c r="L49" s="1">
        <v>19</v>
      </c>
      <c r="M49" s="1">
        <v>17</v>
      </c>
      <c r="N49" s="8">
        <v>20</v>
      </c>
      <c r="O49" s="1">
        <v>7</v>
      </c>
      <c r="P49" s="1">
        <v>5</v>
      </c>
      <c r="Q49" s="1">
        <v>2</v>
      </c>
      <c r="R49" s="1">
        <v>10</v>
      </c>
      <c r="S49" s="1">
        <v>2</v>
      </c>
      <c r="T49" s="1">
        <v>8</v>
      </c>
      <c r="U49" s="1">
        <v>13</v>
      </c>
      <c r="V49" s="1">
        <v>7</v>
      </c>
      <c r="W49" s="1">
        <v>6</v>
      </c>
      <c r="X49" s="1">
        <v>67</v>
      </c>
      <c r="Y49" s="1">
        <v>39</v>
      </c>
      <c r="Z49" s="1">
        <v>28</v>
      </c>
    </row>
    <row r="50" spans="1:26" x14ac:dyDescent="0.2">
      <c r="A50" s="8">
        <v>21</v>
      </c>
      <c r="B50" s="1">
        <v>213</v>
      </c>
      <c r="C50" s="1">
        <v>112</v>
      </c>
      <c r="D50" s="1">
        <v>101</v>
      </c>
      <c r="E50" s="1">
        <v>137</v>
      </c>
      <c r="F50" s="1">
        <v>71</v>
      </c>
      <c r="G50" s="1">
        <v>66</v>
      </c>
      <c r="H50" s="1">
        <v>66</v>
      </c>
      <c r="I50" s="1">
        <v>34</v>
      </c>
      <c r="J50" s="1">
        <v>32</v>
      </c>
      <c r="K50" s="1">
        <v>44</v>
      </c>
      <c r="L50" s="1">
        <v>21</v>
      </c>
      <c r="M50" s="1">
        <v>23</v>
      </c>
      <c r="N50" s="8">
        <v>21</v>
      </c>
      <c r="O50" s="1">
        <v>10</v>
      </c>
      <c r="P50" s="1">
        <v>10</v>
      </c>
      <c r="Q50" s="1">
        <v>0</v>
      </c>
      <c r="R50" s="1">
        <v>17</v>
      </c>
      <c r="S50" s="1">
        <v>6</v>
      </c>
      <c r="T50" s="1">
        <v>11</v>
      </c>
      <c r="U50" s="1">
        <v>18</v>
      </c>
      <c r="V50" s="1">
        <v>9</v>
      </c>
      <c r="W50" s="1">
        <v>9</v>
      </c>
      <c r="X50" s="1">
        <v>58</v>
      </c>
      <c r="Y50" s="1">
        <v>32</v>
      </c>
      <c r="Z50" s="1">
        <v>26</v>
      </c>
    </row>
    <row r="51" spans="1:26" x14ac:dyDescent="0.2">
      <c r="A51" s="8">
        <v>22</v>
      </c>
      <c r="B51" s="1">
        <v>202</v>
      </c>
      <c r="C51" s="1">
        <v>109</v>
      </c>
      <c r="D51" s="1">
        <v>93</v>
      </c>
      <c r="E51" s="1">
        <v>124</v>
      </c>
      <c r="F51" s="1">
        <v>63</v>
      </c>
      <c r="G51" s="1">
        <v>61</v>
      </c>
      <c r="H51" s="1">
        <v>55</v>
      </c>
      <c r="I51" s="1">
        <v>27</v>
      </c>
      <c r="J51" s="1">
        <v>28</v>
      </c>
      <c r="K51" s="1">
        <v>43</v>
      </c>
      <c r="L51" s="1">
        <v>25</v>
      </c>
      <c r="M51" s="1">
        <v>18</v>
      </c>
      <c r="N51" s="8">
        <v>22</v>
      </c>
      <c r="O51" s="1">
        <v>6</v>
      </c>
      <c r="P51" s="1">
        <v>5</v>
      </c>
      <c r="Q51" s="1">
        <v>1</v>
      </c>
      <c r="R51" s="1">
        <v>20</v>
      </c>
      <c r="S51" s="1">
        <v>6</v>
      </c>
      <c r="T51" s="1">
        <v>14</v>
      </c>
      <c r="U51" s="1">
        <v>11</v>
      </c>
      <c r="V51" s="1">
        <v>5</v>
      </c>
      <c r="W51" s="1">
        <v>6</v>
      </c>
      <c r="X51" s="1">
        <v>67</v>
      </c>
      <c r="Y51" s="1">
        <v>41</v>
      </c>
      <c r="Z51" s="1">
        <v>26</v>
      </c>
    </row>
    <row r="52" spans="1:26" x14ac:dyDescent="0.2">
      <c r="A52" s="8">
        <v>23</v>
      </c>
      <c r="B52" s="1">
        <v>222</v>
      </c>
      <c r="C52" s="1">
        <v>111</v>
      </c>
      <c r="D52" s="1">
        <v>111</v>
      </c>
      <c r="E52" s="1">
        <v>137</v>
      </c>
      <c r="F52" s="1">
        <v>64</v>
      </c>
      <c r="G52" s="1">
        <v>73</v>
      </c>
      <c r="H52" s="1">
        <v>69</v>
      </c>
      <c r="I52" s="1">
        <v>21</v>
      </c>
      <c r="J52" s="1">
        <v>48</v>
      </c>
      <c r="K52" s="1">
        <v>42</v>
      </c>
      <c r="L52" s="1">
        <v>29</v>
      </c>
      <c r="M52" s="1">
        <v>13</v>
      </c>
      <c r="N52" s="8">
        <v>23</v>
      </c>
      <c r="O52" s="1">
        <v>6</v>
      </c>
      <c r="P52" s="1">
        <v>4</v>
      </c>
      <c r="Q52" s="1">
        <v>2</v>
      </c>
      <c r="R52" s="1">
        <v>20</v>
      </c>
      <c r="S52" s="1">
        <v>10</v>
      </c>
      <c r="T52" s="1">
        <v>10</v>
      </c>
      <c r="U52" s="1">
        <v>14</v>
      </c>
      <c r="V52" s="1">
        <v>8</v>
      </c>
      <c r="W52" s="1">
        <v>6</v>
      </c>
      <c r="X52" s="1">
        <v>71</v>
      </c>
      <c r="Y52" s="1">
        <v>39</v>
      </c>
      <c r="Z52" s="1">
        <v>32</v>
      </c>
    </row>
    <row r="53" spans="1:26" x14ac:dyDescent="0.2">
      <c r="A53" s="8">
        <v>24</v>
      </c>
      <c r="B53" s="1">
        <v>209</v>
      </c>
      <c r="C53" s="1">
        <v>107</v>
      </c>
      <c r="D53" s="1">
        <v>102</v>
      </c>
      <c r="E53" s="1">
        <v>134</v>
      </c>
      <c r="F53" s="1">
        <v>66</v>
      </c>
      <c r="G53" s="1">
        <v>68</v>
      </c>
      <c r="H53" s="1">
        <v>67</v>
      </c>
      <c r="I53" s="1">
        <v>32</v>
      </c>
      <c r="J53" s="1">
        <v>35</v>
      </c>
      <c r="K53" s="1">
        <v>44</v>
      </c>
      <c r="L53" s="1">
        <v>23</v>
      </c>
      <c r="M53" s="1">
        <v>21</v>
      </c>
      <c r="N53" s="8">
        <v>24</v>
      </c>
      <c r="O53" s="1">
        <v>9</v>
      </c>
      <c r="P53" s="1">
        <v>5</v>
      </c>
      <c r="Q53" s="1">
        <v>4</v>
      </c>
      <c r="R53" s="1">
        <v>14</v>
      </c>
      <c r="S53" s="1">
        <v>6</v>
      </c>
      <c r="T53" s="1">
        <v>8</v>
      </c>
      <c r="U53" s="1">
        <v>15</v>
      </c>
      <c r="V53" s="1">
        <v>9</v>
      </c>
      <c r="W53" s="1">
        <v>6</v>
      </c>
      <c r="X53" s="1">
        <v>60</v>
      </c>
      <c r="Y53" s="1">
        <v>32</v>
      </c>
      <c r="Z53" s="1">
        <v>28</v>
      </c>
    </row>
    <row r="54" spans="1:26" x14ac:dyDescent="0.2">
      <c r="A54" s="8">
        <v>25</v>
      </c>
      <c r="B54" s="1">
        <v>209</v>
      </c>
      <c r="C54" s="1">
        <v>113</v>
      </c>
      <c r="D54" s="1">
        <v>96</v>
      </c>
      <c r="E54" s="1">
        <v>124</v>
      </c>
      <c r="F54" s="1">
        <v>74</v>
      </c>
      <c r="G54" s="1">
        <v>50</v>
      </c>
      <c r="H54" s="1">
        <v>69</v>
      </c>
      <c r="I54" s="1">
        <v>41</v>
      </c>
      <c r="J54" s="1">
        <v>28</v>
      </c>
      <c r="K54" s="1">
        <v>26</v>
      </c>
      <c r="L54" s="1">
        <v>16</v>
      </c>
      <c r="M54" s="1">
        <v>10</v>
      </c>
      <c r="N54" s="8">
        <v>25</v>
      </c>
      <c r="O54" s="1">
        <v>6</v>
      </c>
      <c r="P54" s="1">
        <v>4</v>
      </c>
      <c r="Q54" s="1">
        <v>2</v>
      </c>
      <c r="R54" s="1">
        <v>23</v>
      </c>
      <c r="S54" s="1">
        <v>13</v>
      </c>
      <c r="T54" s="1">
        <v>10</v>
      </c>
      <c r="U54" s="1">
        <v>7</v>
      </c>
      <c r="V54" s="1">
        <v>4</v>
      </c>
      <c r="W54" s="1">
        <v>3</v>
      </c>
      <c r="X54" s="1">
        <v>78</v>
      </c>
      <c r="Y54" s="1">
        <v>35</v>
      </c>
      <c r="Z54" s="1">
        <v>43</v>
      </c>
    </row>
    <row r="55" spans="1:26" x14ac:dyDescent="0.2">
      <c r="A55" s="8">
        <v>26</v>
      </c>
      <c r="B55" s="1">
        <v>234</v>
      </c>
      <c r="C55" s="1">
        <v>132</v>
      </c>
      <c r="D55" s="1">
        <v>102</v>
      </c>
      <c r="E55" s="1">
        <v>151</v>
      </c>
      <c r="F55" s="1">
        <v>87</v>
      </c>
      <c r="G55" s="1">
        <v>64</v>
      </c>
      <c r="H55" s="1">
        <v>65</v>
      </c>
      <c r="I55" s="1">
        <v>33</v>
      </c>
      <c r="J55" s="1">
        <v>32</v>
      </c>
      <c r="K55" s="1">
        <v>59</v>
      </c>
      <c r="L55" s="1">
        <v>38</v>
      </c>
      <c r="M55" s="1">
        <v>21</v>
      </c>
      <c r="N55" s="8">
        <v>26</v>
      </c>
      <c r="O55" s="1">
        <v>10</v>
      </c>
      <c r="P55" s="1">
        <v>7</v>
      </c>
      <c r="Q55" s="1">
        <v>3</v>
      </c>
      <c r="R55" s="1">
        <v>17</v>
      </c>
      <c r="S55" s="1">
        <v>9</v>
      </c>
      <c r="T55" s="1">
        <v>8</v>
      </c>
      <c r="U55" s="1">
        <v>14</v>
      </c>
      <c r="V55" s="1">
        <v>8</v>
      </c>
      <c r="W55" s="1">
        <v>6</v>
      </c>
      <c r="X55" s="1">
        <v>69</v>
      </c>
      <c r="Y55" s="1">
        <v>37</v>
      </c>
      <c r="Z55" s="1">
        <v>32</v>
      </c>
    </row>
    <row r="56" spans="1:26" x14ac:dyDescent="0.2">
      <c r="A56" s="8">
        <v>27</v>
      </c>
      <c r="B56" s="1">
        <v>216</v>
      </c>
      <c r="C56" s="1">
        <v>101</v>
      </c>
      <c r="D56" s="1">
        <v>115</v>
      </c>
      <c r="E56" s="1">
        <v>140</v>
      </c>
      <c r="F56" s="1">
        <v>73</v>
      </c>
      <c r="G56" s="1">
        <v>67</v>
      </c>
      <c r="H56" s="1">
        <v>59</v>
      </c>
      <c r="I56" s="1">
        <v>25</v>
      </c>
      <c r="J56" s="1">
        <v>34</v>
      </c>
      <c r="K56" s="1">
        <v>49</v>
      </c>
      <c r="L56" s="1">
        <v>32</v>
      </c>
      <c r="M56" s="1">
        <v>17</v>
      </c>
      <c r="N56" s="8">
        <v>27</v>
      </c>
      <c r="O56" s="1">
        <v>8</v>
      </c>
      <c r="P56" s="1">
        <v>7</v>
      </c>
      <c r="Q56" s="1">
        <v>1</v>
      </c>
      <c r="R56" s="1">
        <v>24</v>
      </c>
      <c r="S56" s="1">
        <v>9</v>
      </c>
      <c r="T56" s="1">
        <v>15</v>
      </c>
      <c r="U56" s="1">
        <v>12</v>
      </c>
      <c r="V56" s="1">
        <v>7</v>
      </c>
      <c r="W56" s="1">
        <v>5</v>
      </c>
      <c r="X56" s="1">
        <v>64</v>
      </c>
      <c r="Y56" s="1">
        <v>21</v>
      </c>
      <c r="Z56" s="1">
        <v>43</v>
      </c>
    </row>
    <row r="57" spans="1:26" x14ac:dyDescent="0.2">
      <c r="A57" s="8">
        <v>28</v>
      </c>
      <c r="B57" s="1">
        <v>164</v>
      </c>
      <c r="C57" s="1">
        <v>74</v>
      </c>
      <c r="D57" s="1">
        <v>90</v>
      </c>
      <c r="E57" s="1">
        <v>102</v>
      </c>
      <c r="F57" s="1">
        <v>52</v>
      </c>
      <c r="G57" s="1">
        <v>50</v>
      </c>
      <c r="H57" s="1">
        <v>53</v>
      </c>
      <c r="I57" s="1">
        <v>26</v>
      </c>
      <c r="J57" s="1">
        <v>27</v>
      </c>
      <c r="K57" s="1">
        <v>31</v>
      </c>
      <c r="L57" s="1">
        <v>16</v>
      </c>
      <c r="M57" s="1">
        <v>15</v>
      </c>
      <c r="N57" s="8">
        <v>28</v>
      </c>
      <c r="O57" s="1">
        <v>3</v>
      </c>
      <c r="P57" s="1">
        <v>2</v>
      </c>
      <c r="Q57" s="1">
        <v>1</v>
      </c>
      <c r="R57" s="1">
        <v>15</v>
      </c>
      <c r="S57" s="1">
        <v>8</v>
      </c>
      <c r="T57" s="1">
        <v>7</v>
      </c>
      <c r="U57" s="1">
        <v>7</v>
      </c>
      <c r="V57" s="1">
        <v>5</v>
      </c>
      <c r="W57" s="1">
        <v>2</v>
      </c>
      <c r="X57" s="1">
        <v>55</v>
      </c>
      <c r="Y57" s="1">
        <v>17</v>
      </c>
      <c r="Z57" s="1">
        <v>38</v>
      </c>
    </row>
    <row r="58" spans="1:26" x14ac:dyDescent="0.2">
      <c r="A58" s="8">
        <v>29</v>
      </c>
      <c r="B58" s="1">
        <v>193</v>
      </c>
      <c r="C58" s="1">
        <v>102</v>
      </c>
      <c r="D58" s="1">
        <v>91</v>
      </c>
      <c r="E58" s="1">
        <v>125</v>
      </c>
      <c r="F58" s="1">
        <v>68</v>
      </c>
      <c r="G58" s="1">
        <v>57</v>
      </c>
      <c r="H58" s="1">
        <v>53</v>
      </c>
      <c r="I58" s="1">
        <v>26</v>
      </c>
      <c r="J58" s="1">
        <v>27</v>
      </c>
      <c r="K58" s="1">
        <v>44</v>
      </c>
      <c r="L58" s="1">
        <v>23</v>
      </c>
      <c r="M58" s="1">
        <v>21</v>
      </c>
      <c r="N58" s="8">
        <v>29</v>
      </c>
      <c r="O58" s="1">
        <v>5</v>
      </c>
      <c r="P58" s="1">
        <v>4</v>
      </c>
      <c r="Q58" s="1">
        <v>1</v>
      </c>
      <c r="R58" s="1">
        <v>23</v>
      </c>
      <c r="S58" s="1">
        <v>15</v>
      </c>
      <c r="T58" s="1">
        <v>8</v>
      </c>
      <c r="U58" s="1">
        <v>11</v>
      </c>
      <c r="V58" s="1">
        <v>6</v>
      </c>
      <c r="W58" s="1">
        <v>5</v>
      </c>
      <c r="X58" s="1">
        <v>57</v>
      </c>
      <c r="Y58" s="1">
        <v>28</v>
      </c>
      <c r="Z58" s="1">
        <v>29</v>
      </c>
    </row>
    <row r="59" spans="1:26" x14ac:dyDescent="0.2">
      <c r="A59" s="8">
        <v>30</v>
      </c>
      <c r="B59" s="1">
        <v>170</v>
      </c>
      <c r="C59" s="1">
        <v>95</v>
      </c>
      <c r="D59" s="1">
        <v>75</v>
      </c>
      <c r="E59" s="1">
        <v>116</v>
      </c>
      <c r="F59" s="1">
        <v>66</v>
      </c>
      <c r="G59" s="1">
        <v>50</v>
      </c>
      <c r="H59" s="1">
        <v>48</v>
      </c>
      <c r="I59" s="1">
        <v>26</v>
      </c>
      <c r="J59" s="1">
        <v>22</v>
      </c>
      <c r="K59" s="1">
        <v>44</v>
      </c>
      <c r="L59" s="1">
        <v>28</v>
      </c>
      <c r="M59" s="1">
        <v>16</v>
      </c>
      <c r="N59" s="8">
        <v>30</v>
      </c>
      <c r="O59" s="1">
        <v>2</v>
      </c>
      <c r="P59" s="1">
        <v>1</v>
      </c>
      <c r="Q59" s="1">
        <v>1</v>
      </c>
      <c r="R59" s="1">
        <v>22</v>
      </c>
      <c r="S59" s="1">
        <v>11</v>
      </c>
      <c r="T59" s="1">
        <v>11</v>
      </c>
      <c r="U59" s="1">
        <v>8</v>
      </c>
      <c r="V59" s="1">
        <v>5</v>
      </c>
      <c r="W59" s="1">
        <v>3</v>
      </c>
      <c r="X59" s="1">
        <v>46</v>
      </c>
      <c r="Y59" s="1">
        <v>24</v>
      </c>
      <c r="Z59" s="1">
        <v>22</v>
      </c>
    </row>
    <row r="60" spans="1:26" x14ac:dyDescent="0.2">
      <c r="A60" s="8">
        <v>31</v>
      </c>
      <c r="B60" s="1">
        <v>138</v>
      </c>
      <c r="C60" s="1">
        <v>70</v>
      </c>
      <c r="D60" s="1">
        <v>68</v>
      </c>
      <c r="E60" s="1">
        <v>83</v>
      </c>
      <c r="F60" s="1">
        <v>48</v>
      </c>
      <c r="G60" s="1">
        <v>35</v>
      </c>
      <c r="H60" s="1">
        <v>39</v>
      </c>
      <c r="I60" s="1">
        <v>20</v>
      </c>
      <c r="J60" s="1">
        <v>19</v>
      </c>
      <c r="K60" s="1">
        <v>27</v>
      </c>
      <c r="L60" s="1">
        <v>19</v>
      </c>
      <c r="M60" s="1">
        <v>8</v>
      </c>
      <c r="N60" s="8">
        <v>31</v>
      </c>
      <c r="O60" s="1">
        <v>2</v>
      </c>
      <c r="P60" s="1">
        <v>0</v>
      </c>
      <c r="Q60" s="1">
        <v>2</v>
      </c>
      <c r="R60" s="1">
        <v>15</v>
      </c>
      <c r="S60" s="1">
        <v>9</v>
      </c>
      <c r="T60" s="1">
        <v>6</v>
      </c>
      <c r="U60" s="1">
        <v>9</v>
      </c>
      <c r="V60" s="1">
        <v>5</v>
      </c>
      <c r="W60" s="1">
        <v>4</v>
      </c>
      <c r="X60" s="1">
        <v>46</v>
      </c>
      <c r="Y60" s="1">
        <v>17</v>
      </c>
      <c r="Z60" s="1">
        <v>29</v>
      </c>
    </row>
    <row r="61" spans="1:26" x14ac:dyDescent="0.2">
      <c r="A61" s="8">
        <v>32</v>
      </c>
      <c r="B61" s="1">
        <v>139</v>
      </c>
      <c r="C61" s="1">
        <v>75</v>
      </c>
      <c r="D61" s="1">
        <v>64</v>
      </c>
      <c r="E61" s="1">
        <v>95</v>
      </c>
      <c r="F61" s="1">
        <v>51</v>
      </c>
      <c r="G61" s="1">
        <v>44</v>
      </c>
      <c r="H61" s="1">
        <v>46</v>
      </c>
      <c r="I61" s="1">
        <v>27</v>
      </c>
      <c r="J61" s="1">
        <v>19</v>
      </c>
      <c r="K61" s="1">
        <v>29</v>
      </c>
      <c r="L61" s="1">
        <v>11</v>
      </c>
      <c r="M61" s="1">
        <v>18</v>
      </c>
      <c r="N61" s="8">
        <v>32</v>
      </c>
      <c r="O61" s="1">
        <v>5</v>
      </c>
      <c r="P61" s="1">
        <v>4</v>
      </c>
      <c r="Q61" s="1">
        <v>1</v>
      </c>
      <c r="R61" s="1">
        <v>15</v>
      </c>
      <c r="S61" s="1">
        <v>9</v>
      </c>
      <c r="T61" s="1">
        <v>6</v>
      </c>
      <c r="U61" s="1">
        <v>3</v>
      </c>
      <c r="V61" s="1">
        <v>2</v>
      </c>
      <c r="W61" s="1">
        <v>1</v>
      </c>
      <c r="X61" s="1">
        <v>41</v>
      </c>
      <c r="Y61" s="1">
        <v>22</v>
      </c>
      <c r="Z61" s="1">
        <v>19</v>
      </c>
    </row>
    <row r="62" spans="1:26" x14ac:dyDescent="0.2">
      <c r="A62" s="8">
        <v>33</v>
      </c>
      <c r="B62" s="1">
        <v>122</v>
      </c>
      <c r="C62" s="1">
        <v>64</v>
      </c>
      <c r="D62" s="1">
        <v>58</v>
      </c>
      <c r="E62" s="1">
        <v>85</v>
      </c>
      <c r="F62" s="1">
        <v>46</v>
      </c>
      <c r="G62" s="1">
        <v>39</v>
      </c>
      <c r="H62" s="1">
        <v>34</v>
      </c>
      <c r="I62" s="1">
        <v>20</v>
      </c>
      <c r="J62" s="1">
        <v>14</v>
      </c>
      <c r="K62" s="1">
        <v>22</v>
      </c>
      <c r="L62" s="1">
        <v>9</v>
      </c>
      <c r="M62" s="1">
        <v>13</v>
      </c>
      <c r="N62" s="8">
        <v>33</v>
      </c>
      <c r="O62" s="1">
        <v>6</v>
      </c>
      <c r="P62" s="1">
        <v>4</v>
      </c>
      <c r="Q62" s="1">
        <v>2</v>
      </c>
      <c r="R62" s="1">
        <v>23</v>
      </c>
      <c r="S62" s="1">
        <v>13</v>
      </c>
      <c r="T62" s="1">
        <v>10</v>
      </c>
      <c r="U62" s="1">
        <v>1</v>
      </c>
      <c r="V62" s="1">
        <v>1</v>
      </c>
      <c r="W62" s="1">
        <v>0</v>
      </c>
      <c r="X62" s="1">
        <v>36</v>
      </c>
      <c r="Y62" s="1">
        <v>17</v>
      </c>
      <c r="Z62" s="1">
        <v>19</v>
      </c>
    </row>
    <row r="63" spans="1:26" x14ac:dyDescent="0.2">
      <c r="A63" s="8">
        <v>34</v>
      </c>
      <c r="B63" s="1">
        <v>108</v>
      </c>
      <c r="C63" s="1">
        <v>41</v>
      </c>
      <c r="D63" s="1">
        <v>67</v>
      </c>
      <c r="E63" s="1">
        <v>73</v>
      </c>
      <c r="F63" s="1">
        <v>26</v>
      </c>
      <c r="G63" s="1">
        <v>47</v>
      </c>
      <c r="H63" s="1">
        <v>38</v>
      </c>
      <c r="I63" s="1">
        <v>12</v>
      </c>
      <c r="J63" s="1">
        <v>26</v>
      </c>
      <c r="K63" s="1">
        <v>17</v>
      </c>
      <c r="L63" s="1">
        <v>10</v>
      </c>
      <c r="M63" s="1">
        <v>7</v>
      </c>
      <c r="N63" s="8">
        <v>34</v>
      </c>
      <c r="O63" s="1">
        <v>2</v>
      </c>
      <c r="P63" s="1">
        <v>0</v>
      </c>
      <c r="Q63" s="1">
        <v>2</v>
      </c>
      <c r="R63" s="1">
        <v>16</v>
      </c>
      <c r="S63" s="1">
        <v>4</v>
      </c>
      <c r="T63" s="1">
        <v>12</v>
      </c>
      <c r="U63" s="1">
        <v>6</v>
      </c>
      <c r="V63" s="1">
        <v>4</v>
      </c>
      <c r="W63" s="1">
        <v>2</v>
      </c>
      <c r="X63" s="1">
        <v>29</v>
      </c>
      <c r="Y63" s="1">
        <v>11</v>
      </c>
      <c r="Z63" s="1">
        <v>18</v>
      </c>
    </row>
    <row r="64" spans="1:26" x14ac:dyDescent="0.2">
      <c r="A64" s="8">
        <v>35</v>
      </c>
      <c r="B64" s="1">
        <v>123</v>
      </c>
      <c r="C64" s="1">
        <v>53</v>
      </c>
      <c r="D64" s="1">
        <v>70</v>
      </c>
      <c r="E64" s="1">
        <v>81</v>
      </c>
      <c r="F64" s="1">
        <v>35</v>
      </c>
      <c r="G64" s="1">
        <v>46</v>
      </c>
      <c r="H64" s="1">
        <v>34</v>
      </c>
      <c r="I64" s="1">
        <v>14</v>
      </c>
      <c r="J64" s="1">
        <v>20</v>
      </c>
      <c r="K64" s="1">
        <v>19</v>
      </c>
      <c r="L64" s="1">
        <v>7</v>
      </c>
      <c r="M64" s="1">
        <v>12</v>
      </c>
      <c r="N64" s="8">
        <v>35</v>
      </c>
      <c r="O64" s="1">
        <v>4</v>
      </c>
      <c r="P64" s="1">
        <v>2</v>
      </c>
      <c r="Q64" s="1">
        <v>2</v>
      </c>
      <c r="R64" s="1">
        <v>24</v>
      </c>
      <c r="S64" s="1">
        <v>12</v>
      </c>
      <c r="T64" s="1">
        <v>12</v>
      </c>
      <c r="U64" s="1">
        <v>1</v>
      </c>
      <c r="V64" s="1">
        <v>1</v>
      </c>
      <c r="W64" s="1">
        <v>0</v>
      </c>
      <c r="X64" s="1">
        <v>41</v>
      </c>
      <c r="Y64" s="1">
        <v>17</v>
      </c>
      <c r="Z64" s="1">
        <v>24</v>
      </c>
    </row>
    <row r="65" spans="1:26" x14ac:dyDescent="0.2">
      <c r="A65" s="8">
        <v>36</v>
      </c>
      <c r="B65" s="1">
        <v>91</v>
      </c>
      <c r="C65" s="1">
        <v>49</v>
      </c>
      <c r="D65" s="1">
        <v>42</v>
      </c>
      <c r="E65" s="1">
        <v>62</v>
      </c>
      <c r="F65" s="1">
        <v>34</v>
      </c>
      <c r="G65" s="1">
        <v>28</v>
      </c>
      <c r="H65" s="1">
        <v>26</v>
      </c>
      <c r="I65" s="1">
        <v>9</v>
      </c>
      <c r="J65" s="1">
        <v>17</v>
      </c>
      <c r="K65" s="1">
        <v>25</v>
      </c>
      <c r="L65" s="1">
        <v>16</v>
      </c>
      <c r="M65" s="1">
        <v>9</v>
      </c>
      <c r="N65" s="8">
        <v>36</v>
      </c>
      <c r="O65" s="1">
        <v>1</v>
      </c>
      <c r="P65" s="1">
        <v>1</v>
      </c>
      <c r="Q65" s="1">
        <v>0</v>
      </c>
      <c r="R65" s="1">
        <v>10</v>
      </c>
      <c r="S65" s="1">
        <v>8</v>
      </c>
      <c r="T65" s="1">
        <v>2</v>
      </c>
      <c r="U65" s="1">
        <v>1</v>
      </c>
      <c r="V65" s="1">
        <v>0</v>
      </c>
      <c r="W65" s="1">
        <v>1</v>
      </c>
      <c r="X65" s="1">
        <v>28</v>
      </c>
      <c r="Y65" s="1">
        <v>15</v>
      </c>
      <c r="Z65" s="1">
        <v>13</v>
      </c>
    </row>
    <row r="66" spans="1:26" x14ac:dyDescent="0.2">
      <c r="A66" s="8">
        <v>37</v>
      </c>
      <c r="B66" s="1">
        <v>77</v>
      </c>
      <c r="C66" s="1">
        <v>42</v>
      </c>
      <c r="D66" s="1">
        <v>35</v>
      </c>
      <c r="E66" s="1">
        <v>49</v>
      </c>
      <c r="F66" s="1">
        <v>28</v>
      </c>
      <c r="G66" s="1">
        <v>21</v>
      </c>
      <c r="H66" s="1">
        <v>14</v>
      </c>
      <c r="I66" s="1">
        <v>4</v>
      </c>
      <c r="J66" s="1">
        <v>10</v>
      </c>
      <c r="K66" s="1">
        <v>20</v>
      </c>
      <c r="L66" s="1">
        <v>12</v>
      </c>
      <c r="M66" s="1">
        <v>8</v>
      </c>
      <c r="N66" s="8">
        <v>37</v>
      </c>
      <c r="O66" s="1">
        <v>1</v>
      </c>
      <c r="P66" s="1">
        <v>1</v>
      </c>
      <c r="Q66" s="1">
        <v>0</v>
      </c>
      <c r="R66" s="1">
        <v>14</v>
      </c>
      <c r="S66" s="1">
        <v>11</v>
      </c>
      <c r="T66" s="1">
        <v>3</v>
      </c>
      <c r="U66" s="1">
        <v>2</v>
      </c>
      <c r="V66" s="1">
        <v>1</v>
      </c>
      <c r="W66" s="1">
        <v>1</v>
      </c>
      <c r="X66" s="1">
        <v>26</v>
      </c>
      <c r="Y66" s="1">
        <v>13</v>
      </c>
      <c r="Z66" s="1">
        <v>13</v>
      </c>
    </row>
    <row r="67" spans="1:26" x14ac:dyDescent="0.2">
      <c r="A67" s="8">
        <v>38</v>
      </c>
      <c r="B67" s="1">
        <v>79</v>
      </c>
      <c r="C67" s="1">
        <v>36</v>
      </c>
      <c r="D67" s="1">
        <v>43</v>
      </c>
      <c r="E67" s="1">
        <v>52</v>
      </c>
      <c r="F67" s="1">
        <v>22</v>
      </c>
      <c r="G67" s="1">
        <v>30</v>
      </c>
      <c r="H67" s="1">
        <v>23</v>
      </c>
      <c r="I67" s="1">
        <v>8</v>
      </c>
      <c r="J67" s="1">
        <v>15</v>
      </c>
      <c r="K67" s="1">
        <v>18</v>
      </c>
      <c r="L67" s="1">
        <v>9</v>
      </c>
      <c r="M67" s="1">
        <v>9</v>
      </c>
      <c r="N67" s="8">
        <v>38</v>
      </c>
      <c r="O67" s="1">
        <v>2</v>
      </c>
      <c r="P67" s="1">
        <v>2</v>
      </c>
      <c r="Q67" s="1">
        <v>0</v>
      </c>
      <c r="R67" s="1">
        <v>9</v>
      </c>
      <c r="S67" s="1">
        <v>3</v>
      </c>
      <c r="T67" s="1">
        <v>6</v>
      </c>
      <c r="U67" s="1">
        <v>1</v>
      </c>
      <c r="V67" s="1">
        <v>0</v>
      </c>
      <c r="W67" s="1">
        <v>1</v>
      </c>
      <c r="X67" s="1">
        <v>26</v>
      </c>
      <c r="Y67" s="1">
        <v>14</v>
      </c>
      <c r="Z67" s="1">
        <v>12</v>
      </c>
    </row>
    <row r="68" spans="1:26" x14ac:dyDescent="0.2">
      <c r="A68" s="8">
        <v>39</v>
      </c>
      <c r="B68" s="1">
        <v>82</v>
      </c>
      <c r="C68" s="1">
        <v>41</v>
      </c>
      <c r="D68" s="1">
        <v>41</v>
      </c>
      <c r="E68" s="1">
        <v>55</v>
      </c>
      <c r="F68" s="1">
        <v>29</v>
      </c>
      <c r="G68" s="1">
        <v>26</v>
      </c>
      <c r="H68" s="1">
        <v>22</v>
      </c>
      <c r="I68" s="1">
        <v>13</v>
      </c>
      <c r="J68" s="1">
        <v>9</v>
      </c>
      <c r="K68" s="1">
        <v>20</v>
      </c>
      <c r="L68" s="1">
        <v>11</v>
      </c>
      <c r="M68" s="1">
        <v>9</v>
      </c>
      <c r="N68" s="8">
        <v>39</v>
      </c>
      <c r="O68" s="1">
        <v>2</v>
      </c>
      <c r="P68" s="1">
        <v>0</v>
      </c>
      <c r="Q68" s="1">
        <v>2</v>
      </c>
      <c r="R68" s="1">
        <v>11</v>
      </c>
      <c r="S68" s="1">
        <v>5</v>
      </c>
      <c r="T68" s="1">
        <v>6</v>
      </c>
      <c r="U68" s="1">
        <v>3</v>
      </c>
      <c r="V68" s="1">
        <v>2</v>
      </c>
      <c r="W68" s="1">
        <v>1</v>
      </c>
      <c r="X68" s="1">
        <v>24</v>
      </c>
      <c r="Y68" s="1">
        <v>10</v>
      </c>
      <c r="Z68" s="1">
        <v>14</v>
      </c>
    </row>
    <row r="69" spans="1:26" x14ac:dyDescent="0.2">
      <c r="A69" s="8">
        <v>40</v>
      </c>
      <c r="B69" s="1">
        <v>78</v>
      </c>
      <c r="C69" s="1">
        <v>37</v>
      </c>
      <c r="D69" s="1">
        <v>41</v>
      </c>
      <c r="E69" s="1">
        <v>50</v>
      </c>
      <c r="F69" s="1">
        <v>23</v>
      </c>
      <c r="G69" s="1">
        <v>27</v>
      </c>
      <c r="H69" s="1">
        <v>23</v>
      </c>
      <c r="I69" s="1">
        <v>9</v>
      </c>
      <c r="J69" s="1">
        <v>14</v>
      </c>
      <c r="K69" s="1">
        <v>18</v>
      </c>
      <c r="L69" s="1">
        <v>9</v>
      </c>
      <c r="M69" s="1">
        <v>9</v>
      </c>
      <c r="N69" s="8">
        <v>40</v>
      </c>
      <c r="O69" s="1">
        <v>3</v>
      </c>
      <c r="P69" s="1">
        <v>2</v>
      </c>
      <c r="Q69" s="1">
        <v>1</v>
      </c>
      <c r="R69" s="1">
        <v>6</v>
      </c>
      <c r="S69" s="1">
        <v>3</v>
      </c>
      <c r="T69" s="1">
        <v>3</v>
      </c>
      <c r="U69" s="1">
        <v>2</v>
      </c>
      <c r="V69" s="1">
        <v>2</v>
      </c>
      <c r="W69" s="1">
        <v>0</v>
      </c>
      <c r="X69" s="1">
        <v>26</v>
      </c>
      <c r="Y69" s="1">
        <v>12</v>
      </c>
      <c r="Z69" s="1">
        <v>14</v>
      </c>
    </row>
    <row r="70" spans="1:26" x14ac:dyDescent="0.2">
      <c r="A70" s="8">
        <v>41</v>
      </c>
      <c r="B70" s="1">
        <v>50</v>
      </c>
      <c r="C70" s="1">
        <v>29</v>
      </c>
      <c r="D70" s="1">
        <v>21</v>
      </c>
      <c r="E70" s="1">
        <v>30</v>
      </c>
      <c r="F70" s="1">
        <v>19</v>
      </c>
      <c r="G70" s="1">
        <v>11</v>
      </c>
      <c r="H70" s="1">
        <v>11</v>
      </c>
      <c r="I70" s="1">
        <v>6</v>
      </c>
      <c r="J70" s="1">
        <v>5</v>
      </c>
      <c r="K70" s="1">
        <v>15</v>
      </c>
      <c r="L70" s="1">
        <v>11</v>
      </c>
      <c r="M70" s="1">
        <v>4</v>
      </c>
      <c r="N70" s="8">
        <v>41</v>
      </c>
      <c r="O70" s="1">
        <v>0</v>
      </c>
      <c r="P70" s="1">
        <v>0</v>
      </c>
      <c r="Q70" s="1">
        <v>0</v>
      </c>
      <c r="R70" s="1">
        <v>4</v>
      </c>
      <c r="S70" s="1">
        <v>2</v>
      </c>
      <c r="T70" s="1">
        <v>2</v>
      </c>
      <c r="U70" s="1">
        <v>2</v>
      </c>
      <c r="V70" s="1">
        <v>0</v>
      </c>
      <c r="W70" s="1">
        <v>2</v>
      </c>
      <c r="X70" s="1">
        <v>18</v>
      </c>
      <c r="Y70" s="1">
        <v>10</v>
      </c>
      <c r="Z70" s="1">
        <v>8</v>
      </c>
    </row>
    <row r="71" spans="1:26" x14ac:dyDescent="0.2">
      <c r="A71" s="8">
        <v>42</v>
      </c>
      <c r="B71" s="1">
        <v>58</v>
      </c>
      <c r="C71" s="1">
        <v>31</v>
      </c>
      <c r="D71" s="1">
        <v>27</v>
      </c>
      <c r="E71" s="1">
        <v>36</v>
      </c>
      <c r="F71" s="1">
        <v>21</v>
      </c>
      <c r="G71" s="1">
        <v>15</v>
      </c>
      <c r="H71" s="1">
        <v>20</v>
      </c>
      <c r="I71" s="1">
        <v>12</v>
      </c>
      <c r="J71" s="1">
        <v>8</v>
      </c>
      <c r="K71" s="1">
        <v>12</v>
      </c>
      <c r="L71" s="1">
        <v>7</v>
      </c>
      <c r="M71" s="1">
        <v>5</v>
      </c>
      <c r="N71" s="8">
        <v>42</v>
      </c>
      <c r="O71" s="1">
        <v>1</v>
      </c>
      <c r="P71" s="1">
        <v>1</v>
      </c>
      <c r="Q71" s="1">
        <v>0</v>
      </c>
      <c r="R71" s="1">
        <v>3</v>
      </c>
      <c r="S71" s="1">
        <v>1</v>
      </c>
      <c r="T71" s="1">
        <v>2</v>
      </c>
      <c r="U71" s="1">
        <v>3</v>
      </c>
      <c r="V71" s="1">
        <v>2</v>
      </c>
      <c r="W71" s="1">
        <v>1</v>
      </c>
      <c r="X71" s="1">
        <v>19</v>
      </c>
      <c r="Y71" s="1">
        <v>8</v>
      </c>
      <c r="Z71" s="1">
        <v>11</v>
      </c>
    </row>
    <row r="72" spans="1:26" x14ac:dyDescent="0.2">
      <c r="A72" s="8">
        <v>43</v>
      </c>
      <c r="B72" s="1">
        <v>65</v>
      </c>
      <c r="C72" s="1">
        <v>34</v>
      </c>
      <c r="D72" s="1">
        <v>31</v>
      </c>
      <c r="E72" s="1">
        <v>36</v>
      </c>
      <c r="F72" s="1">
        <v>19</v>
      </c>
      <c r="G72" s="1">
        <v>17</v>
      </c>
      <c r="H72" s="1">
        <v>14</v>
      </c>
      <c r="I72" s="1">
        <v>3</v>
      </c>
      <c r="J72" s="1">
        <v>11</v>
      </c>
      <c r="K72" s="1">
        <v>15</v>
      </c>
      <c r="L72" s="1">
        <v>10</v>
      </c>
      <c r="M72" s="1">
        <v>5</v>
      </c>
      <c r="N72" s="8">
        <v>43</v>
      </c>
      <c r="O72" s="1">
        <v>1</v>
      </c>
      <c r="P72" s="1">
        <v>1</v>
      </c>
      <c r="Q72" s="1">
        <v>0</v>
      </c>
      <c r="R72" s="1">
        <v>6</v>
      </c>
      <c r="S72" s="1">
        <v>5</v>
      </c>
      <c r="T72" s="1">
        <v>1</v>
      </c>
      <c r="U72" s="1">
        <v>2</v>
      </c>
      <c r="V72" s="1">
        <v>1</v>
      </c>
      <c r="W72" s="1">
        <v>1</v>
      </c>
      <c r="X72" s="1">
        <v>27</v>
      </c>
      <c r="Y72" s="1">
        <v>14</v>
      </c>
      <c r="Z72" s="1">
        <v>13</v>
      </c>
    </row>
    <row r="73" spans="1:26" x14ac:dyDescent="0.2">
      <c r="A73" s="8">
        <v>44</v>
      </c>
      <c r="B73" s="1">
        <v>46</v>
      </c>
      <c r="C73" s="1">
        <v>21</v>
      </c>
      <c r="D73" s="1">
        <v>25</v>
      </c>
      <c r="E73" s="1">
        <v>30</v>
      </c>
      <c r="F73" s="1">
        <v>15</v>
      </c>
      <c r="G73" s="1">
        <v>15</v>
      </c>
      <c r="H73" s="1">
        <v>12</v>
      </c>
      <c r="I73" s="1">
        <v>7</v>
      </c>
      <c r="J73" s="1">
        <v>5</v>
      </c>
      <c r="K73" s="1">
        <v>13</v>
      </c>
      <c r="L73" s="1">
        <v>7</v>
      </c>
      <c r="M73" s="1">
        <v>6</v>
      </c>
      <c r="N73" s="8">
        <v>44</v>
      </c>
      <c r="O73" s="1">
        <v>1</v>
      </c>
      <c r="P73" s="1">
        <v>0</v>
      </c>
      <c r="Q73" s="1">
        <v>1</v>
      </c>
      <c r="R73" s="1">
        <v>4</v>
      </c>
      <c r="S73" s="1">
        <v>1</v>
      </c>
      <c r="T73" s="1">
        <v>3</v>
      </c>
      <c r="U73" s="1">
        <v>3</v>
      </c>
      <c r="V73" s="1">
        <v>2</v>
      </c>
      <c r="W73" s="1">
        <v>1</v>
      </c>
      <c r="X73" s="1">
        <v>13</v>
      </c>
      <c r="Y73" s="1">
        <v>4</v>
      </c>
      <c r="Z73" s="1">
        <v>9</v>
      </c>
    </row>
    <row r="74" spans="1:26" x14ac:dyDescent="0.2">
      <c r="A74" s="8">
        <v>45</v>
      </c>
      <c r="B74" s="1">
        <v>49</v>
      </c>
      <c r="C74" s="1">
        <v>21</v>
      </c>
      <c r="D74" s="1">
        <v>28</v>
      </c>
      <c r="E74" s="1">
        <v>28</v>
      </c>
      <c r="F74" s="1">
        <v>9</v>
      </c>
      <c r="G74" s="1">
        <v>19</v>
      </c>
      <c r="H74" s="1">
        <v>12</v>
      </c>
      <c r="I74" s="1">
        <v>1</v>
      </c>
      <c r="J74" s="1">
        <v>11</v>
      </c>
      <c r="K74" s="1">
        <v>9</v>
      </c>
      <c r="L74" s="1">
        <v>3</v>
      </c>
      <c r="M74" s="1">
        <v>6</v>
      </c>
      <c r="N74" s="8">
        <v>45</v>
      </c>
      <c r="O74" s="1">
        <v>0</v>
      </c>
      <c r="P74" s="1">
        <v>0</v>
      </c>
      <c r="Q74" s="1">
        <v>0</v>
      </c>
      <c r="R74" s="1">
        <v>7</v>
      </c>
      <c r="S74" s="1">
        <v>5</v>
      </c>
      <c r="T74" s="1">
        <v>2</v>
      </c>
      <c r="U74" s="1">
        <v>0</v>
      </c>
      <c r="V74" s="1">
        <v>0</v>
      </c>
      <c r="W74" s="1">
        <v>0</v>
      </c>
      <c r="X74" s="1">
        <v>21</v>
      </c>
      <c r="Y74" s="1">
        <v>12</v>
      </c>
      <c r="Z74" s="1">
        <v>9</v>
      </c>
    </row>
    <row r="75" spans="1:26" x14ac:dyDescent="0.2">
      <c r="A75" s="8">
        <v>46</v>
      </c>
      <c r="B75" s="1">
        <v>35</v>
      </c>
      <c r="C75" s="1">
        <v>11</v>
      </c>
      <c r="D75" s="1">
        <v>24</v>
      </c>
      <c r="E75" s="1">
        <v>20</v>
      </c>
      <c r="F75" s="1">
        <v>5</v>
      </c>
      <c r="G75" s="1">
        <v>15</v>
      </c>
      <c r="H75" s="1">
        <v>9</v>
      </c>
      <c r="I75" s="1">
        <v>2</v>
      </c>
      <c r="J75" s="1">
        <v>7</v>
      </c>
      <c r="K75" s="1">
        <v>5</v>
      </c>
      <c r="L75" s="1">
        <v>1</v>
      </c>
      <c r="M75" s="1">
        <v>4</v>
      </c>
      <c r="N75" s="8">
        <v>46</v>
      </c>
      <c r="O75" s="1">
        <v>2</v>
      </c>
      <c r="P75" s="1">
        <v>1</v>
      </c>
      <c r="Q75" s="1">
        <v>1</v>
      </c>
      <c r="R75" s="1">
        <v>4</v>
      </c>
      <c r="S75" s="1">
        <v>1</v>
      </c>
      <c r="T75" s="1">
        <v>3</v>
      </c>
      <c r="U75" s="1">
        <v>1</v>
      </c>
      <c r="V75" s="1">
        <v>0</v>
      </c>
      <c r="W75" s="1">
        <v>1</v>
      </c>
      <c r="X75" s="1">
        <v>14</v>
      </c>
      <c r="Y75" s="1">
        <v>6</v>
      </c>
      <c r="Z75" s="1">
        <v>8</v>
      </c>
    </row>
    <row r="76" spans="1:26" x14ac:dyDescent="0.2">
      <c r="A76" s="8">
        <v>47</v>
      </c>
      <c r="B76" s="1">
        <v>56</v>
      </c>
      <c r="C76" s="1">
        <v>26</v>
      </c>
      <c r="D76" s="1">
        <v>30</v>
      </c>
      <c r="E76" s="1">
        <v>41</v>
      </c>
      <c r="F76" s="1">
        <v>18</v>
      </c>
      <c r="G76" s="1">
        <v>23</v>
      </c>
      <c r="H76" s="1">
        <v>24</v>
      </c>
      <c r="I76" s="1">
        <v>10</v>
      </c>
      <c r="J76" s="1">
        <v>14</v>
      </c>
      <c r="K76" s="1">
        <v>10</v>
      </c>
      <c r="L76" s="1">
        <v>6</v>
      </c>
      <c r="M76" s="1">
        <v>4</v>
      </c>
      <c r="N76" s="8">
        <v>47</v>
      </c>
      <c r="O76" s="1">
        <v>2</v>
      </c>
      <c r="P76" s="1">
        <v>0</v>
      </c>
      <c r="Q76" s="1">
        <v>2</v>
      </c>
      <c r="R76" s="1">
        <v>5</v>
      </c>
      <c r="S76" s="1">
        <v>2</v>
      </c>
      <c r="T76" s="1">
        <v>3</v>
      </c>
      <c r="U76" s="1">
        <v>2</v>
      </c>
      <c r="V76" s="1">
        <v>1</v>
      </c>
      <c r="W76" s="1">
        <v>1</v>
      </c>
      <c r="X76" s="1">
        <v>13</v>
      </c>
      <c r="Y76" s="1">
        <v>7</v>
      </c>
      <c r="Z76" s="1">
        <v>6</v>
      </c>
    </row>
    <row r="77" spans="1:26" x14ac:dyDescent="0.2">
      <c r="A77" s="8">
        <v>48</v>
      </c>
      <c r="B77" s="1">
        <v>42</v>
      </c>
      <c r="C77" s="1">
        <v>19</v>
      </c>
      <c r="D77" s="1">
        <v>23</v>
      </c>
      <c r="E77" s="1">
        <v>24</v>
      </c>
      <c r="F77" s="1">
        <v>10</v>
      </c>
      <c r="G77" s="1">
        <v>14</v>
      </c>
      <c r="H77" s="1">
        <v>13</v>
      </c>
      <c r="I77" s="1">
        <v>5</v>
      </c>
      <c r="J77" s="1">
        <v>8</v>
      </c>
      <c r="K77" s="1">
        <v>5</v>
      </c>
      <c r="L77" s="1">
        <v>4</v>
      </c>
      <c r="M77" s="1">
        <v>1</v>
      </c>
      <c r="N77" s="8">
        <v>48</v>
      </c>
      <c r="O77" s="1">
        <v>1</v>
      </c>
      <c r="P77" s="1">
        <v>0</v>
      </c>
      <c r="Q77" s="1">
        <v>1</v>
      </c>
      <c r="R77" s="1">
        <v>5</v>
      </c>
      <c r="S77" s="1">
        <v>1</v>
      </c>
      <c r="T77" s="1">
        <v>4</v>
      </c>
      <c r="U77" s="1">
        <v>2</v>
      </c>
      <c r="V77" s="1">
        <v>1</v>
      </c>
      <c r="W77" s="1">
        <v>1</v>
      </c>
      <c r="X77" s="1">
        <v>16</v>
      </c>
      <c r="Y77" s="1">
        <v>8</v>
      </c>
      <c r="Z77" s="1">
        <v>8</v>
      </c>
    </row>
    <row r="78" spans="1:26" x14ac:dyDescent="0.2">
      <c r="A78" s="8">
        <v>49</v>
      </c>
      <c r="B78" s="1">
        <v>41</v>
      </c>
      <c r="C78" s="1">
        <v>12</v>
      </c>
      <c r="D78" s="1">
        <v>29</v>
      </c>
      <c r="E78" s="1">
        <v>22</v>
      </c>
      <c r="F78" s="1">
        <v>5</v>
      </c>
      <c r="G78" s="1">
        <v>17</v>
      </c>
      <c r="H78" s="1">
        <v>13</v>
      </c>
      <c r="I78" s="1">
        <v>3</v>
      </c>
      <c r="J78" s="1">
        <v>10</v>
      </c>
      <c r="K78" s="1">
        <v>7</v>
      </c>
      <c r="L78" s="1">
        <v>1</v>
      </c>
      <c r="M78" s="1">
        <v>6</v>
      </c>
      <c r="N78" s="8">
        <v>49</v>
      </c>
      <c r="O78" s="1">
        <v>1</v>
      </c>
      <c r="P78" s="1">
        <v>1</v>
      </c>
      <c r="Q78" s="1">
        <v>0</v>
      </c>
      <c r="R78" s="1">
        <v>1</v>
      </c>
      <c r="S78" s="1">
        <v>0</v>
      </c>
      <c r="T78" s="1">
        <v>1</v>
      </c>
      <c r="U78" s="1">
        <v>4</v>
      </c>
      <c r="V78" s="1">
        <v>3</v>
      </c>
      <c r="W78" s="1">
        <v>1</v>
      </c>
      <c r="X78" s="1">
        <v>15</v>
      </c>
      <c r="Y78" s="1">
        <v>4</v>
      </c>
      <c r="Z78" s="1">
        <v>11</v>
      </c>
    </row>
    <row r="79" spans="1:26" x14ac:dyDescent="0.2">
      <c r="A79" s="8">
        <v>50</v>
      </c>
      <c r="B79" s="1">
        <v>51</v>
      </c>
      <c r="C79" s="1">
        <v>24</v>
      </c>
      <c r="D79" s="1">
        <v>27</v>
      </c>
      <c r="E79" s="1">
        <v>29</v>
      </c>
      <c r="F79" s="1">
        <v>12</v>
      </c>
      <c r="G79" s="1">
        <v>17</v>
      </c>
      <c r="H79" s="1">
        <v>20</v>
      </c>
      <c r="I79" s="1">
        <v>9</v>
      </c>
      <c r="J79" s="1">
        <v>11</v>
      </c>
      <c r="K79" s="1">
        <v>7</v>
      </c>
      <c r="L79" s="1">
        <v>3</v>
      </c>
      <c r="M79" s="1">
        <v>4</v>
      </c>
      <c r="N79" s="8">
        <v>50</v>
      </c>
      <c r="O79" s="1">
        <v>0</v>
      </c>
      <c r="P79" s="1">
        <v>0</v>
      </c>
      <c r="Q79" s="1">
        <v>0</v>
      </c>
      <c r="R79" s="1">
        <v>2</v>
      </c>
      <c r="S79" s="1">
        <v>0</v>
      </c>
      <c r="T79" s="1">
        <v>2</v>
      </c>
      <c r="U79" s="1">
        <v>3</v>
      </c>
      <c r="V79" s="1">
        <v>0</v>
      </c>
      <c r="W79" s="1">
        <v>3</v>
      </c>
      <c r="X79" s="1">
        <v>19</v>
      </c>
      <c r="Y79" s="1">
        <v>12</v>
      </c>
      <c r="Z79" s="1">
        <v>7</v>
      </c>
    </row>
    <row r="80" spans="1:26" s="12" customFormat="1" x14ac:dyDescent="0.2">
      <c r="A80" s="23" t="s">
        <v>334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 t="s">
        <v>334</v>
      </c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s="12" customFormat="1" x14ac:dyDescent="0.2">
      <c r="A81" s="11"/>
      <c r="N81" s="11"/>
    </row>
    <row r="82" spans="1:26" x14ac:dyDescent="0.2">
      <c r="A82" s="8" t="s">
        <v>30</v>
      </c>
      <c r="N82" s="8" t="s">
        <v>30</v>
      </c>
    </row>
    <row r="83" spans="1:26" x14ac:dyDescent="0.2">
      <c r="A83" s="9"/>
      <c r="B83" s="20" t="s">
        <v>1</v>
      </c>
      <c r="C83" s="20"/>
      <c r="D83" s="20"/>
      <c r="E83" s="20" t="s">
        <v>2</v>
      </c>
      <c r="F83" s="20"/>
      <c r="G83" s="20"/>
      <c r="H83" s="20" t="s">
        <v>3</v>
      </c>
      <c r="I83" s="20"/>
      <c r="J83" s="20"/>
      <c r="K83" s="20" t="s">
        <v>4</v>
      </c>
      <c r="L83" s="20"/>
      <c r="M83" s="21"/>
      <c r="N83" s="9"/>
      <c r="O83" s="20" t="s">
        <v>5</v>
      </c>
      <c r="P83" s="20"/>
      <c r="Q83" s="20"/>
      <c r="R83" s="20" t="s">
        <v>6</v>
      </c>
      <c r="S83" s="20"/>
      <c r="T83" s="20"/>
      <c r="U83" s="20" t="s">
        <v>7</v>
      </c>
      <c r="V83" s="20"/>
      <c r="W83" s="20"/>
      <c r="X83" s="20" t="s">
        <v>8</v>
      </c>
      <c r="Y83" s="20"/>
      <c r="Z83" s="21"/>
    </row>
    <row r="84" spans="1:26" s="2" customFormat="1" x14ac:dyDescent="0.2">
      <c r="A84" s="10"/>
      <c r="B84" s="3" t="s">
        <v>1</v>
      </c>
      <c r="C84" s="3" t="s">
        <v>9</v>
      </c>
      <c r="D84" s="3" t="s">
        <v>10</v>
      </c>
      <c r="E84" s="3" t="s">
        <v>1</v>
      </c>
      <c r="F84" s="3" t="s">
        <v>9</v>
      </c>
      <c r="G84" s="3" t="s">
        <v>10</v>
      </c>
      <c r="H84" s="3" t="s">
        <v>1</v>
      </c>
      <c r="I84" s="3" t="s">
        <v>9</v>
      </c>
      <c r="J84" s="3" t="s">
        <v>10</v>
      </c>
      <c r="K84" s="3" t="s">
        <v>1</v>
      </c>
      <c r="L84" s="3" t="s">
        <v>9</v>
      </c>
      <c r="M84" s="4" t="s">
        <v>10</v>
      </c>
      <c r="N84" s="10"/>
      <c r="O84" s="3" t="s">
        <v>1</v>
      </c>
      <c r="P84" s="3" t="s">
        <v>9</v>
      </c>
      <c r="Q84" s="3" t="s">
        <v>10</v>
      </c>
      <c r="R84" s="3" t="s">
        <v>1</v>
      </c>
      <c r="S84" s="3" t="s">
        <v>9</v>
      </c>
      <c r="T84" s="3" t="s">
        <v>10</v>
      </c>
      <c r="U84" s="3" t="s">
        <v>1</v>
      </c>
      <c r="V84" s="3" t="s">
        <v>9</v>
      </c>
      <c r="W84" s="3" t="s">
        <v>10</v>
      </c>
      <c r="X84" s="3" t="s">
        <v>1</v>
      </c>
      <c r="Y84" s="3" t="s">
        <v>9</v>
      </c>
      <c r="Z84" s="4" t="s">
        <v>10</v>
      </c>
    </row>
    <row r="85" spans="1:26" x14ac:dyDescent="0.2">
      <c r="A85" s="8">
        <v>51</v>
      </c>
      <c r="B85" s="1">
        <v>49</v>
      </c>
      <c r="C85" s="1">
        <v>23</v>
      </c>
      <c r="D85" s="1">
        <v>26</v>
      </c>
      <c r="E85" s="1">
        <v>27</v>
      </c>
      <c r="F85" s="1">
        <v>14</v>
      </c>
      <c r="G85" s="1">
        <v>13</v>
      </c>
      <c r="H85" s="1">
        <v>19</v>
      </c>
      <c r="I85" s="1">
        <v>10</v>
      </c>
      <c r="J85" s="1">
        <v>9</v>
      </c>
      <c r="K85" s="1">
        <v>4</v>
      </c>
      <c r="L85" s="1">
        <v>2</v>
      </c>
      <c r="M85" s="1">
        <v>2</v>
      </c>
      <c r="N85" s="8">
        <v>51</v>
      </c>
      <c r="O85" s="1">
        <v>0</v>
      </c>
      <c r="P85" s="1">
        <v>0</v>
      </c>
      <c r="Q85" s="1">
        <v>0</v>
      </c>
      <c r="R85" s="1">
        <v>4</v>
      </c>
      <c r="S85" s="1">
        <v>2</v>
      </c>
      <c r="T85" s="1">
        <v>2</v>
      </c>
      <c r="U85" s="1">
        <v>3</v>
      </c>
      <c r="V85" s="1">
        <v>2</v>
      </c>
      <c r="W85" s="1">
        <v>1</v>
      </c>
      <c r="X85" s="1">
        <v>19</v>
      </c>
      <c r="Y85" s="1">
        <v>7</v>
      </c>
      <c r="Z85" s="1">
        <v>12</v>
      </c>
    </row>
    <row r="86" spans="1:26" x14ac:dyDescent="0.2">
      <c r="A86" s="8">
        <v>52</v>
      </c>
      <c r="B86" s="1">
        <v>39</v>
      </c>
      <c r="C86" s="1">
        <v>17</v>
      </c>
      <c r="D86" s="1">
        <v>22</v>
      </c>
      <c r="E86" s="1">
        <v>24</v>
      </c>
      <c r="F86" s="1">
        <v>9</v>
      </c>
      <c r="G86" s="1">
        <v>15</v>
      </c>
      <c r="H86" s="1">
        <v>17</v>
      </c>
      <c r="I86" s="1">
        <v>7</v>
      </c>
      <c r="J86" s="1">
        <v>10</v>
      </c>
      <c r="K86" s="1">
        <v>7</v>
      </c>
      <c r="L86" s="1">
        <v>2</v>
      </c>
      <c r="M86" s="1">
        <v>5</v>
      </c>
      <c r="N86" s="8">
        <v>52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2</v>
      </c>
      <c r="V86" s="1">
        <v>1</v>
      </c>
      <c r="W86" s="1">
        <v>1</v>
      </c>
      <c r="X86" s="1">
        <v>13</v>
      </c>
      <c r="Y86" s="1">
        <v>7</v>
      </c>
      <c r="Z86" s="1">
        <v>6</v>
      </c>
    </row>
    <row r="87" spans="1:26" x14ac:dyDescent="0.2">
      <c r="A87" s="8">
        <v>53</v>
      </c>
      <c r="B87" s="1">
        <v>47</v>
      </c>
      <c r="C87" s="1">
        <v>24</v>
      </c>
      <c r="D87" s="1">
        <v>23</v>
      </c>
      <c r="E87" s="1">
        <v>26</v>
      </c>
      <c r="F87" s="1">
        <v>15</v>
      </c>
      <c r="G87" s="1">
        <v>11</v>
      </c>
      <c r="H87" s="1">
        <v>18</v>
      </c>
      <c r="I87" s="1">
        <v>11</v>
      </c>
      <c r="J87" s="1">
        <v>7</v>
      </c>
      <c r="K87" s="1">
        <v>4</v>
      </c>
      <c r="L87" s="1">
        <v>3</v>
      </c>
      <c r="M87" s="1">
        <v>1</v>
      </c>
      <c r="N87" s="8">
        <v>53</v>
      </c>
      <c r="O87" s="1">
        <v>0</v>
      </c>
      <c r="P87" s="1">
        <v>0</v>
      </c>
      <c r="Q87" s="1">
        <v>0</v>
      </c>
      <c r="R87" s="1">
        <v>4</v>
      </c>
      <c r="S87" s="1">
        <v>1</v>
      </c>
      <c r="T87" s="1">
        <v>3</v>
      </c>
      <c r="U87" s="1">
        <v>4</v>
      </c>
      <c r="V87" s="1">
        <v>1</v>
      </c>
      <c r="W87" s="1">
        <v>3</v>
      </c>
      <c r="X87" s="1">
        <v>17</v>
      </c>
      <c r="Y87" s="1">
        <v>8</v>
      </c>
      <c r="Z87" s="1">
        <v>9</v>
      </c>
    </row>
    <row r="88" spans="1:26" x14ac:dyDescent="0.2">
      <c r="A88" s="8">
        <v>54</v>
      </c>
      <c r="B88" s="1">
        <v>49</v>
      </c>
      <c r="C88" s="1">
        <v>20</v>
      </c>
      <c r="D88" s="1">
        <v>29</v>
      </c>
      <c r="E88" s="1">
        <v>28</v>
      </c>
      <c r="F88" s="1">
        <v>10</v>
      </c>
      <c r="G88" s="1">
        <v>18</v>
      </c>
      <c r="H88" s="1">
        <v>20</v>
      </c>
      <c r="I88" s="1">
        <v>7</v>
      </c>
      <c r="J88" s="1">
        <v>13</v>
      </c>
      <c r="K88" s="1">
        <v>4</v>
      </c>
      <c r="L88" s="1">
        <v>1</v>
      </c>
      <c r="M88" s="1">
        <v>3</v>
      </c>
      <c r="N88" s="8">
        <v>54</v>
      </c>
      <c r="O88" s="1">
        <v>1</v>
      </c>
      <c r="P88" s="1">
        <v>1</v>
      </c>
      <c r="Q88" s="1">
        <v>0</v>
      </c>
      <c r="R88" s="1">
        <v>3</v>
      </c>
      <c r="S88" s="1">
        <v>1</v>
      </c>
      <c r="T88" s="1">
        <v>2</v>
      </c>
      <c r="U88" s="1">
        <v>3</v>
      </c>
      <c r="V88" s="1">
        <v>1</v>
      </c>
      <c r="W88" s="1">
        <v>2</v>
      </c>
      <c r="X88" s="1">
        <v>18</v>
      </c>
      <c r="Y88" s="1">
        <v>9</v>
      </c>
      <c r="Z88" s="1">
        <v>9</v>
      </c>
    </row>
    <row r="89" spans="1:26" x14ac:dyDescent="0.2">
      <c r="A89" s="8">
        <v>55</v>
      </c>
      <c r="B89" s="1">
        <v>41</v>
      </c>
      <c r="C89" s="1">
        <v>15</v>
      </c>
      <c r="D89" s="1">
        <v>26</v>
      </c>
      <c r="E89" s="1">
        <v>29</v>
      </c>
      <c r="F89" s="1">
        <v>10</v>
      </c>
      <c r="G89" s="1">
        <v>19</v>
      </c>
      <c r="H89" s="1">
        <v>18</v>
      </c>
      <c r="I89" s="1">
        <v>6</v>
      </c>
      <c r="J89" s="1">
        <v>12</v>
      </c>
      <c r="K89" s="1">
        <v>6</v>
      </c>
      <c r="L89" s="1">
        <v>4</v>
      </c>
      <c r="M89" s="1">
        <v>2</v>
      </c>
      <c r="N89" s="8">
        <v>55</v>
      </c>
      <c r="O89" s="1">
        <v>1</v>
      </c>
      <c r="P89" s="1">
        <v>0</v>
      </c>
      <c r="Q89" s="1">
        <v>1</v>
      </c>
      <c r="R89" s="1">
        <v>4</v>
      </c>
      <c r="S89" s="1">
        <v>0</v>
      </c>
      <c r="T89" s="1">
        <v>4</v>
      </c>
      <c r="U89" s="1">
        <v>2</v>
      </c>
      <c r="V89" s="1">
        <v>0</v>
      </c>
      <c r="W89" s="1">
        <v>2</v>
      </c>
      <c r="X89" s="1">
        <v>10</v>
      </c>
      <c r="Y89" s="1">
        <v>5</v>
      </c>
      <c r="Z89" s="1">
        <v>5</v>
      </c>
    </row>
    <row r="90" spans="1:26" x14ac:dyDescent="0.2">
      <c r="A90" s="8">
        <v>56</v>
      </c>
      <c r="B90" s="1">
        <v>41</v>
      </c>
      <c r="C90" s="1">
        <v>15</v>
      </c>
      <c r="D90" s="1">
        <v>26</v>
      </c>
      <c r="E90" s="1">
        <v>22</v>
      </c>
      <c r="F90" s="1">
        <v>8</v>
      </c>
      <c r="G90" s="1">
        <v>14</v>
      </c>
      <c r="H90" s="1">
        <v>19</v>
      </c>
      <c r="I90" s="1">
        <v>8</v>
      </c>
      <c r="J90" s="1">
        <v>11</v>
      </c>
      <c r="K90" s="1">
        <v>3</v>
      </c>
      <c r="L90" s="1">
        <v>0</v>
      </c>
      <c r="M90" s="1">
        <v>3</v>
      </c>
      <c r="N90" s="8">
        <v>56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3</v>
      </c>
      <c r="V90" s="1">
        <v>2</v>
      </c>
      <c r="W90" s="1">
        <v>1</v>
      </c>
      <c r="X90" s="1">
        <v>16</v>
      </c>
      <c r="Y90" s="1">
        <v>5</v>
      </c>
      <c r="Z90" s="1">
        <v>11</v>
      </c>
    </row>
    <row r="91" spans="1:26" x14ac:dyDescent="0.2">
      <c r="A91" s="8">
        <v>57</v>
      </c>
      <c r="B91" s="1">
        <v>23</v>
      </c>
      <c r="C91" s="1">
        <v>12</v>
      </c>
      <c r="D91" s="1">
        <v>11</v>
      </c>
      <c r="E91" s="1">
        <v>12</v>
      </c>
      <c r="F91" s="1">
        <v>4</v>
      </c>
      <c r="G91" s="1">
        <v>8</v>
      </c>
      <c r="H91" s="1">
        <v>7</v>
      </c>
      <c r="I91" s="1">
        <v>2</v>
      </c>
      <c r="J91" s="1">
        <v>5</v>
      </c>
      <c r="K91" s="1">
        <v>2</v>
      </c>
      <c r="L91" s="1">
        <v>1</v>
      </c>
      <c r="M91" s="1">
        <v>1</v>
      </c>
      <c r="N91" s="8">
        <v>57</v>
      </c>
      <c r="O91" s="1">
        <v>0</v>
      </c>
      <c r="P91" s="1">
        <v>0</v>
      </c>
      <c r="Q91" s="1">
        <v>0</v>
      </c>
      <c r="R91" s="1">
        <v>3</v>
      </c>
      <c r="S91" s="1">
        <v>1</v>
      </c>
      <c r="T91" s="1">
        <v>2</v>
      </c>
      <c r="U91" s="1">
        <v>0</v>
      </c>
      <c r="V91" s="1">
        <v>0</v>
      </c>
      <c r="W91" s="1">
        <v>0</v>
      </c>
      <c r="X91" s="1">
        <v>11</v>
      </c>
      <c r="Y91" s="1">
        <v>8</v>
      </c>
      <c r="Z91" s="1">
        <v>3</v>
      </c>
    </row>
    <row r="92" spans="1:26" x14ac:dyDescent="0.2">
      <c r="A92" s="8">
        <v>58</v>
      </c>
      <c r="B92" s="1">
        <v>29</v>
      </c>
      <c r="C92" s="1">
        <v>8</v>
      </c>
      <c r="D92" s="1">
        <v>21</v>
      </c>
      <c r="E92" s="1">
        <v>12</v>
      </c>
      <c r="F92" s="1">
        <v>5</v>
      </c>
      <c r="G92" s="1">
        <v>7</v>
      </c>
      <c r="H92" s="1">
        <v>6</v>
      </c>
      <c r="I92" s="1">
        <v>2</v>
      </c>
      <c r="J92" s="1">
        <v>4</v>
      </c>
      <c r="K92" s="1">
        <v>4</v>
      </c>
      <c r="L92" s="1">
        <v>2</v>
      </c>
      <c r="M92" s="1">
        <v>2</v>
      </c>
      <c r="N92" s="8">
        <v>58</v>
      </c>
      <c r="O92" s="1">
        <v>1</v>
      </c>
      <c r="P92" s="1">
        <v>1</v>
      </c>
      <c r="Q92" s="1">
        <v>0</v>
      </c>
      <c r="R92" s="1">
        <v>1</v>
      </c>
      <c r="S92" s="1">
        <v>0</v>
      </c>
      <c r="T92" s="1">
        <v>1</v>
      </c>
      <c r="U92" s="1">
        <v>1</v>
      </c>
      <c r="V92" s="1">
        <v>0</v>
      </c>
      <c r="W92" s="1">
        <v>1</v>
      </c>
      <c r="X92" s="1">
        <v>16</v>
      </c>
      <c r="Y92" s="1">
        <v>3</v>
      </c>
      <c r="Z92" s="1">
        <v>13</v>
      </c>
    </row>
    <row r="93" spans="1:26" x14ac:dyDescent="0.2">
      <c r="A93" s="8">
        <v>59</v>
      </c>
      <c r="B93" s="1">
        <v>22</v>
      </c>
      <c r="C93" s="1">
        <v>11</v>
      </c>
      <c r="D93" s="1">
        <v>11</v>
      </c>
      <c r="E93" s="1">
        <v>11</v>
      </c>
      <c r="F93" s="1">
        <v>6</v>
      </c>
      <c r="G93" s="1">
        <v>5</v>
      </c>
      <c r="H93" s="1">
        <v>7</v>
      </c>
      <c r="I93" s="1">
        <v>4</v>
      </c>
      <c r="J93" s="1">
        <v>3</v>
      </c>
      <c r="K93" s="1">
        <v>4</v>
      </c>
      <c r="L93" s="1">
        <v>2</v>
      </c>
      <c r="M93" s="1">
        <v>2</v>
      </c>
      <c r="N93" s="8">
        <v>59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1</v>
      </c>
      <c r="V93" s="1">
        <v>0</v>
      </c>
      <c r="W93" s="1">
        <v>1</v>
      </c>
      <c r="X93" s="1">
        <v>10</v>
      </c>
      <c r="Y93" s="1">
        <v>5</v>
      </c>
      <c r="Z93" s="1">
        <v>5</v>
      </c>
    </row>
    <row r="94" spans="1:26" x14ac:dyDescent="0.2">
      <c r="A94" s="8">
        <v>60</v>
      </c>
      <c r="B94" s="1">
        <v>29</v>
      </c>
      <c r="C94" s="1">
        <v>14</v>
      </c>
      <c r="D94" s="1">
        <v>15</v>
      </c>
      <c r="E94" s="1">
        <v>16</v>
      </c>
      <c r="F94" s="1">
        <v>8</v>
      </c>
      <c r="G94" s="1">
        <v>8</v>
      </c>
      <c r="H94" s="1">
        <v>11</v>
      </c>
      <c r="I94" s="1">
        <v>5</v>
      </c>
      <c r="J94" s="1">
        <v>6</v>
      </c>
      <c r="K94" s="1">
        <v>4</v>
      </c>
      <c r="L94" s="1">
        <v>3</v>
      </c>
      <c r="M94" s="1">
        <v>1</v>
      </c>
      <c r="N94" s="8">
        <v>60</v>
      </c>
      <c r="O94" s="1">
        <v>0</v>
      </c>
      <c r="P94" s="1">
        <v>0</v>
      </c>
      <c r="Q94" s="1">
        <v>0</v>
      </c>
      <c r="R94" s="1">
        <v>1</v>
      </c>
      <c r="S94" s="1">
        <v>0</v>
      </c>
      <c r="T94" s="1">
        <v>1</v>
      </c>
      <c r="U94" s="1">
        <v>0</v>
      </c>
      <c r="V94" s="1">
        <v>0</v>
      </c>
      <c r="W94" s="1">
        <v>0</v>
      </c>
      <c r="X94" s="1">
        <v>13</v>
      </c>
      <c r="Y94" s="1">
        <v>6</v>
      </c>
      <c r="Z94" s="1">
        <v>7</v>
      </c>
    </row>
    <row r="95" spans="1:26" x14ac:dyDescent="0.2">
      <c r="A95" s="8">
        <v>61</v>
      </c>
      <c r="B95" s="1">
        <v>28</v>
      </c>
      <c r="C95" s="1">
        <v>10</v>
      </c>
      <c r="D95" s="1">
        <v>18</v>
      </c>
      <c r="E95" s="1">
        <v>16</v>
      </c>
      <c r="F95" s="1">
        <v>5</v>
      </c>
      <c r="G95" s="1">
        <v>11</v>
      </c>
      <c r="H95" s="1">
        <v>11</v>
      </c>
      <c r="I95" s="1">
        <v>3</v>
      </c>
      <c r="J95" s="1">
        <v>8</v>
      </c>
      <c r="K95" s="1">
        <v>5</v>
      </c>
      <c r="L95" s="1">
        <v>2</v>
      </c>
      <c r="M95" s="1">
        <v>3</v>
      </c>
      <c r="N95" s="8">
        <v>61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1</v>
      </c>
      <c r="V95" s="1">
        <v>1</v>
      </c>
      <c r="W95" s="1">
        <v>0</v>
      </c>
      <c r="X95" s="1">
        <v>11</v>
      </c>
      <c r="Y95" s="1">
        <v>4</v>
      </c>
      <c r="Z95" s="1">
        <v>7</v>
      </c>
    </row>
    <row r="96" spans="1:26" x14ac:dyDescent="0.2">
      <c r="A96" s="8">
        <v>62</v>
      </c>
      <c r="B96" s="1">
        <v>17</v>
      </c>
      <c r="C96" s="1">
        <v>6</v>
      </c>
      <c r="D96" s="1">
        <v>11</v>
      </c>
      <c r="E96" s="1">
        <v>12</v>
      </c>
      <c r="F96" s="1">
        <v>4</v>
      </c>
      <c r="G96" s="1">
        <v>8</v>
      </c>
      <c r="H96" s="1">
        <v>7</v>
      </c>
      <c r="I96" s="1">
        <v>1</v>
      </c>
      <c r="J96" s="1">
        <v>6</v>
      </c>
      <c r="K96" s="1">
        <v>4</v>
      </c>
      <c r="L96" s="1">
        <v>2</v>
      </c>
      <c r="M96" s="1">
        <v>2</v>
      </c>
      <c r="N96" s="8">
        <v>62</v>
      </c>
      <c r="O96" s="1">
        <v>0</v>
      </c>
      <c r="P96" s="1">
        <v>0</v>
      </c>
      <c r="Q96" s="1">
        <v>0</v>
      </c>
      <c r="R96" s="1">
        <v>1</v>
      </c>
      <c r="S96" s="1">
        <v>1</v>
      </c>
      <c r="T96" s="1">
        <v>0</v>
      </c>
      <c r="U96" s="1">
        <v>0</v>
      </c>
      <c r="V96" s="1">
        <v>0</v>
      </c>
      <c r="W96" s="1">
        <v>0</v>
      </c>
      <c r="X96" s="1">
        <v>5</v>
      </c>
      <c r="Y96" s="1">
        <v>2</v>
      </c>
      <c r="Z96" s="1">
        <v>3</v>
      </c>
    </row>
    <row r="97" spans="1:26" x14ac:dyDescent="0.2">
      <c r="A97" s="8">
        <v>63</v>
      </c>
      <c r="B97" s="1">
        <v>23</v>
      </c>
      <c r="C97" s="1">
        <v>8</v>
      </c>
      <c r="D97" s="1">
        <v>15</v>
      </c>
      <c r="E97" s="1">
        <v>14</v>
      </c>
      <c r="F97" s="1">
        <v>5</v>
      </c>
      <c r="G97" s="1">
        <v>9</v>
      </c>
      <c r="H97" s="1">
        <v>11</v>
      </c>
      <c r="I97" s="1">
        <v>5</v>
      </c>
      <c r="J97" s="1">
        <v>6</v>
      </c>
      <c r="K97" s="1">
        <v>3</v>
      </c>
      <c r="L97" s="1">
        <v>0</v>
      </c>
      <c r="M97" s="1">
        <v>3</v>
      </c>
      <c r="N97" s="8">
        <v>63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2</v>
      </c>
      <c r="V97" s="1">
        <v>0</v>
      </c>
      <c r="W97" s="1">
        <v>2</v>
      </c>
      <c r="X97" s="1">
        <v>7</v>
      </c>
      <c r="Y97" s="1">
        <v>3</v>
      </c>
      <c r="Z97" s="1">
        <v>4</v>
      </c>
    </row>
    <row r="98" spans="1:26" x14ac:dyDescent="0.2">
      <c r="A98" s="8">
        <v>64</v>
      </c>
      <c r="B98" s="1">
        <v>14</v>
      </c>
      <c r="C98" s="1">
        <v>9</v>
      </c>
      <c r="D98" s="1">
        <v>5</v>
      </c>
      <c r="E98" s="1">
        <v>6</v>
      </c>
      <c r="F98" s="1">
        <v>3</v>
      </c>
      <c r="G98" s="1">
        <v>3</v>
      </c>
      <c r="H98" s="1">
        <v>5</v>
      </c>
      <c r="I98" s="1">
        <v>3</v>
      </c>
      <c r="J98" s="1">
        <v>2</v>
      </c>
      <c r="K98" s="1">
        <v>0</v>
      </c>
      <c r="L98" s="1">
        <v>0</v>
      </c>
      <c r="M98" s="1">
        <v>0</v>
      </c>
      <c r="N98" s="8">
        <v>64</v>
      </c>
      <c r="O98" s="1">
        <v>1</v>
      </c>
      <c r="P98" s="1">
        <v>0</v>
      </c>
      <c r="Q98" s="1">
        <v>1</v>
      </c>
      <c r="R98" s="1">
        <v>0</v>
      </c>
      <c r="S98" s="1">
        <v>0</v>
      </c>
      <c r="T98" s="1">
        <v>0</v>
      </c>
      <c r="U98" s="1">
        <v>3</v>
      </c>
      <c r="V98" s="1">
        <v>2</v>
      </c>
      <c r="W98" s="1">
        <v>1</v>
      </c>
      <c r="X98" s="1">
        <v>5</v>
      </c>
      <c r="Y98" s="1">
        <v>4</v>
      </c>
      <c r="Z98" s="1">
        <v>1</v>
      </c>
    </row>
    <row r="99" spans="1:26" x14ac:dyDescent="0.2">
      <c r="A99" s="8">
        <v>65</v>
      </c>
      <c r="B99" s="1">
        <v>22</v>
      </c>
      <c r="C99" s="1">
        <v>12</v>
      </c>
      <c r="D99" s="1">
        <v>10</v>
      </c>
      <c r="E99" s="1">
        <v>14</v>
      </c>
      <c r="F99" s="1">
        <v>7</v>
      </c>
      <c r="G99" s="1">
        <v>7</v>
      </c>
      <c r="H99" s="1">
        <v>7</v>
      </c>
      <c r="I99" s="1">
        <v>2</v>
      </c>
      <c r="J99" s="1">
        <v>5</v>
      </c>
      <c r="K99" s="1">
        <v>5</v>
      </c>
      <c r="L99" s="1">
        <v>3</v>
      </c>
      <c r="M99" s="1">
        <v>2</v>
      </c>
      <c r="N99" s="8">
        <v>65</v>
      </c>
      <c r="O99" s="1">
        <v>0</v>
      </c>
      <c r="P99" s="1">
        <v>0</v>
      </c>
      <c r="Q99" s="1">
        <v>0</v>
      </c>
      <c r="R99" s="1">
        <v>2</v>
      </c>
      <c r="S99" s="1">
        <v>2</v>
      </c>
      <c r="T99" s="1">
        <v>0</v>
      </c>
      <c r="U99" s="1">
        <v>1</v>
      </c>
      <c r="V99" s="1">
        <v>0</v>
      </c>
      <c r="W99" s="1">
        <v>1</v>
      </c>
      <c r="X99" s="1">
        <v>7</v>
      </c>
      <c r="Y99" s="1">
        <v>5</v>
      </c>
      <c r="Z99" s="1">
        <v>2</v>
      </c>
    </row>
    <row r="100" spans="1:26" x14ac:dyDescent="0.2">
      <c r="A100" s="8">
        <v>66</v>
      </c>
      <c r="B100" s="1">
        <v>20</v>
      </c>
      <c r="C100" s="1">
        <v>8</v>
      </c>
      <c r="D100" s="1">
        <v>12</v>
      </c>
      <c r="E100" s="1">
        <v>9</v>
      </c>
      <c r="F100" s="1">
        <v>5</v>
      </c>
      <c r="G100" s="1">
        <v>4</v>
      </c>
      <c r="H100" s="1">
        <v>5</v>
      </c>
      <c r="I100" s="1">
        <v>3</v>
      </c>
      <c r="J100" s="1">
        <v>2</v>
      </c>
      <c r="K100" s="1">
        <v>2</v>
      </c>
      <c r="L100" s="1">
        <v>1</v>
      </c>
      <c r="M100" s="1">
        <v>1</v>
      </c>
      <c r="N100" s="8">
        <v>66</v>
      </c>
      <c r="O100" s="1">
        <v>0</v>
      </c>
      <c r="P100" s="1">
        <v>0</v>
      </c>
      <c r="Q100" s="1">
        <v>0</v>
      </c>
      <c r="R100" s="1">
        <v>2</v>
      </c>
      <c r="S100" s="1">
        <v>1</v>
      </c>
      <c r="T100" s="1">
        <v>1</v>
      </c>
      <c r="U100" s="1">
        <v>2</v>
      </c>
      <c r="V100" s="1">
        <v>0</v>
      </c>
      <c r="W100" s="1">
        <v>2</v>
      </c>
      <c r="X100" s="1">
        <v>9</v>
      </c>
      <c r="Y100" s="1">
        <v>3</v>
      </c>
      <c r="Z100" s="1">
        <v>6</v>
      </c>
    </row>
    <row r="101" spans="1:26" x14ac:dyDescent="0.2">
      <c r="A101" s="8">
        <v>67</v>
      </c>
      <c r="B101" s="1">
        <v>19</v>
      </c>
      <c r="C101" s="1">
        <v>10</v>
      </c>
      <c r="D101" s="1">
        <v>9</v>
      </c>
      <c r="E101" s="1">
        <v>13</v>
      </c>
      <c r="F101" s="1">
        <v>6</v>
      </c>
      <c r="G101" s="1">
        <v>7</v>
      </c>
      <c r="H101" s="1">
        <v>11</v>
      </c>
      <c r="I101" s="1">
        <v>5</v>
      </c>
      <c r="J101" s="1">
        <v>6</v>
      </c>
      <c r="K101" s="1">
        <v>1</v>
      </c>
      <c r="L101" s="1">
        <v>0</v>
      </c>
      <c r="M101" s="1">
        <v>1</v>
      </c>
      <c r="N101" s="8">
        <v>67</v>
      </c>
      <c r="O101" s="1">
        <v>0</v>
      </c>
      <c r="P101" s="1">
        <v>0</v>
      </c>
      <c r="Q101" s="1">
        <v>0</v>
      </c>
      <c r="R101" s="1">
        <v>1</v>
      </c>
      <c r="S101" s="1">
        <v>1</v>
      </c>
      <c r="T101" s="1">
        <v>0</v>
      </c>
      <c r="U101" s="1">
        <v>0</v>
      </c>
      <c r="V101" s="1">
        <v>0</v>
      </c>
      <c r="W101" s="1">
        <v>0</v>
      </c>
      <c r="X101" s="1">
        <v>6</v>
      </c>
      <c r="Y101" s="1">
        <v>4</v>
      </c>
      <c r="Z101" s="1">
        <v>2</v>
      </c>
    </row>
    <row r="102" spans="1:26" x14ac:dyDescent="0.2">
      <c r="A102" s="8">
        <v>68</v>
      </c>
      <c r="B102" s="1">
        <v>16</v>
      </c>
      <c r="C102" s="1">
        <v>5</v>
      </c>
      <c r="D102" s="1">
        <v>11</v>
      </c>
      <c r="E102" s="1">
        <v>8</v>
      </c>
      <c r="F102" s="1">
        <v>1</v>
      </c>
      <c r="G102" s="1">
        <v>7</v>
      </c>
      <c r="H102" s="1">
        <v>4</v>
      </c>
      <c r="I102" s="1">
        <v>1</v>
      </c>
      <c r="J102" s="1">
        <v>3</v>
      </c>
      <c r="K102" s="1">
        <v>0</v>
      </c>
      <c r="L102" s="1">
        <v>0</v>
      </c>
      <c r="M102" s="1">
        <v>0</v>
      </c>
      <c r="N102" s="8">
        <v>68</v>
      </c>
      <c r="O102" s="1">
        <v>0</v>
      </c>
      <c r="P102" s="1">
        <v>0</v>
      </c>
      <c r="Q102" s="1">
        <v>0</v>
      </c>
      <c r="R102" s="1">
        <v>4</v>
      </c>
      <c r="S102" s="1">
        <v>0</v>
      </c>
      <c r="T102" s="1">
        <v>4</v>
      </c>
      <c r="U102" s="1">
        <v>0</v>
      </c>
      <c r="V102" s="1">
        <v>0</v>
      </c>
      <c r="W102" s="1">
        <v>0</v>
      </c>
      <c r="X102" s="1">
        <v>8</v>
      </c>
      <c r="Y102" s="1">
        <v>4</v>
      </c>
      <c r="Z102" s="1">
        <v>4</v>
      </c>
    </row>
    <row r="103" spans="1:26" x14ac:dyDescent="0.2">
      <c r="A103" s="8">
        <v>69</v>
      </c>
      <c r="B103" s="1">
        <v>11</v>
      </c>
      <c r="C103" s="1">
        <v>5</v>
      </c>
      <c r="D103" s="1">
        <v>6</v>
      </c>
      <c r="E103" s="1">
        <v>8</v>
      </c>
      <c r="F103" s="1">
        <v>3</v>
      </c>
      <c r="G103" s="1">
        <v>5</v>
      </c>
      <c r="H103" s="1">
        <v>7</v>
      </c>
      <c r="I103" s="1">
        <v>3</v>
      </c>
      <c r="J103" s="1">
        <v>4</v>
      </c>
      <c r="K103" s="1">
        <v>0</v>
      </c>
      <c r="L103" s="1">
        <v>0</v>
      </c>
      <c r="M103" s="1">
        <v>0</v>
      </c>
      <c r="N103" s="8">
        <v>69</v>
      </c>
      <c r="O103" s="1">
        <v>0</v>
      </c>
      <c r="P103" s="1">
        <v>0</v>
      </c>
      <c r="Q103" s="1">
        <v>0</v>
      </c>
      <c r="R103" s="1">
        <v>1</v>
      </c>
      <c r="S103" s="1">
        <v>0</v>
      </c>
      <c r="T103" s="1">
        <v>1</v>
      </c>
      <c r="U103" s="1">
        <v>0</v>
      </c>
      <c r="V103" s="1">
        <v>0</v>
      </c>
      <c r="W103" s="1">
        <v>0</v>
      </c>
      <c r="X103" s="1">
        <v>3</v>
      </c>
      <c r="Y103" s="1">
        <v>2</v>
      </c>
      <c r="Z103" s="1">
        <v>1</v>
      </c>
    </row>
    <row r="104" spans="1:26" x14ac:dyDescent="0.2">
      <c r="A104" s="8">
        <v>70</v>
      </c>
      <c r="B104" s="1">
        <v>9</v>
      </c>
      <c r="C104" s="1">
        <v>5</v>
      </c>
      <c r="D104" s="1">
        <v>4</v>
      </c>
      <c r="E104" s="1">
        <v>4</v>
      </c>
      <c r="F104" s="1">
        <v>2</v>
      </c>
      <c r="G104" s="1">
        <v>2</v>
      </c>
      <c r="H104" s="1">
        <v>3</v>
      </c>
      <c r="I104" s="1">
        <v>1</v>
      </c>
      <c r="J104" s="1">
        <v>2</v>
      </c>
      <c r="K104" s="1">
        <v>1</v>
      </c>
      <c r="L104" s="1">
        <v>1</v>
      </c>
      <c r="M104" s="1">
        <v>0</v>
      </c>
      <c r="N104" s="8">
        <v>70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1</v>
      </c>
      <c r="V104" s="1">
        <v>0</v>
      </c>
      <c r="W104" s="1">
        <v>1</v>
      </c>
      <c r="X104" s="1">
        <v>4</v>
      </c>
      <c r="Y104" s="1">
        <v>3</v>
      </c>
      <c r="Z104" s="1">
        <v>1</v>
      </c>
    </row>
    <row r="105" spans="1:26" x14ac:dyDescent="0.2">
      <c r="A105" s="8">
        <v>71</v>
      </c>
      <c r="B105" s="1">
        <v>3</v>
      </c>
      <c r="C105" s="1">
        <v>2</v>
      </c>
      <c r="D105" s="1">
        <v>1</v>
      </c>
      <c r="E105" s="1">
        <v>2</v>
      </c>
      <c r="F105" s="1">
        <v>1</v>
      </c>
      <c r="G105" s="1">
        <v>1</v>
      </c>
      <c r="H105" s="1">
        <v>2</v>
      </c>
      <c r="I105" s="1">
        <v>1</v>
      </c>
      <c r="J105" s="1">
        <v>1</v>
      </c>
      <c r="K105" s="1">
        <v>0</v>
      </c>
      <c r="L105" s="1">
        <v>0</v>
      </c>
      <c r="M105" s="1">
        <v>0</v>
      </c>
      <c r="N105" s="8">
        <v>71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1</v>
      </c>
      <c r="Y105" s="1">
        <v>1</v>
      </c>
      <c r="Z105" s="1">
        <v>0</v>
      </c>
    </row>
    <row r="106" spans="1:26" x14ac:dyDescent="0.2">
      <c r="A106" s="8">
        <v>72</v>
      </c>
      <c r="B106" s="1">
        <v>12</v>
      </c>
      <c r="C106" s="1">
        <v>3</v>
      </c>
      <c r="D106" s="1">
        <v>9</v>
      </c>
      <c r="E106" s="1">
        <v>5</v>
      </c>
      <c r="F106" s="1">
        <v>2</v>
      </c>
      <c r="G106" s="1">
        <v>3</v>
      </c>
      <c r="H106" s="1">
        <v>5</v>
      </c>
      <c r="I106" s="1">
        <v>2</v>
      </c>
      <c r="J106" s="1">
        <v>3</v>
      </c>
      <c r="K106" s="1">
        <v>0</v>
      </c>
      <c r="L106" s="1">
        <v>0</v>
      </c>
      <c r="M106" s="1">
        <v>0</v>
      </c>
      <c r="N106" s="8">
        <v>72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1</v>
      </c>
      <c r="V106" s="1">
        <v>0</v>
      </c>
      <c r="W106" s="1">
        <v>1</v>
      </c>
      <c r="X106" s="1">
        <v>6</v>
      </c>
      <c r="Y106" s="1">
        <v>1</v>
      </c>
      <c r="Z106" s="1">
        <v>5</v>
      </c>
    </row>
    <row r="107" spans="1:26" x14ac:dyDescent="0.2">
      <c r="A107" s="8">
        <v>73</v>
      </c>
      <c r="B107" s="1">
        <v>11</v>
      </c>
      <c r="C107" s="1">
        <v>2</v>
      </c>
      <c r="D107" s="1">
        <v>9</v>
      </c>
      <c r="E107" s="1">
        <v>4</v>
      </c>
      <c r="F107" s="1">
        <v>2</v>
      </c>
      <c r="G107" s="1">
        <v>2</v>
      </c>
      <c r="H107" s="1">
        <v>2</v>
      </c>
      <c r="I107" s="1">
        <v>1</v>
      </c>
      <c r="J107" s="1">
        <v>1</v>
      </c>
      <c r="K107" s="1">
        <v>2</v>
      </c>
      <c r="L107" s="1">
        <v>1</v>
      </c>
      <c r="M107" s="1">
        <v>1</v>
      </c>
      <c r="N107" s="8">
        <v>73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7</v>
      </c>
      <c r="Y107" s="1">
        <v>0</v>
      </c>
      <c r="Z107" s="1">
        <v>7</v>
      </c>
    </row>
    <row r="108" spans="1:26" x14ac:dyDescent="0.2">
      <c r="A108" s="8">
        <v>74</v>
      </c>
      <c r="B108" s="1">
        <v>7</v>
      </c>
      <c r="C108" s="1">
        <v>3</v>
      </c>
      <c r="D108" s="1">
        <v>4</v>
      </c>
      <c r="E108" s="1">
        <v>7</v>
      </c>
      <c r="F108" s="1">
        <v>3</v>
      </c>
      <c r="G108" s="1">
        <v>4</v>
      </c>
      <c r="H108" s="1">
        <v>6</v>
      </c>
      <c r="I108" s="1">
        <v>3</v>
      </c>
      <c r="J108" s="1">
        <v>3</v>
      </c>
      <c r="K108" s="1">
        <v>1</v>
      </c>
      <c r="L108" s="1">
        <v>0</v>
      </c>
      <c r="M108" s="1">
        <v>1</v>
      </c>
      <c r="N108" s="8">
        <v>74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</row>
    <row r="109" spans="1:26" x14ac:dyDescent="0.2">
      <c r="A109" s="8">
        <v>75</v>
      </c>
      <c r="B109" s="1">
        <v>4</v>
      </c>
      <c r="C109" s="1">
        <v>2</v>
      </c>
      <c r="D109" s="1">
        <v>2</v>
      </c>
      <c r="E109" s="1">
        <v>3</v>
      </c>
      <c r="F109" s="1">
        <v>1</v>
      </c>
      <c r="G109" s="1">
        <v>2</v>
      </c>
      <c r="H109" s="1">
        <v>3</v>
      </c>
      <c r="I109" s="1">
        <v>1</v>
      </c>
      <c r="J109" s="1">
        <v>2</v>
      </c>
      <c r="K109" s="1">
        <v>0</v>
      </c>
      <c r="L109" s="1">
        <v>0</v>
      </c>
      <c r="M109" s="1">
        <v>0</v>
      </c>
      <c r="N109" s="8">
        <v>75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1</v>
      </c>
      <c r="Y109" s="1">
        <v>1</v>
      </c>
      <c r="Z109" s="1">
        <v>0</v>
      </c>
    </row>
    <row r="110" spans="1:26" x14ac:dyDescent="0.2">
      <c r="A110" s="8">
        <v>76</v>
      </c>
      <c r="B110" s="1">
        <v>8</v>
      </c>
      <c r="C110" s="1">
        <v>5</v>
      </c>
      <c r="D110" s="1">
        <v>3</v>
      </c>
      <c r="E110" s="1">
        <v>5</v>
      </c>
      <c r="F110" s="1">
        <v>4</v>
      </c>
      <c r="G110" s="1">
        <v>1</v>
      </c>
      <c r="H110" s="1">
        <v>5</v>
      </c>
      <c r="I110" s="1">
        <v>4</v>
      </c>
      <c r="J110" s="1">
        <v>1</v>
      </c>
      <c r="K110" s="1">
        <v>0</v>
      </c>
      <c r="L110" s="1">
        <v>0</v>
      </c>
      <c r="M110" s="1">
        <v>0</v>
      </c>
      <c r="N110" s="8">
        <v>76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3</v>
      </c>
      <c r="Y110" s="1">
        <v>1</v>
      </c>
      <c r="Z110" s="1">
        <v>2</v>
      </c>
    </row>
    <row r="111" spans="1:26" x14ac:dyDescent="0.2">
      <c r="A111" s="8">
        <v>77</v>
      </c>
      <c r="B111" s="1">
        <v>6</v>
      </c>
      <c r="C111" s="1">
        <v>3</v>
      </c>
      <c r="D111" s="1">
        <v>3</v>
      </c>
      <c r="E111" s="1">
        <v>3</v>
      </c>
      <c r="F111" s="1">
        <v>2</v>
      </c>
      <c r="G111" s="1">
        <v>1</v>
      </c>
      <c r="H111" s="1">
        <v>2</v>
      </c>
      <c r="I111" s="1">
        <v>2</v>
      </c>
      <c r="J111" s="1">
        <v>0</v>
      </c>
      <c r="K111" s="1">
        <v>1</v>
      </c>
      <c r="L111" s="1">
        <v>0</v>
      </c>
      <c r="M111" s="1">
        <v>1</v>
      </c>
      <c r="N111" s="8">
        <v>77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3</v>
      </c>
      <c r="Y111" s="1">
        <v>1</v>
      </c>
      <c r="Z111" s="1">
        <v>2</v>
      </c>
    </row>
    <row r="112" spans="1:26" x14ac:dyDescent="0.2">
      <c r="A112" s="8">
        <v>78</v>
      </c>
      <c r="B112" s="1">
        <v>4</v>
      </c>
      <c r="C112" s="1">
        <v>2</v>
      </c>
      <c r="D112" s="1">
        <v>2</v>
      </c>
      <c r="E112" s="1">
        <v>1</v>
      </c>
      <c r="F112" s="1">
        <v>1</v>
      </c>
      <c r="G112" s="1">
        <v>0</v>
      </c>
      <c r="H112" s="1">
        <v>1</v>
      </c>
      <c r="I112" s="1">
        <v>1</v>
      </c>
      <c r="J112" s="1">
        <v>0</v>
      </c>
      <c r="K112" s="1">
        <v>0</v>
      </c>
      <c r="L112" s="1">
        <v>0</v>
      </c>
      <c r="M112" s="1">
        <v>0</v>
      </c>
      <c r="N112" s="8">
        <v>78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1</v>
      </c>
      <c r="V112" s="1">
        <v>1</v>
      </c>
      <c r="W112" s="1">
        <v>0</v>
      </c>
      <c r="X112" s="1">
        <v>2</v>
      </c>
      <c r="Y112" s="1">
        <v>0</v>
      </c>
      <c r="Z112" s="1">
        <v>2</v>
      </c>
    </row>
    <row r="113" spans="1:26" x14ac:dyDescent="0.2">
      <c r="A113" s="8">
        <v>79</v>
      </c>
      <c r="B113" s="1">
        <v>5</v>
      </c>
      <c r="C113" s="1">
        <v>3</v>
      </c>
      <c r="D113" s="1">
        <v>2</v>
      </c>
      <c r="E113" s="1">
        <v>3</v>
      </c>
      <c r="F113" s="1">
        <v>2</v>
      </c>
      <c r="G113" s="1">
        <v>1</v>
      </c>
      <c r="H113" s="1">
        <v>2</v>
      </c>
      <c r="I113" s="1">
        <v>2</v>
      </c>
      <c r="J113" s="1">
        <v>0</v>
      </c>
      <c r="K113" s="1">
        <v>1</v>
      </c>
      <c r="L113" s="1">
        <v>0</v>
      </c>
      <c r="M113" s="1">
        <v>1</v>
      </c>
      <c r="N113" s="8">
        <v>79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2</v>
      </c>
      <c r="Y113" s="1">
        <v>1</v>
      </c>
      <c r="Z113" s="1">
        <v>1</v>
      </c>
    </row>
    <row r="114" spans="1:26" x14ac:dyDescent="0.2">
      <c r="A114" s="8">
        <v>80</v>
      </c>
      <c r="B114" s="1">
        <v>1</v>
      </c>
      <c r="C114" s="1">
        <v>1</v>
      </c>
      <c r="D114" s="1">
        <v>0</v>
      </c>
      <c r="E114" s="1">
        <v>1</v>
      </c>
      <c r="F114" s="1">
        <v>1</v>
      </c>
      <c r="G114" s="1">
        <v>0</v>
      </c>
      <c r="H114" s="1">
        <v>1</v>
      </c>
      <c r="I114" s="1">
        <v>1</v>
      </c>
      <c r="J114" s="1">
        <v>0</v>
      </c>
      <c r="K114" s="1">
        <v>0</v>
      </c>
      <c r="L114" s="1">
        <v>0</v>
      </c>
      <c r="M114" s="1">
        <v>0</v>
      </c>
      <c r="N114" s="8">
        <v>80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</row>
    <row r="115" spans="1:26" x14ac:dyDescent="0.2">
      <c r="A115" s="8">
        <v>81</v>
      </c>
      <c r="B115" s="1">
        <v>2</v>
      </c>
      <c r="C115" s="1">
        <v>1</v>
      </c>
      <c r="D115" s="1">
        <v>1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8">
        <v>81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2</v>
      </c>
      <c r="Y115" s="1">
        <v>1</v>
      </c>
      <c r="Z115" s="1">
        <v>1</v>
      </c>
    </row>
    <row r="116" spans="1:26" x14ac:dyDescent="0.2">
      <c r="A116" s="8">
        <v>82</v>
      </c>
      <c r="B116" s="1">
        <v>2</v>
      </c>
      <c r="C116" s="1">
        <v>1</v>
      </c>
      <c r="D116" s="1">
        <v>1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8">
        <v>82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1</v>
      </c>
      <c r="V116" s="1">
        <v>0</v>
      </c>
      <c r="W116" s="1">
        <v>1</v>
      </c>
      <c r="X116" s="1">
        <v>1</v>
      </c>
      <c r="Y116" s="1">
        <v>1</v>
      </c>
      <c r="Z116" s="1">
        <v>0</v>
      </c>
    </row>
    <row r="117" spans="1:26" x14ac:dyDescent="0.2">
      <c r="A117" s="8">
        <v>83</v>
      </c>
      <c r="B117" s="1">
        <v>1</v>
      </c>
      <c r="C117" s="1">
        <v>0</v>
      </c>
      <c r="D117" s="1">
        <v>1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8">
        <v>83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1</v>
      </c>
      <c r="Y117" s="1">
        <v>0</v>
      </c>
      <c r="Z117" s="1">
        <v>1</v>
      </c>
    </row>
    <row r="118" spans="1:26" x14ac:dyDescent="0.2">
      <c r="A118" s="8">
        <v>84</v>
      </c>
      <c r="B118" s="1">
        <v>2</v>
      </c>
      <c r="C118" s="1">
        <v>1</v>
      </c>
      <c r="D118" s="1">
        <v>1</v>
      </c>
      <c r="E118" s="1">
        <v>2</v>
      </c>
      <c r="F118" s="1">
        <v>1</v>
      </c>
      <c r="G118" s="1">
        <v>1</v>
      </c>
      <c r="H118" s="1">
        <v>2</v>
      </c>
      <c r="I118" s="1">
        <v>1</v>
      </c>
      <c r="J118" s="1">
        <v>1</v>
      </c>
      <c r="K118" s="1">
        <v>0</v>
      </c>
      <c r="L118" s="1">
        <v>0</v>
      </c>
      <c r="M118" s="1">
        <v>0</v>
      </c>
      <c r="N118" s="8">
        <v>84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 x14ac:dyDescent="0.2">
      <c r="A119" s="8">
        <v>85</v>
      </c>
      <c r="B119" s="1">
        <v>1</v>
      </c>
      <c r="C119" s="1">
        <v>1</v>
      </c>
      <c r="D119" s="1">
        <v>0</v>
      </c>
      <c r="E119" s="1">
        <v>1</v>
      </c>
      <c r="F119" s="1">
        <v>1</v>
      </c>
      <c r="G119" s="1">
        <v>0</v>
      </c>
      <c r="H119" s="1">
        <v>1</v>
      </c>
      <c r="I119" s="1">
        <v>1</v>
      </c>
      <c r="J119" s="1">
        <v>0</v>
      </c>
      <c r="K119" s="1">
        <v>0</v>
      </c>
      <c r="L119" s="1">
        <v>0</v>
      </c>
      <c r="M119" s="1">
        <v>0</v>
      </c>
      <c r="N119" s="8">
        <v>85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 x14ac:dyDescent="0.2">
      <c r="A120" s="8">
        <v>86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8">
        <v>86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 x14ac:dyDescent="0.2">
      <c r="A121" s="8">
        <v>87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8">
        <v>87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 x14ac:dyDescent="0.2">
      <c r="A122" s="8">
        <v>88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8">
        <v>88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 x14ac:dyDescent="0.2">
      <c r="A123" s="8">
        <v>89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8">
        <v>89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 x14ac:dyDescent="0.2">
      <c r="A124" s="8">
        <v>90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8">
        <v>90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 x14ac:dyDescent="0.2">
      <c r="A125" s="8">
        <v>91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8">
        <v>91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</row>
    <row r="126" spans="1:26" x14ac:dyDescent="0.2">
      <c r="A126" s="8">
        <v>92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8">
        <v>92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</row>
    <row r="127" spans="1:26" x14ac:dyDescent="0.2">
      <c r="A127" s="8">
        <v>93</v>
      </c>
      <c r="B127" s="1">
        <v>1</v>
      </c>
      <c r="C127" s="1">
        <v>1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8">
        <v>93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1</v>
      </c>
      <c r="Y127" s="1">
        <v>1</v>
      </c>
      <c r="Z127" s="1">
        <v>0</v>
      </c>
    </row>
    <row r="128" spans="1:26" x14ac:dyDescent="0.2">
      <c r="A128" s="8">
        <v>94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8">
        <v>94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</row>
    <row r="129" spans="1:26" x14ac:dyDescent="0.2">
      <c r="A129" s="8">
        <v>95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8">
        <v>95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</row>
    <row r="130" spans="1:26" x14ac:dyDescent="0.2">
      <c r="A130" s="8">
        <v>96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8">
        <v>96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 x14ac:dyDescent="0.2">
      <c r="A131" s="8">
        <v>97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8">
        <v>97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</row>
    <row r="132" spans="1:26" x14ac:dyDescent="0.2">
      <c r="A132" s="8">
        <v>98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8">
        <v>98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</row>
    <row r="133" spans="1:26" s="12" customFormat="1" x14ac:dyDescent="0.2">
      <c r="A133" s="11" t="s">
        <v>27</v>
      </c>
      <c r="B133" s="12">
        <v>22.6</v>
      </c>
      <c r="C133" s="12">
        <v>22.3</v>
      </c>
      <c r="D133" s="12">
        <v>22.8</v>
      </c>
      <c r="E133" s="12">
        <v>23.5</v>
      </c>
      <c r="F133" s="12">
        <v>23.7</v>
      </c>
      <c r="G133" s="12">
        <v>23.3</v>
      </c>
      <c r="H133" s="12">
        <v>22.8</v>
      </c>
      <c r="I133" s="12">
        <v>22.3</v>
      </c>
      <c r="J133" s="12">
        <v>23.2</v>
      </c>
      <c r="K133" s="12">
        <v>24.3</v>
      </c>
      <c r="L133" s="12">
        <v>24.7</v>
      </c>
      <c r="M133" s="12">
        <v>23.8</v>
      </c>
      <c r="N133" s="11" t="s">
        <v>27</v>
      </c>
      <c r="O133" s="12">
        <v>24.6</v>
      </c>
      <c r="P133" s="12">
        <v>23.8</v>
      </c>
      <c r="Q133" s="12">
        <v>26.2</v>
      </c>
      <c r="R133" s="12">
        <v>23.3</v>
      </c>
      <c r="S133" s="12">
        <v>24.3</v>
      </c>
      <c r="T133" s="12">
        <v>22.6</v>
      </c>
      <c r="U133" s="12">
        <v>25.6</v>
      </c>
      <c r="V133" s="12">
        <v>25.8</v>
      </c>
      <c r="W133" s="12">
        <v>25.3</v>
      </c>
      <c r="X133" s="12">
        <v>20.100000000000001</v>
      </c>
      <c r="Y133" s="12">
        <v>19.3</v>
      </c>
      <c r="Z133" s="12">
        <v>21.1</v>
      </c>
    </row>
    <row r="134" spans="1:26" s="12" customFormat="1" x14ac:dyDescent="0.2">
      <c r="A134" s="23" t="s">
        <v>334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 t="s">
        <v>334</v>
      </c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</sheetData>
  <mergeCells count="30">
    <mergeCell ref="U2:W2"/>
    <mergeCell ref="X2:Z2"/>
    <mergeCell ref="B25:D25"/>
    <mergeCell ref="E25:G25"/>
    <mergeCell ref="H25:J25"/>
    <mergeCell ref="K25:M25"/>
    <mergeCell ref="O25:Q25"/>
    <mergeCell ref="R25:T25"/>
    <mergeCell ref="U25:W25"/>
    <mergeCell ref="X25:Z25"/>
    <mergeCell ref="B2:D2"/>
    <mergeCell ref="E2:G2"/>
    <mergeCell ref="H2:J2"/>
    <mergeCell ref="K2:M2"/>
    <mergeCell ref="O2:Q2"/>
    <mergeCell ref="R2:T2"/>
    <mergeCell ref="A22:M22"/>
    <mergeCell ref="N22:Z22"/>
    <mergeCell ref="A134:M134"/>
    <mergeCell ref="N134:Z134"/>
    <mergeCell ref="A80:M80"/>
    <mergeCell ref="N80:Z80"/>
    <mergeCell ref="B83:D83"/>
    <mergeCell ref="E83:G83"/>
    <mergeCell ref="H83:J83"/>
    <mergeCell ref="K83:M83"/>
    <mergeCell ref="O83:Q83"/>
    <mergeCell ref="R83:T83"/>
    <mergeCell ref="U83:W83"/>
    <mergeCell ref="X83:Z83"/>
  </mergeCells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D2F9-87FD-40F7-B625-36A5E2CE7E27}">
  <dimension ref="A1:Z134"/>
  <sheetViews>
    <sheetView view="pageBreakPreview" zoomScale="125" zoomScaleNormal="100" zoomScaleSheetLayoutView="125" workbookViewId="0">
      <selection activeCell="A2" sqref="A2"/>
    </sheetView>
  </sheetViews>
  <sheetFormatPr defaultColWidth="12.109375" defaultRowHeight="10.199999999999999" x14ac:dyDescent="0.2"/>
  <cols>
    <col min="1" max="1" width="12.109375" style="8"/>
    <col min="2" max="13" width="6.21875" style="1" customWidth="1"/>
    <col min="14" max="14" width="12.109375" style="8"/>
    <col min="15" max="26" width="6.21875" style="1" customWidth="1"/>
    <col min="27" max="16384" width="12.109375" style="1"/>
  </cols>
  <sheetData>
    <row r="1" spans="1:26" x14ac:dyDescent="0.2">
      <c r="A1" s="8" t="s">
        <v>507</v>
      </c>
      <c r="N1" s="8" t="s">
        <v>498</v>
      </c>
    </row>
    <row r="2" spans="1:26" x14ac:dyDescent="0.2">
      <c r="A2" s="9"/>
      <c r="B2" s="20" t="s">
        <v>1</v>
      </c>
      <c r="C2" s="20"/>
      <c r="D2" s="20"/>
      <c r="E2" s="20" t="s">
        <v>2</v>
      </c>
      <c r="F2" s="20"/>
      <c r="G2" s="20"/>
      <c r="H2" s="20" t="s">
        <v>3</v>
      </c>
      <c r="I2" s="20"/>
      <c r="J2" s="20"/>
      <c r="K2" s="20" t="s">
        <v>4</v>
      </c>
      <c r="L2" s="20"/>
      <c r="M2" s="21"/>
      <c r="N2" s="9"/>
      <c r="O2" s="20" t="s">
        <v>5</v>
      </c>
      <c r="P2" s="20"/>
      <c r="Q2" s="20"/>
      <c r="R2" s="20" t="s">
        <v>6</v>
      </c>
      <c r="S2" s="20"/>
      <c r="T2" s="20"/>
      <c r="U2" s="20" t="s">
        <v>7</v>
      </c>
      <c r="V2" s="20"/>
      <c r="W2" s="20"/>
      <c r="X2" s="20" t="s">
        <v>8</v>
      </c>
      <c r="Y2" s="20"/>
      <c r="Z2" s="21"/>
    </row>
    <row r="3" spans="1:26" s="2" customFormat="1" x14ac:dyDescent="0.2">
      <c r="A3" s="10" t="s">
        <v>492</v>
      </c>
      <c r="B3" s="3" t="s">
        <v>1</v>
      </c>
      <c r="C3" s="3" t="s">
        <v>9</v>
      </c>
      <c r="D3" s="3" t="s">
        <v>10</v>
      </c>
      <c r="E3" s="3" t="s">
        <v>1</v>
      </c>
      <c r="F3" s="3" t="s">
        <v>9</v>
      </c>
      <c r="G3" s="3" t="s">
        <v>10</v>
      </c>
      <c r="H3" s="3" t="s">
        <v>1</v>
      </c>
      <c r="I3" s="3" t="s">
        <v>9</v>
      </c>
      <c r="J3" s="3" t="s">
        <v>10</v>
      </c>
      <c r="K3" s="3" t="s">
        <v>1</v>
      </c>
      <c r="L3" s="3" t="s">
        <v>9</v>
      </c>
      <c r="M3" s="4" t="s">
        <v>10</v>
      </c>
      <c r="N3" s="10" t="s">
        <v>492</v>
      </c>
      <c r="O3" s="3" t="s">
        <v>1</v>
      </c>
      <c r="P3" s="3" t="s">
        <v>9</v>
      </c>
      <c r="Q3" s="3" t="s">
        <v>10</v>
      </c>
      <c r="R3" s="3" t="s">
        <v>1</v>
      </c>
      <c r="S3" s="3" t="s">
        <v>9</v>
      </c>
      <c r="T3" s="3" t="s">
        <v>10</v>
      </c>
      <c r="U3" s="3" t="s">
        <v>1</v>
      </c>
      <c r="V3" s="3" t="s">
        <v>9</v>
      </c>
      <c r="W3" s="3" t="s">
        <v>10</v>
      </c>
      <c r="X3" s="3" t="s">
        <v>1</v>
      </c>
      <c r="Y3" s="3" t="s">
        <v>9</v>
      </c>
      <c r="Z3" s="4" t="s">
        <v>10</v>
      </c>
    </row>
    <row r="4" spans="1:26" x14ac:dyDescent="0.2">
      <c r="A4" s="8" t="s">
        <v>1</v>
      </c>
      <c r="B4" s="1">
        <v>4773</v>
      </c>
      <c r="C4" s="1">
        <v>2335</v>
      </c>
      <c r="D4" s="1">
        <v>2438</v>
      </c>
      <c r="E4" s="1">
        <v>2928</v>
      </c>
      <c r="F4" s="1">
        <v>1440</v>
      </c>
      <c r="G4" s="1">
        <v>1488</v>
      </c>
      <c r="H4" s="1">
        <v>1660</v>
      </c>
      <c r="I4" s="1">
        <v>797</v>
      </c>
      <c r="J4" s="1">
        <v>863</v>
      </c>
      <c r="K4" s="1">
        <v>920</v>
      </c>
      <c r="L4" s="1">
        <v>462</v>
      </c>
      <c r="M4" s="1">
        <v>458</v>
      </c>
      <c r="N4" s="8" t="s">
        <v>1</v>
      </c>
      <c r="O4" s="1">
        <v>252</v>
      </c>
      <c r="P4" s="1">
        <v>134</v>
      </c>
      <c r="Q4" s="1">
        <v>118</v>
      </c>
      <c r="R4" s="1">
        <v>96</v>
      </c>
      <c r="S4" s="1">
        <v>47</v>
      </c>
      <c r="T4" s="1">
        <v>49</v>
      </c>
      <c r="U4" s="1">
        <v>1642</v>
      </c>
      <c r="V4" s="1">
        <v>793</v>
      </c>
      <c r="W4" s="1">
        <v>849</v>
      </c>
      <c r="X4" s="1">
        <v>203</v>
      </c>
      <c r="Y4" s="1">
        <v>102</v>
      </c>
      <c r="Z4" s="1">
        <v>101</v>
      </c>
    </row>
    <row r="5" spans="1:26" x14ac:dyDescent="0.2">
      <c r="A5" s="8" t="s">
        <v>11</v>
      </c>
      <c r="B5" s="1">
        <v>593</v>
      </c>
      <c r="C5" s="1">
        <v>304</v>
      </c>
      <c r="D5" s="1">
        <v>289</v>
      </c>
      <c r="E5" s="1">
        <v>403</v>
      </c>
      <c r="F5" s="1">
        <v>213</v>
      </c>
      <c r="G5" s="1">
        <v>190</v>
      </c>
      <c r="H5" s="1">
        <v>225</v>
      </c>
      <c r="I5" s="1">
        <v>113</v>
      </c>
      <c r="J5" s="1">
        <v>112</v>
      </c>
      <c r="K5" s="1">
        <v>135</v>
      </c>
      <c r="L5" s="1">
        <v>76</v>
      </c>
      <c r="M5" s="1">
        <v>59</v>
      </c>
      <c r="N5" s="8" t="s">
        <v>11</v>
      </c>
      <c r="O5" s="1">
        <v>28</v>
      </c>
      <c r="P5" s="1">
        <v>17</v>
      </c>
      <c r="Q5" s="1">
        <v>11</v>
      </c>
      <c r="R5" s="1">
        <v>15</v>
      </c>
      <c r="S5" s="1">
        <v>7</v>
      </c>
      <c r="T5" s="1">
        <v>8</v>
      </c>
      <c r="U5" s="1">
        <v>168</v>
      </c>
      <c r="V5" s="1">
        <v>78</v>
      </c>
      <c r="W5" s="1">
        <v>90</v>
      </c>
      <c r="X5" s="1">
        <v>22</v>
      </c>
      <c r="Y5" s="1">
        <v>13</v>
      </c>
      <c r="Z5" s="1">
        <v>9</v>
      </c>
    </row>
    <row r="6" spans="1:26" x14ac:dyDescent="0.2">
      <c r="A6" s="8" t="s">
        <v>12</v>
      </c>
      <c r="B6" s="1">
        <v>566</v>
      </c>
      <c r="C6" s="1">
        <v>296</v>
      </c>
      <c r="D6" s="1">
        <v>270</v>
      </c>
      <c r="E6" s="1">
        <v>317</v>
      </c>
      <c r="F6" s="1">
        <v>175</v>
      </c>
      <c r="G6" s="1">
        <v>142</v>
      </c>
      <c r="H6" s="1">
        <v>177</v>
      </c>
      <c r="I6" s="1">
        <v>97</v>
      </c>
      <c r="J6" s="1">
        <v>80</v>
      </c>
      <c r="K6" s="1">
        <v>95</v>
      </c>
      <c r="L6" s="1">
        <v>52</v>
      </c>
      <c r="M6" s="1">
        <v>43</v>
      </c>
      <c r="N6" s="8" t="s">
        <v>12</v>
      </c>
      <c r="O6" s="1">
        <v>33</v>
      </c>
      <c r="P6" s="1">
        <v>19</v>
      </c>
      <c r="Q6" s="1">
        <v>14</v>
      </c>
      <c r="R6" s="1">
        <v>12</v>
      </c>
      <c r="S6" s="1">
        <v>7</v>
      </c>
      <c r="T6" s="1">
        <v>5</v>
      </c>
      <c r="U6" s="1">
        <v>225</v>
      </c>
      <c r="V6" s="1">
        <v>110</v>
      </c>
      <c r="W6" s="1">
        <v>115</v>
      </c>
      <c r="X6" s="1">
        <v>24</v>
      </c>
      <c r="Y6" s="1">
        <v>11</v>
      </c>
      <c r="Z6" s="1">
        <v>13</v>
      </c>
    </row>
    <row r="7" spans="1:26" x14ac:dyDescent="0.2">
      <c r="A7" s="8" t="s">
        <v>13</v>
      </c>
      <c r="B7" s="1">
        <v>544</v>
      </c>
      <c r="C7" s="1">
        <v>267</v>
      </c>
      <c r="D7" s="1">
        <v>277</v>
      </c>
      <c r="E7" s="1">
        <v>316</v>
      </c>
      <c r="F7" s="1">
        <v>156</v>
      </c>
      <c r="G7" s="1">
        <v>160</v>
      </c>
      <c r="H7" s="1">
        <v>169</v>
      </c>
      <c r="I7" s="1">
        <v>89</v>
      </c>
      <c r="J7" s="1">
        <v>80</v>
      </c>
      <c r="K7" s="1">
        <v>112</v>
      </c>
      <c r="L7" s="1">
        <v>50</v>
      </c>
      <c r="M7" s="1">
        <v>62</v>
      </c>
      <c r="N7" s="8" t="s">
        <v>13</v>
      </c>
      <c r="O7" s="1">
        <v>27</v>
      </c>
      <c r="P7" s="1">
        <v>16</v>
      </c>
      <c r="Q7" s="1">
        <v>11</v>
      </c>
      <c r="R7" s="1">
        <v>8</v>
      </c>
      <c r="S7" s="1">
        <v>1</v>
      </c>
      <c r="T7" s="1">
        <v>7</v>
      </c>
      <c r="U7" s="1">
        <v>201</v>
      </c>
      <c r="V7" s="1">
        <v>98</v>
      </c>
      <c r="W7" s="1">
        <v>103</v>
      </c>
      <c r="X7" s="1">
        <v>27</v>
      </c>
      <c r="Y7" s="1">
        <v>13</v>
      </c>
      <c r="Z7" s="1">
        <v>14</v>
      </c>
    </row>
    <row r="8" spans="1:26" x14ac:dyDescent="0.2">
      <c r="A8" s="8" t="s">
        <v>14</v>
      </c>
      <c r="B8" s="1">
        <v>449</v>
      </c>
      <c r="C8" s="1">
        <v>205</v>
      </c>
      <c r="D8" s="1">
        <v>244</v>
      </c>
      <c r="E8" s="1">
        <v>271</v>
      </c>
      <c r="F8" s="1">
        <v>121</v>
      </c>
      <c r="G8" s="1">
        <v>150</v>
      </c>
      <c r="H8" s="1">
        <v>162</v>
      </c>
      <c r="I8" s="1">
        <v>75</v>
      </c>
      <c r="J8" s="1">
        <v>87</v>
      </c>
      <c r="K8" s="1">
        <v>78</v>
      </c>
      <c r="L8" s="1">
        <v>29</v>
      </c>
      <c r="M8" s="1">
        <v>49</v>
      </c>
      <c r="N8" s="8" t="s">
        <v>14</v>
      </c>
      <c r="O8" s="1">
        <v>20</v>
      </c>
      <c r="P8" s="1">
        <v>11</v>
      </c>
      <c r="Q8" s="1">
        <v>9</v>
      </c>
      <c r="R8" s="1">
        <v>11</v>
      </c>
      <c r="S8" s="1">
        <v>6</v>
      </c>
      <c r="T8" s="1">
        <v>5</v>
      </c>
      <c r="U8" s="1">
        <v>152</v>
      </c>
      <c r="V8" s="1">
        <v>70</v>
      </c>
      <c r="W8" s="1">
        <v>82</v>
      </c>
      <c r="X8" s="1">
        <v>26</v>
      </c>
      <c r="Y8" s="1">
        <v>14</v>
      </c>
      <c r="Z8" s="1">
        <v>12</v>
      </c>
    </row>
    <row r="9" spans="1:26" x14ac:dyDescent="0.2">
      <c r="A9" s="8" t="s">
        <v>15</v>
      </c>
      <c r="B9" s="1">
        <v>416</v>
      </c>
      <c r="C9" s="1">
        <v>195</v>
      </c>
      <c r="D9" s="1">
        <v>221</v>
      </c>
      <c r="E9" s="1">
        <v>305</v>
      </c>
      <c r="F9" s="1">
        <v>139</v>
      </c>
      <c r="G9" s="1">
        <v>166</v>
      </c>
      <c r="H9" s="1">
        <v>178</v>
      </c>
      <c r="I9" s="1">
        <v>73</v>
      </c>
      <c r="J9" s="1">
        <v>105</v>
      </c>
      <c r="K9" s="1">
        <v>85</v>
      </c>
      <c r="L9" s="1">
        <v>43</v>
      </c>
      <c r="M9" s="1">
        <v>42</v>
      </c>
      <c r="N9" s="8" t="s">
        <v>15</v>
      </c>
      <c r="O9" s="1">
        <v>35</v>
      </c>
      <c r="P9" s="1">
        <v>19</v>
      </c>
      <c r="Q9" s="1">
        <v>16</v>
      </c>
      <c r="R9" s="1">
        <v>7</v>
      </c>
      <c r="S9" s="1">
        <v>4</v>
      </c>
      <c r="T9" s="1">
        <v>3</v>
      </c>
      <c r="U9" s="1">
        <v>89</v>
      </c>
      <c r="V9" s="1">
        <v>47</v>
      </c>
      <c r="W9" s="1">
        <v>42</v>
      </c>
      <c r="X9" s="1">
        <v>22</v>
      </c>
      <c r="Y9" s="1">
        <v>9</v>
      </c>
      <c r="Z9" s="1">
        <v>13</v>
      </c>
    </row>
    <row r="10" spans="1:26" x14ac:dyDescent="0.2">
      <c r="A10" s="8" t="s">
        <v>16</v>
      </c>
      <c r="B10" s="1">
        <v>420</v>
      </c>
      <c r="C10" s="1">
        <v>195</v>
      </c>
      <c r="D10" s="1">
        <v>225</v>
      </c>
      <c r="E10" s="1">
        <v>266</v>
      </c>
      <c r="F10" s="1">
        <v>123</v>
      </c>
      <c r="G10" s="1">
        <v>143</v>
      </c>
      <c r="H10" s="1">
        <v>153</v>
      </c>
      <c r="I10" s="1">
        <v>71</v>
      </c>
      <c r="J10" s="1">
        <v>82</v>
      </c>
      <c r="K10" s="1">
        <v>83</v>
      </c>
      <c r="L10" s="1">
        <v>42</v>
      </c>
      <c r="M10" s="1">
        <v>41</v>
      </c>
      <c r="N10" s="8" t="s">
        <v>16</v>
      </c>
      <c r="O10" s="1">
        <v>22</v>
      </c>
      <c r="P10" s="1">
        <v>7</v>
      </c>
      <c r="Q10" s="1">
        <v>15</v>
      </c>
      <c r="R10" s="1">
        <v>8</v>
      </c>
      <c r="S10" s="1">
        <v>3</v>
      </c>
      <c r="T10" s="1">
        <v>5</v>
      </c>
      <c r="U10" s="1">
        <v>138</v>
      </c>
      <c r="V10" s="1">
        <v>66</v>
      </c>
      <c r="W10" s="1">
        <v>72</v>
      </c>
      <c r="X10" s="1">
        <v>16</v>
      </c>
      <c r="Y10" s="1">
        <v>6</v>
      </c>
      <c r="Z10" s="1">
        <v>10</v>
      </c>
    </row>
    <row r="11" spans="1:26" x14ac:dyDescent="0.2">
      <c r="A11" s="8" t="s">
        <v>17</v>
      </c>
      <c r="B11" s="1">
        <v>436</v>
      </c>
      <c r="C11" s="1">
        <v>220</v>
      </c>
      <c r="D11" s="1">
        <v>216</v>
      </c>
      <c r="E11" s="1">
        <v>276</v>
      </c>
      <c r="F11" s="1">
        <v>142</v>
      </c>
      <c r="G11" s="1">
        <v>134</v>
      </c>
      <c r="H11" s="1">
        <v>155</v>
      </c>
      <c r="I11" s="1">
        <v>77</v>
      </c>
      <c r="J11" s="1">
        <v>78</v>
      </c>
      <c r="K11" s="1">
        <v>82</v>
      </c>
      <c r="L11" s="1">
        <v>43</v>
      </c>
      <c r="M11" s="1">
        <v>39</v>
      </c>
      <c r="N11" s="8" t="s">
        <v>17</v>
      </c>
      <c r="O11" s="1">
        <v>24</v>
      </c>
      <c r="P11" s="1">
        <v>13</v>
      </c>
      <c r="Q11" s="1">
        <v>11</v>
      </c>
      <c r="R11" s="1">
        <v>15</v>
      </c>
      <c r="S11" s="1">
        <v>9</v>
      </c>
      <c r="T11" s="1">
        <v>6</v>
      </c>
      <c r="U11" s="1">
        <v>147</v>
      </c>
      <c r="V11" s="1">
        <v>71</v>
      </c>
      <c r="W11" s="1">
        <v>76</v>
      </c>
      <c r="X11" s="1">
        <v>13</v>
      </c>
      <c r="Y11" s="1">
        <v>7</v>
      </c>
      <c r="Z11" s="1">
        <v>6</v>
      </c>
    </row>
    <row r="12" spans="1:26" x14ac:dyDescent="0.2">
      <c r="A12" s="8" t="s">
        <v>18</v>
      </c>
      <c r="B12" s="1">
        <v>391</v>
      </c>
      <c r="C12" s="1">
        <v>183</v>
      </c>
      <c r="D12" s="1">
        <v>208</v>
      </c>
      <c r="E12" s="1">
        <v>230</v>
      </c>
      <c r="F12" s="1">
        <v>106</v>
      </c>
      <c r="G12" s="1">
        <v>124</v>
      </c>
      <c r="H12" s="1">
        <v>140</v>
      </c>
      <c r="I12" s="1">
        <v>63</v>
      </c>
      <c r="J12" s="1">
        <v>77</v>
      </c>
      <c r="K12" s="1">
        <v>73</v>
      </c>
      <c r="L12" s="1">
        <v>37</v>
      </c>
      <c r="M12" s="1">
        <v>36</v>
      </c>
      <c r="N12" s="8" t="s">
        <v>18</v>
      </c>
      <c r="O12" s="1">
        <v>13</v>
      </c>
      <c r="P12" s="1">
        <v>5</v>
      </c>
      <c r="Q12" s="1">
        <v>8</v>
      </c>
      <c r="R12" s="1">
        <v>4</v>
      </c>
      <c r="S12" s="1">
        <v>1</v>
      </c>
      <c r="T12" s="1">
        <v>3</v>
      </c>
      <c r="U12" s="1">
        <v>148</v>
      </c>
      <c r="V12" s="1">
        <v>68</v>
      </c>
      <c r="W12" s="1">
        <v>80</v>
      </c>
      <c r="X12" s="1">
        <v>13</v>
      </c>
      <c r="Y12" s="1">
        <v>9</v>
      </c>
      <c r="Z12" s="1">
        <v>4</v>
      </c>
    </row>
    <row r="13" spans="1:26" x14ac:dyDescent="0.2">
      <c r="A13" s="8" t="s">
        <v>19</v>
      </c>
      <c r="B13" s="1">
        <v>337</v>
      </c>
      <c r="C13" s="1">
        <v>166</v>
      </c>
      <c r="D13" s="1">
        <v>171</v>
      </c>
      <c r="E13" s="1">
        <v>205</v>
      </c>
      <c r="F13" s="1">
        <v>96</v>
      </c>
      <c r="G13" s="1">
        <v>109</v>
      </c>
      <c r="H13" s="1">
        <v>97</v>
      </c>
      <c r="I13" s="1">
        <v>40</v>
      </c>
      <c r="J13" s="1">
        <v>57</v>
      </c>
      <c r="K13" s="1">
        <v>76</v>
      </c>
      <c r="L13" s="1">
        <v>37</v>
      </c>
      <c r="M13" s="1">
        <v>39</v>
      </c>
      <c r="N13" s="8" t="s">
        <v>19</v>
      </c>
      <c r="O13" s="1">
        <v>24</v>
      </c>
      <c r="P13" s="1">
        <v>15</v>
      </c>
      <c r="Q13" s="1">
        <v>9</v>
      </c>
      <c r="R13" s="1">
        <v>8</v>
      </c>
      <c r="S13" s="1">
        <v>4</v>
      </c>
      <c r="T13" s="1">
        <v>4</v>
      </c>
      <c r="U13" s="1">
        <v>123</v>
      </c>
      <c r="V13" s="1">
        <v>67</v>
      </c>
      <c r="W13" s="1">
        <v>56</v>
      </c>
      <c r="X13" s="1">
        <v>9</v>
      </c>
      <c r="Y13" s="1">
        <v>3</v>
      </c>
      <c r="Z13" s="1">
        <v>6</v>
      </c>
    </row>
    <row r="14" spans="1:26" x14ac:dyDescent="0.2">
      <c r="A14" s="8" t="s">
        <v>20</v>
      </c>
      <c r="B14" s="1">
        <v>225</v>
      </c>
      <c r="C14" s="1">
        <v>108</v>
      </c>
      <c r="D14" s="1">
        <v>117</v>
      </c>
      <c r="E14" s="1">
        <v>131</v>
      </c>
      <c r="F14" s="1">
        <v>63</v>
      </c>
      <c r="G14" s="1">
        <v>68</v>
      </c>
      <c r="H14" s="1">
        <v>70</v>
      </c>
      <c r="I14" s="1">
        <v>30</v>
      </c>
      <c r="J14" s="1">
        <v>40</v>
      </c>
      <c r="K14" s="1">
        <v>48</v>
      </c>
      <c r="L14" s="1">
        <v>25</v>
      </c>
      <c r="M14" s="1">
        <v>23</v>
      </c>
      <c r="N14" s="8" t="s">
        <v>20</v>
      </c>
      <c r="O14" s="1">
        <v>9</v>
      </c>
      <c r="P14" s="1">
        <v>5</v>
      </c>
      <c r="Q14" s="1">
        <v>4</v>
      </c>
      <c r="R14" s="1">
        <v>4</v>
      </c>
      <c r="S14" s="1">
        <v>3</v>
      </c>
      <c r="T14" s="1">
        <v>1</v>
      </c>
      <c r="U14" s="1">
        <v>80</v>
      </c>
      <c r="V14" s="1">
        <v>38</v>
      </c>
      <c r="W14" s="1">
        <v>42</v>
      </c>
      <c r="X14" s="1">
        <v>14</v>
      </c>
      <c r="Y14" s="1">
        <v>7</v>
      </c>
      <c r="Z14" s="1">
        <v>7</v>
      </c>
    </row>
    <row r="15" spans="1:26" x14ac:dyDescent="0.2">
      <c r="A15" s="8" t="s">
        <v>21</v>
      </c>
      <c r="B15" s="1">
        <v>168</v>
      </c>
      <c r="C15" s="1">
        <v>86</v>
      </c>
      <c r="D15" s="1">
        <v>82</v>
      </c>
      <c r="E15" s="1">
        <v>85</v>
      </c>
      <c r="F15" s="1">
        <v>46</v>
      </c>
      <c r="G15" s="1">
        <v>39</v>
      </c>
      <c r="H15" s="1">
        <v>54</v>
      </c>
      <c r="I15" s="1">
        <v>30</v>
      </c>
      <c r="J15" s="1">
        <v>24</v>
      </c>
      <c r="K15" s="1">
        <v>25</v>
      </c>
      <c r="L15" s="1">
        <v>13</v>
      </c>
      <c r="M15" s="1">
        <v>12</v>
      </c>
      <c r="N15" s="8" t="s">
        <v>21</v>
      </c>
      <c r="O15" s="1">
        <v>5</v>
      </c>
      <c r="P15" s="1">
        <v>2</v>
      </c>
      <c r="Q15" s="1">
        <v>3</v>
      </c>
      <c r="R15" s="1">
        <v>1</v>
      </c>
      <c r="S15" s="1">
        <v>1</v>
      </c>
      <c r="T15" s="1">
        <v>0</v>
      </c>
      <c r="U15" s="1">
        <v>73</v>
      </c>
      <c r="V15" s="1">
        <v>36</v>
      </c>
      <c r="W15" s="1">
        <v>37</v>
      </c>
      <c r="X15" s="1">
        <v>10</v>
      </c>
      <c r="Y15" s="1">
        <v>4</v>
      </c>
      <c r="Z15" s="1">
        <v>6</v>
      </c>
    </row>
    <row r="16" spans="1:26" x14ac:dyDescent="0.2">
      <c r="A16" s="8" t="s">
        <v>22</v>
      </c>
      <c r="B16" s="1">
        <v>111</v>
      </c>
      <c r="C16" s="1">
        <v>54</v>
      </c>
      <c r="D16" s="1">
        <v>57</v>
      </c>
      <c r="E16" s="1">
        <v>59</v>
      </c>
      <c r="F16" s="1">
        <v>32</v>
      </c>
      <c r="G16" s="1">
        <v>27</v>
      </c>
      <c r="H16" s="1">
        <v>38</v>
      </c>
      <c r="I16" s="1">
        <v>21</v>
      </c>
      <c r="J16" s="1">
        <v>17</v>
      </c>
      <c r="K16" s="1">
        <v>11</v>
      </c>
      <c r="L16" s="1">
        <v>7</v>
      </c>
      <c r="M16" s="1">
        <v>4</v>
      </c>
      <c r="N16" s="8" t="s">
        <v>22</v>
      </c>
      <c r="O16" s="1">
        <v>7</v>
      </c>
      <c r="P16" s="1">
        <v>3</v>
      </c>
      <c r="Q16" s="1">
        <v>4</v>
      </c>
      <c r="R16" s="1">
        <v>3</v>
      </c>
      <c r="S16" s="1">
        <v>1</v>
      </c>
      <c r="T16" s="1">
        <v>2</v>
      </c>
      <c r="U16" s="1">
        <v>49</v>
      </c>
      <c r="V16" s="1">
        <v>19</v>
      </c>
      <c r="W16" s="1">
        <v>30</v>
      </c>
      <c r="X16" s="1">
        <v>3</v>
      </c>
      <c r="Y16" s="1">
        <v>3</v>
      </c>
      <c r="Z16" s="1">
        <v>0</v>
      </c>
    </row>
    <row r="17" spans="1:26" x14ac:dyDescent="0.2">
      <c r="A17" s="8" t="s">
        <v>23</v>
      </c>
      <c r="B17" s="1">
        <v>51</v>
      </c>
      <c r="C17" s="1">
        <v>23</v>
      </c>
      <c r="D17" s="1">
        <v>28</v>
      </c>
      <c r="E17" s="1">
        <v>27</v>
      </c>
      <c r="F17" s="1">
        <v>9</v>
      </c>
      <c r="G17" s="1">
        <v>18</v>
      </c>
      <c r="H17" s="1">
        <v>17</v>
      </c>
      <c r="I17" s="1">
        <v>6</v>
      </c>
      <c r="J17" s="1">
        <v>11</v>
      </c>
      <c r="K17" s="1">
        <v>5</v>
      </c>
      <c r="L17" s="1">
        <v>1</v>
      </c>
      <c r="M17" s="1">
        <v>4</v>
      </c>
      <c r="N17" s="8" t="s">
        <v>23</v>
      </c>
      <c r="O17" s="1">
        <v>5</v>
      </c>
      <c r="P17" s="1">
        <v>2</v>
      </c>
      <c r="Q17" s="1">
        <v>3</v>
      </c>
      <c r="R17" s="1">
        <v>0</v>
      </c>
      <c r="S17" s="1">
        <v>0</v>
      </c>
      <c r="T17" s="1">
        <v>0</v>
      </c>
      <c r="U17" s="1">
        <v>23</v>
      </c>
      <c r="V17" s="1">
        <v>13</v>
      </c>
      <c r="W17" s="1">
        <v>10</v>
      </c>
      <c r="X17" s="1">
        <v>1</v>
      </c>
      <c r="Y17" s="1">
        <v>1</v>
      </c>
      <c r="Z17" s="1">
        <v>0</v>
      </c>
    </row>
    <row r="18" spans="1:26" x14ac:dyDescent="0.2">
      <c r="A18" s="8" t="s">
        <v>24</v>
      </c>
      <c r="B18" s="1">
        <v>33</v>
      </c>
      <c r="C18" s="1">
        <v>17</v>
      </c>
      <c r="D18" s="1">
        <v>16</v>
      </c>
      <c r="E18" s="1">
        <v>15</v>
      </c>
      <c r="F18" s="1">
        <v>7</v>
      </c>
      <c r="G18" s="1">
        <v>8</v>
      </c>
      <c r="H18" s="1">
        <v>10</v>
      </c>
      <c r="I18" s="1">
        <v>4</v>
      </c>
      <c r="J18" s="1">
        <v>6</v>
      </c>
      <c r="K18" s="1">
        <v>5</v>
      </c>
      <c r="L18" s="1">
        <v>3</v>
      </c>
      <c r="M18" s="1">
        <v>2</v>
      </c>
      <c r="N18" s="8" t="s">
        <v>24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17</v>
      </c>
      <c r="V18" s="1">
        <v>10</v>
      </c>
      <c r="W18" s="1">
        <v>7</v>
      </c>
      <c r="X18" s="1">
        <v>1</v>
      </c>
      <c r="Y18" s="1">
        <v>0</v>
      </c>
      <c r="Z18" s="1">
        <v>1</v>
      </c>
    </row>
    <row r="19" spans="1:26" x14ac:dyDescent="0.2">
      <c r="A19" s="8" t="s">
        <v>25</v>
      </c>
      <c r="B19" s="1">
        <v>21</v>
      </c>
      <c r="C19" s="1">
        <v>11</v>
      </c>
      <c r="D19" s="1">
        <v>10</v>
      </c>
      <c r="E19" s="1">
        <v>16</v>
      </c>
      <c r="F19" s="1">
        <v>10</v>
      </c>
      <c r="G19" s="1">
        <v>6</v>
      </c>
      <c r="H19" s="1">
        <v>9</v>
      </c>
      <c r="I19" s="1">
        <v>6</v>
      </c>
      <c r="J19" s="1">
        <v>3</v>
      </c>
      <c r="K19" s="1">
        <v>7</v>
      </c>
      <c r="L19" s="1">
        <v>4</v>
      </c>
      <c r="M19" s="1">
        <v>3</v>
      </c>
      <c r="N19" s="8" t="s">
        <v>25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4</v>
      </c>
      <c r="V19" s="1">
        <v>0</v>
      </c>
      <c r="W19" s="1">
        <v>4</v>
      </c>
      <c r="X19" s="1">
        <v>1</v>
      </c>
      <c r="Y19" s="1">
        <v>1</v>
      </c>
      <c r="Z19" s="1">
        <v>0</v>
      </c>
    </row>
    <row r="20" spans="1:26" x14ac:dyDescent="0.2">
      <c r="A20" s="8" t="s">
        <v>26</v>
      </c>
      <c r="B20" s="1">
        <v>12</v>
      </c>
      <c r="C20" s="1">
        <v>5</v>
      </c>
      <c r="D20" s="1">
        <v>7</v>
      </c>
      <c r="E20" s="1">
        <v>6</v>
      </c>
      <c r="F20" s="1">
        <v>2</v>
      </c>
      <c r="G20" s="1">
        <v>4</v>
      </c>
      <c r="H20" s="1">
        <v>6</v>
      </c>
      <c r="I20" s="1">
        <v>2</v>
      </c>
      <c r="J20" s="1">
        <v>4</v>
      </c>
      <c r="K20" s="1">
        <v>0</v>
      </c>
      <c r="L20" s="1">
        <v>0</v>
      </c>
      <c r="M20" s="1">
        <v>0</v>
      </c>
      <c r="N20" s="8" t="s">
        <v>26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5</v>
      </c>
      <c r="V20" s="1">
        <v>2</v>
      </c>
      <c r="W20" s="1">
        <v>3</v>
      </c>
      <c r="X20" s="1">
        <v>1</v>
      </c>
      <c r="Y20" s="1">
        <v>1</v>
      </c>
      <c r="Z20" s="1">
        <v>0</v>
      </c>
    </row>
    <row r="21" spans="1:26" s="12" customFormat="1" x14ac:dyDescent="0.2">
      <c r="A21" s="11" t="s">
        <v>27</v>
      </c>
      <c r="B21" s="12">
        <v>22.8</v>
      </c>
      <c r="C21" s="12">
        <v>22.4</v>
      </c>
      <c r="D21" s="12">
        <v>23.1</v>
      </c>
      <c r="E21" s="12">
        <v>22.6</v>
      </c>
      <c r="F21" s="12">
        <v>22</v>
      </c>
      <c r="G21" s="12">
        <v>23.1</v>
      </c>
      <c r="H21" s="12">
        <v>22.7</v>
      </c>
      <c r="I21" s="12">
        <v>21.7</v>
      </c>
      <c r="J21" s="12">
        <v>23.5</v>
      </c>
      <c r="K21" s="12">
        <v>22.4</v>
      </c>
      <c r="L21" s="12">
        <v>22.8</v>
      </c>
      <c r="M21" s="12">
        <v>21.9</v>
      </c>
      <c r="N21" s="11" t="s">
        <v>27</v>
      </c>
      <c r="O21" s="12">
        <v>22.6</v>
      </c>
      <c r="P21" s="12">
        <v>21.1</v>
      </c>
      <c r="Q21" s="12">
        <v>24.4</v>
      </c>
      <c r="R21" s="12">
        <v>21.4</v>
      </c>
      <c r="S21" s="12">
        <v>23.1</v>
      </c>
      <c r="T21" s="12">
        <v>19.5</v>
      </c>
      <c r="U21" s="12">
        <v>24.2</v>
      </c>
      <c r="V21" s="12">
        <v>24.3</v>
      </c>
      <c r="W21" s="12">
        <v>24.1</v>
      </c>
      <c r="X21" s="12">
        <v>20.6</v>
      </c>
      <c r="Y21" s="12">
        <v>20</v>
      </c>
      <c r="Z21" s="12">
        <v>21</v>
      </c>
    </row>
    <row r="22" spans="1:26" s="12" customFormat="1" x14ac:dyDescent="0.2">
      <c r="A22" s="23" t="s">
        <v>334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 t="s">
        <v>334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s="12" customFormat="1" x14ac:dyDescent="0.2">
      <c r="A23" s="11"/>
      <c r="N23" s="11"/>
    </row>
    <row r="24" spans="1:26" x14ac:dyDescent="0.2">
      <c r="A24" s="8" t="s">
        <v>499</v>
      </c>
      <c r="N24" s="8" t="s">
        <v>499</v>
      </c>
    </row>
    <row r="25" spans="1:26" x14ac:dyDescent="0.2">
      <c r="A25" s="9"/>
      <c r="B25" s="20" t="s">
        <v>1</v>
      </c>
      <c r="C25" s="20"/>
      <c r="D25" s="20"/>
      <c r="E25" s="20" t="s">
        <v>2</v>
      </c>
      <c r="F25" s="20"/>
      <c r="G25" s="20"/>
      <c r="H25" s="20" t="s">
        <v>3</v>
      </c>
      <c r="I25" s="20"/>
      <c r="J25" s="20"/>
      <c r="K25" s="20" t="s">
        <v>4</v>
      </c>
      <c r="L25" s="20"/>
      <c r="M25" s="21"/>
      <c r="N25" s="9"/>
      <c r="O25" s="20" t="s">
        <v>5</v>
      </c>
      <c r="P25" s="20"/>
      <c r="Q25" s="20"/>
      <c r="R25" s="20" t="s">
        <v>6</v>
      </c>
      <c r="S25" s="20"/>
      <c r="T25" s="20"/>
      <c r="U25" s="20" t="s">
        <v>7</v>
      </c>
      <c r="V25" s="20"/>
      <c r="W25" s="20"/>
      <c r="X25" s="20" t="s">
        <v>8</v>
      </c>
      <c r="Y25" s="20"/>
      <c r="Z25" s="21"/>
    </row>
    <row r="26" spans="1:26" s="2" customFormat="1" x14ac:dyDescent="0.2">
      <c r="A26" s="10" t="s">
        <v>492</v>
      </c>
      <c r="B26" s="3" t="s">
        <v>1</v>
      </c>
      <c r="C26" s="3" t="s">
        <v>9</v>
      </c>
      <c r="D26" s="3" t="s">
        <v>10</v>
      </c>
      <c r="E26" s="3" t="s">
        <v>1</v>
      </c>
      <c r="F26" s="3" t="s">
        <v>9</v>
      </c>
      <c r="G26" s="3" t="s">
        <v>10</v>
      </c>
      <c r="H26" s="3" t="s">
        <v>1</v>
      </c>
      <c r="I26" s="3" t="s">
        <v>9</v>
      </c>
      <c r="J26" s="3" t="s">
        <v>10</v>
      </c>
      <c r="K26" s="3" t="s">
        <v>1</v>
      </c>
      <c r="L26" s="3" t="s">
        <v>9</v>
      </c>
      <c r="M26" s="4" t="s">
        <v>10</v>
      </c>
      <c r="N26" s="10" t="s">
        <v>492</v>
      </c>
      <c r="O26" s="3" t="s">
        <v>1</v>
      </c>
      <c r="P26" s="3" t="s">
        <v>9</v>
      </c>
      <c r="Q26" s="3" t="s">
        <v>10</v>
      </c>
      <c r="R26" s="3" t="s">
        <v>1</v>
      </c>
      <c r="S26" s="3" t="s">
        <v>9</v>
      </c>
      <c r="T26" s="3" t="s">
        <v>10</v>
      </c>
      <c r="U26" s="3" t="s">
        <v>1</v>
      </c>
      <c r="V26" s="3" t="s">
        <v>9</v>
      </c>
      <c r="W26" s="3" t="s">
        <v>10</v>
      </c>
      <c r="X26" s="3" t="s">
        <v>1</v>
      </c>
      <c r="Y26" s="3" t="s">
        <v>9</v>
      </c>
      <c r="Z26" s="4" t="s">
        <v>10</v>
      </c>
    </row>
    <row r="27" spans="1:26" x14ac:dyDescent="0.2">
      <c r="A27" s="8" t="s">
        <v>28</v>
      </c>
      <c r="N27" s="8" t="s">
        <v>28</v>
      </c>
    </row>
    <row r="28" spans="1:26" x14ac:dyDescent="0.2">
      <c r="A28" s="8" t="s">
        <v>1</v>
      </c>
      <c r="B28" s="1">
        <v>4773</v>
      </c>
      <c r="C28" s="1">
        <v>2335</v>
      </c>
      <c r="D28" s="1">
        <v>2438</v>
      </c>
      <c r="E28" s="1">
        <v>2928</v>
      </c>
      <c r="F28" s="1">
        <v>1440</v>
      </c>
      <c r="G28" s="1">
        <v>1488</v>
      </c>
      <c r="H28" s="1">
        <v>1660</v>
      </c>
      <c r="I28" s="1">
        <v>797</v>
      </c>
      <c r="J28" s="1">
        <v>863</v>
      </c>
      <c r="K28" s="1">
        <v>920</v>
      </c>
      <c r="L28" s="1">
        <v>462</v>
      </c>
      <c r="M28" s="1">
        <v>458</v>
      </c>
      <c r="N28" s="8" t="s">
        <v>1</v>
      </c>
      <c r="O28" s="1">
        <v>252</v>
      </c>
      <c r="P28" s="1">
        <v>134</v>
      </c>
      <c r="Q28" s="1">
        <v>118</v>
      </c>
      <c r="R28" s="1">
        <v>96</v>
      </c>
      <c r="S28" s="1">
        <v>47</v>
      </c>
      <c r="T28" s="1">
        <v>49</v>
      </c>
      <c r="U28" s="1">
        <v>1642</v>
      </c>
      <c r="V28" s="1">
        <v>793</v>
      </c>
      <c r="W28" s="1">
        <v>849</v>
      </c>
      <c r="X28" s="1">
        <v>203</v>
      </c>
      <c r="Y28" s="1">
        <v>102</v>
      </c>
      <c r="Z28" s="1">
        <v>101</v>
      </c>
    </row>
    <row r="29" spans="1:26" x14ac:dyDescent="0.2">
      <c r="A29" s="8">
        <v>0</v>
      </c>
      <c r="B29" s="1">
        <v>99</v>
      </c>
      <c r="C29" s="1">
        <v>53</v>
      </c>
      <c r="D29" s="1">
        <v>46</v>
      </c>
      <c r="E29" s="1">
        <v>70</v>
      </c>
      <c r="F29" s="1">
        <v>44</v>
      </c>
      <c r="G29" s="1">
        <v>26</v>
      </c>
      <c r="H29" s="1">
        <v>42</v>
      </c>
      <c r="I29" s="1">
        <v>28</v>
      </c>
      <c r="J29" s="1">
        <v>14</v>
      </c>
      <c r="K29" s="1">
        <v>20</v>
      </c>
      <c r="L29" s="1">
        <v>13</v>
      </c>
      <c r="M29" s="1">
        <v>7</v>
      </c>
      <c r="N29" s="8">
        <v>0</v>
      </c>
      <c r="O29" s="1">
        <v>7</v>
      </c>
      <c r="P29" s="1">
        <v>2</v>
      </c>
      <c r="Q29" s="1">
        <v>5</v>
      </c>
      <c r="R29" s="1">
        <v>1</v>
      </c>
      <c r="S29" s="1">
        <v>1</v>
      </c>
      <c r="T29" s="1">
        <v>0</v>
      </c>
      <c r="U29" s="1">
        <v>24</v>
      </c>
      <c r="V29" s="1">
        <v>7</v>
      </c>
      <c r="W29" s="1">
        <v>17</v>
      </c>
      <c r="X29" s="1">
        <v>5</v>
      </c>
      <c r="Y29" s="1">
        <v>2</v>
      </c>
      <c r="Z29" s="1">
        <v>3</v>
      </c>
    </row>
    <row r="30" spans="1:26" x14ac:dyDescent="0.2">
      <c r="A30" s="8">
        <v>1</v>
      </c>
      <c r="B30" s="1">
        <v>124</v>
      </c>
      <c r="C30" s="1">
        <v>60</v>
      </c>
      <c r="D30" s="1">
        <v>64</v>
      </c>
      <c r="E30" s="1">
        <v>79</v>
      </c>
      <c r="F30" s="1">
        <v>39</v>
      </c>
      <c r="G30" s="1">
        <v>40</v>
      </c>
      <c r="H30" s="1">
        <v>44</v>
      </c>
      <c r="I30" s="1">
        <v>22</v>
      </c>
      <c r="J30" s="1">
        <v>22</v>
      </c>
      <c r="K30" s="1">
        <v>31</v>
      </c>
      <c r="L30" s="1">
        <v>13</v>
      </c>
      <c r="M30" s="1">
        <v>18</v>
      </c>
      <c r="N30" s="8">
        <v>1</v>
      </c>
      <c r="O30" s="1">
        <v>3</v>
      </c>
      <c r="P30" s="1">
        <v>3</v>
      </c>
      <c r="Q30" s="1">
        <v>0</v>
      </c>
      <c r="R30" s="1">
        <v>1</v>
      </c>
      <c r="S30" s="1">
        <v>1</v>
      </c>
      <c r="T30" s="1">
        <v>0</v>
      </c>
      <c r="U30" s="1">
        <v>42</v>
      </c>
      <c r="V30" s="1">
        <v>18</v>
      </c>
      <c r="W30" s="1">
        <v>24</v>
      </c>
      <c r="X30" s="1">
        <v>3</v>
      </c>
      <c r="Y30" s="1">
        <v>3</v>
      </c>
      <c r="Z30" s="1">
        <v>0</v>
      </c>
    </row>
    <row r="31" spans="1:26" x14ac:dyDescent="0.2">
      <c r="A31" s="8">
        <v>2</v>
      </c>
      <c r="B31" s="1">
        <v>117</v>
      </c>
      <c r="C31" s="1">
        <v>60</v>
      </c>
      <c r="D31" s="1">
        <v>57</v>
      </c>
      <c r="E31" s="1">
        <v>83</v>
      </c>
      <c r="F31" s="1">
        <v>40</v>
      </c>
      <c r="G31" s="1">
        <v>43</v>
      </c>
      <c r="H31" s="1">
        <v>42</v>
      </c>
      <c r="I31" s="1">
        <v>17</v>
      </c>
      <c r="J31" s="1">
        <v>25</v>
      </c>
      <c r="K31" s="1">
        <v>29</v>
      </c>
      <c r="L31" s="1">
        <v>15</v>
      </c>
      <c r="M31" s="1">
        <v>14</v>
      </c>
      <c r="N31" s="8">
        <v>2</v>
      </c>
      <c r="O31" s="1">
        <v>6</v>
      </c>
      <c r="P31" s="1">
        <v>5</v>
      </c>
      <c r="Q31" s="1">
        <v>1</v>
      </c>
      <c r="R31" s="1">
        <v>6</v>
      </c>
      <c r="S31" s="1">
        <v>3</v>
      </c>
      <c r="T31" s="1">
        <v>3</v>
      </c>
      <c r="U31" s="1">
        <v>32</v>
      </c>
      <c r="V31" s="1">
        <v>18</v>
      </c>
      <c r="W31" s="1">
        <v>14</v>
      </c>
      <c r="X31" s="1">
        <v>2</v>
      </c>
      <c r="Y31" s="1">
        <v>2</v>
      </c>
      <c r="Z31" s="1">
        <v>0</v>
      </c>
    </row>
    <row r="32" spans="1:26" x14ac:dyDescent="0.2">
      <c r="A32" s="8">
        <v>3</v>
      </c>
      <c r="B32" s="1">
        <v>124</v>
      </c>
      <c r="C32" s="1">
        <v>62</v>
      </c>
      <c r="D32" s="1">
        <v>62</v>
      </c>
      <c r="E32" s="1">
        <v>80</v>
      </c>
      <c r="F32" s="1">
        <v>39</v>
      </c>
      <c r="G32" s="1">
        <v>41</v>
      </c>
      <c r="H32" s="1">
        <v>46</v>
      </c>
      <c r="I32" s="1">
        <v>20</v>
      </c>
      <c r="J32" s="1">
        <v>26</v>
      </c>
      <c r="K32" s="1">
        <v>23</v>
      </c>
      <c r="L32" s="1">
        <v>14</v>
      </c>
      <c r="M32" s="1">
        <v>9</v>
      </c>
      <c r="N32" s="8">
        <v>3</v>
      </c>
      <c r="O32" s="1">
        <v>6</v>
      </c>
      <c r="P32" s="1">
        <v>4</v>
      </c>
      <c r="Q32" s="1">
        <v>2</v>
      </c>
      <c r="R32" s="1">
        <v>5</v>
      </c>
      <c r="S32" s="1">
        <v>1</v>
      </c>
      <c r="T32" s="1">
        <v>4</v>
      </c>
      <c r="U32" s="1">
        <v>35</v>
      </c>
      <c r="V32" s="1">
        <v>18</v>
      </c>
      <c r="W32" s="1">
        <v>17</v>
      </c>
      <c r="X32" s="1">
        <v>9</v>
      </c>
      <c r="Y32" s="1">
        <v>5</v>
      </c>
      <c r="Z32" s="1">
        <v>4</v>
      </c>
    </row>
    <row r="33" spans="1:26" x14ac:dyDescent="0.2">
      <c r="A33" s="8">
        <v>4</v>
      </c>
      <c r="B33" s="1">
        <v>129</v>
      </c>
      <c r="C33" s="1">
        <v>69</v>
      </c>
      <c r="D33" s="1">
        <v>60</v>
      </c>
      <c r="E33" s="1">
        <v>91</v>
      </c>
      <c r="F33" s="1">
        <v>51</v>
      </c>
      <c r="G33" s="1">
        <v>40</v>
      </c>
      <c r="H33" s="1">
        <v>51</v>
      </c>
      <c r="I33" s="1">
        <v>26</v>
      </c>
      <c r="J33" s="1">
        <v>25</v>
      </c>
      <c r="K33" s="1">
        <v>32</v>
      </c>
      <c r="L33" s="1">
        <v>21</v>
      </c>
      <c r="M33" s="1">
        <v>11</v>
      </c>
      <c r="N33" s="8">
        <v>4</v>
      </c>
      <c r="O33" s="1">
        <v>6</v>
      </c>
      <c r="P33" s="1">
        <v>3</v>
      </c>
      <c r="Q33" s="1">
        <v>3</v>
      </c>
      <c r="R33" s="1">
        <v>2</v>
      </c>
      <c r="S33" s="1">
        <v>1</v>
      </c>
      <c r="T33" s="1">
        <v>1</v>
      </c>
      <c r="U33" s="1">
        <v>35</v>
      </c>
      <c r="V33" s="1">
        <v>17</v>
      </c>
      <c r="W33" s="1">
        <v>18</v>
      </c>
      <c r="X33" s="1">
        <v>3</v>
      </c>
      <c r="Y33" s="1">
        <v>1</v>
      </c>
      <c r="Z33" s="1">
        <v>2</v>
      </c>
    </row>
    <row r="34" spans="1:26" x14ac:dyDescent="0.2">
      <c r="A34" s="8">
        <v>5</v>
      </c>
      <c r="B34" s="1">
        <v>119</v>
      </c>
      <c r="C34" s="1">
        <v>59</v>
      </c>
      <c r="D34" s="1">
        <v>60</v>
      </c>
      <c r="E34" s="1">
        <v>68</v>
      </c>
      <c r="F34" s="1">
        <v>35</v>
      </c>
      <c r="G34" s="1">
        <v>33</v>
      </c>
      <c r="H34" s="1">
        <v>40</v>
      </c>
      <c r="I34" s="1">
        <v>20</v>
      </c>
      <c r="J34" s="1">
        <v>20</v>
      </c>
      <c r="K34" s="1">
        <v>22</v>
      </c>
      <c r="L34" s="1">
        <v>11</v>
      </c>
      <c r="M34" s="1">
        <v>11</v>
      </c>
      <c r="N34" s="8">
        <v>5</v>
      </c>
      <c r="O34" s="1">
        <v>4</v>
      </c>
      <c r="P34" s="1">
        <v>3</v>
      </c>
      <c r="Q34" s="1">
        <v>1</v>
      </c>
      <c r="R34" s="1">
        <v>2</v>
      </c>
      <c r="S34" s="1">
        <v>1</v>
      </c>
      <c r="T34" s="1">
        <v>1</v>
      </c>
      <c r="U34" s="1">
        <v>41</v>
      </c>
      <c r="V34" s="1">
        <v>18</v>
      </c>
      <c r="W34" s="1">
        <v>23</v>
      </c>
      <c r="X34" s="1">
        <v>10</v>
      </c>
      <c r="Y34" s="1">
        <v>6</v>
      </c>
      <c r="Z34" s="1">
        <v>4</v>
      </c>
    </row>
    <row r="35" spans="1:26" x14ac:dyDescent="0.2">
      <c r="A35" s="8">
        <v>6</v>
      </c>
      <c r="B35" s="1">
        <v>115</v>
      </c>
      <c r="C35" s="1">
        <v>62</v>
      </c>
      <c r="D35" s="1">
        <v>53</v>
      </c>
      <c r="E35" s="1">
        <v>57</v>
      </c>
      <c r="F35" s="1">
        <v>37</v>
      </c>
      <c r="G35" s="1">
        <v>20</v>
      </c>
      <c r="H35" s="1">
        <v>28</v>
      </c>
      <c r="I35" s="1">
        <v>19</v>
      </c>
      <c r="J35" s="1">
        <v>9</v>
      </c>
      <c r="K35" s="1">
        <v>21</v>
      </c>
      <c r="L35" s="1">
        <v>13</v>
      </c>
      <c r="M35" s="1">
        <v>8</v>
      </c>
      <c r="N35" s="8">
        <v>6</v>
      </c>
      <c r="O35" s="1">
        <v>8</v>
      </c>
      <c r="P35" s="1">
        <v>5</v>
      </c>
      <c r="Q35" s="1">
        <v>3</v>
      </c>
      <c r="R35" s="1">
        <v>0</v>
      </c>
      <c r="S35" s="1">
        <v>0</v>
      </c>
      <c r="T35" s="1">
        <v>0</v>
      </c>
      <c r="U35" s="1">
        <v>54</v>
      </c>
      <c r="V35" s="1">
        <v>22</v>
      </c>
      <c r="W35" s="1">
        <v>32</v>
      </c>
      <c r="X35" s="1">
        <v>4</v>
      </c>
      <c r="Y35" s="1">
        <v>3</v>
      </c>
      <c r="Z35" s="1">
        <v>1</v>
      </c>
    </row>
    <row r="36" spans="1:26" x14ac:dyDescent="0.2">
      <c r="A36" s="8">
        <v>7</v>
      </c>
      <c r="B36" s="1">
        <v>120</v>
      </c>
      <c r="C36" s="1">
        <v>62</v>
      </c>
      <c r="D36" s="1">
        <v>58</v>
      </c>
      <c r="E36" s="1">
        <v>73</v>
      </c>
      <c r="F36" s="1">
        <v>36</v>
      </c>
      <c r="G36" s="1">
        <v>37</v>
      </c>
      <c r="H36" s="1">
        <v>41</v>
      </c>
      <c r="I36" s="1">
        <v>22</v>
      </c>
      <c r="J36" s="1">
        <v>19</v>
      </c>
      <c r="K36" s="1">
        <v>23</v>
      </c>
      <c r="L36" s="1">
        <v>11</v>
      </c>
      <c r="M36" s="1">
        <v>12</v>
      </c>
      <c r="N36" s="8">
        <v>7</v>
      </c>
      <c r="O36" s="1">
        <v>6</v>
      </c>
      <c r="P36" s="1">
        <v>2</v>
      </c>
      <c r="Q36" s="1">
        <v>4</v>
      </c>
      <c r="R36" s="1">
        <v>3</v>
      </c>
      <c r="S36" s="1">
        <v>1</v>
      </c>
      <c r="T36" s="1">
        <v>2</v>
      </c>
      <c r="U36" s="1">
        <v>46</v>
      </c>
      <c r="V36" s="1">
        <v>26</v>
      </c>
      <c r="W36" s="1">
        <v>20</v>
      </c>
      <c r="X36" s="1">
        <v>1</v>
      </c>
      <c r="Y36" s="1">
        <v>0</v>
      </c>
      <c r="Z36" s="1">
        <v>1</v>
      </c>
    </row>
    <row r="37" spans="1:26" x14ac:dyDescent="0.2">
      <c r="A37" s="8">
        <v>8</v>
      </c>
      <c r="B37" s="1">
        <v>109</v>
      </c>
      <c r="C37" s="1">
        <v>56</v>
      </c>
      <c r="D37" s="1">
        <v>53</v>
      </c>
      <c r="E37" s="1">
        <v>56</v>
      </c>
      <c r="F37" s="1">
        <v>32</v>
      </c>
      <c r="G37" s="1">
        <v>24</v>
      </c>
      <c r="H37" s="1">
        <v>35</v>
      </c>
      <c r="I37" s="1">
        <v>17</v>
      </c>
      <c r="J37" s="1">
        <v>18</v>
      </c>
      <c r="K37" s="1">
        <v>10</v>
      </c>
      <c r="L37" s="1">
        <v>6</v>
      </c>
      <c r="M37" s="1">
        <v>4</v>
      </c>
      <c r="N37" s="8">
        <v>8</v>
      </c>
      <c r="O37" s="1">
        <v>7</v>
      </c>
      <c r="P37" s="1">
        <v>5</v>
      </c>
      <c r="Q37" s="1">
        <v>2</v>
      </c>
      <c r="R37" s="1">
        <v>4</v>
      </c>
      <c r="S37" s="1">
        <v>4</v>
      </c>
      <c r="T37" s="1">
        <v>0</v>
      </c>
      <c r="U37" s="1">
        <v>49</v>
      </c>
      <c r="V37" s="1">
        <v>24</v>
      </c>
      <c r="W37" s="1">
        <v>25</v>
      </c>
      <c r="X37" s="1">
        <v>4</v>
      </c>
      <c r="Y37" s="1">
        <v>0</v>
      </c>
      <c r="Z37" s="1">
        <v>4</v>
      </c>
    </row>
    <row r="38" spans="1:26" x14ac:dyDescent="0.2">
      <c r="A38" s="8">
        <v>9</v>
      </c>
      <c r="B38" s="1">
        <v>103</v>
      </c>
      <c r="C38" s="1">
        <v>57</v>
      </c>
      <c r="D38" s="1">
        <v>46</v>
      </c>
      <c r="E38" s="1">
        <v>63</v>
      </c>
      <c r="F38" s="1">
        <v>35</v>
      </c>
      <c r="G38" s="1">
        <v>28</v>
      </c>
      <c r="H38" s="1">
        <v>33</v>
      </c>
      <c r="I38" s="1">
        <v>19</v>
      </c>
      <c r="J38" s="1">
        <v>14</v>
      </c>
      <c r="K38" s="1">
        <v>19</v>
      </c>
      <c r="L38" s="1">
        <v>11</v>
      </c>
      <c r="M38" s="1">
        <v>8</v>
      </c>
      <c r="N38" s="8">
        <v>9</v>
      </c>
      <c r="O38" s="1">
        <v>8</v>
      </c>
      <c r="P38" s="1">
        <v>4</v>
      </c>
      <c r="Q38" s="1">
        <v>4</v>
      </c>
      <c r="R38" s="1">
        <v>3</v>
      </c>
      <c r="S38" s="1">
        <v>1</v>
      </c>
      <c r="T38" s="1">
        <v>2</v>
      </c>
      <c r="U38" s="1">
        <v>35</v>
      </c>
      <c r="V38" s="1">
        <v>20</v>
      </c>
      <c r="W38" s="1">
        <v>15</v>
      </c>
      <c r="X38" s="1">
        <v>5</v>
      </c>
      <c r="Y38" s="1">
        <v>2</v>
      </c>
      <c r="Z38" s="1">
        <v>3</v>
      </c>
    </row>
    <row r="39" spans="1:26" x14ac:dyDescent="0.2">
      <c r="A39" s="8">
        <v>10</v>
      </c>
      <c r="B39" s="1">
        <v>129</v>
      </c>
      <c r="C39" s="1">
        <v>58</v>
      </c>
      <c r="D39" s="1">
        <v>71</v>
      </c>
      <c r="E39" s="1">
        <v>73</v>
      </c>
      <c r="F39" s="1">
        <v>33</v>
      </c>
      <c r="G39" s="1">
        <v>40</v>
      </c>
      <c r="H39" s="1">
        <v>35</v>
      </c>
      <c r="I39" s="1">
        <v>13</v>
      </c>
      <c r="J39" s="1">
        <v>22</v>
      </c>
      <c r="K39" s="1">
        <v>21</v>
      </c>
      <c r="L39" s="1">
        <v>11</v>
      </c>
      <c r="M39" s="1">
        <v>10</v>
      </c>
      <c r="N39" s="8">
        <v>10</v>
      </c>
      <c r="O39" s="1">
        <v>16</v>
      </c>
      <c r="P39" s="1">
        <v>9</v>
      </c>
      <c r="Q39" s="1">
        <v>7</v>
      </c>
      <c r="R39" s="1">
        <v>1</v>
      </c>
      <c r="S39" s="1">
        <v>0</v>
      </c>
      <c r="T39" s="1">
        <v>1</v>
      </c>
      <c r="U39" s="1">
        <v>51</v>
      </c>
      <c r="V39" s="1">
        <v>23</v>
      </c>
      <c r="W39" s="1">
        <v>28</v>
      </c>
      <c r="X39" s="1">
        <v>5</v>
      </c>
      <c r="Y39" s="1">
        <v>2</v>
      </c>
      <c r="Z39" s="1">
        <v>3</v>
      </c>
    </row>
    <row r="40" spans="1:26" x14ac:dyDescent="0.2">
      <c r="A40" s="8">
        <v>11</v>
      </c>
      <c r="B40" s="1">
        <v>112</v>
      </c>
      <c r="C40" s="1">
        <v>65</v>
      </c>
      <c r="D40" s="1">
        <v>47</v>
      </c>
      <c r="E40" s="1">
        <v>70</v>
      </c>
      <c r="F40" s="1">
        <v>43</v>
      </c>
      <c r="G40" s="1">
        <v>27</v>
      </c>
      <c r="H40" s="1">
        <v>40</v>
      </c>
      <c r="I40" s="1">
        <v>27</v>
      </c>
      <c r="J40" s="1">
        <v>13</v>
      </c>
      <c r="K40" s="1">
        <v>25</v>
      </c>
      <c r="L40" s="1">
        <v>13</v>
      </c>
      <c r="M40" s="1">
        <v>12</v>
      </c>
      <c r="N40" s="8">
        <v>11</v>
      </c>
      <c r="O40" s="1">
        <v>3</v>
      </c>
      <c r="P40" s="1">
        <v>2</v>
      </c>
      <c r="Q40" s="1">
        <v>1</v>
      </c>
      <c r="R40" s="1">
        <v>2</v>
      </c>
      <c r="S40" s="1">
        <v>1</v>
      </c>
      <c r="T40" s="1">
        <v>1</v>
      </c>
      <c r="U40" s="1">
        <v>37</v>
      </c>
      <c r="V40" s="1">
        <v>21</v>
      </c>
      <c r="W40" s="1">
        <v>16</v>
      </c>
      <c r="X40" s="1">
        <v>5</v>
      </c>
      <c r="Y40" s="1">
        <v>1</v>
      </c>
      <c r="Z40" s="1">
        <v>4</v>
      </c>
    </row>
    <row r="41" spans="1:26" x14ac:dyDescent="0.2">
      <c r="A41" s="8">
        <v>12</v>
      </c>
      <c r="B41" s="1">
        <v>101</v>
      </c>
      <c r="C41" s="1">
        <v>52</v>
      </c>
      <c r="D41" s="1">
        <v>49</v>
      </c>
      <c r="E41" s="1">
        <v>59</v>
      </c>
      <c r="F41" s="1">
        <v>28</v>
      </c>
      <c r="G41" s="1">
        <v>31</v>
      </c>
      <c r="H41" s="1">
        <v>29</v>
      </c>
      <c r="I41" s="1">
        <v>17</v>
      </c>
      <c r="J41" s="1">
        <v>12</v>
      </c>
      <c r="K41" s="1">
        <v>23</v>
      </c>
      <c r="L41" s="1">
        <v>8</v>
      </c>
      <c r="M41" s="1">
        <v>15</v>
      </c>
      <c r="N41" s="8">
        <v>12</v>
      </c>
      <c r="O41" s="1">
        <v>5</v>
      </c>
      <c r="P41" s="1">
        <v>3</v>
      </c>
      <c r="Q41" s="1">
        <v>2</v>
      </c>
      <c r="R41" s="1">
        <v>2</v>
      </c>
      <c r="S41" s="1">
        <v>0</v>
      </c>
      <c r="T41" s="1">
        <v>2</v>
      </c>
      <c r="U41" s="1">
        <v>37</v>
      </c>
      <c r="V41" s="1">
        <v>20</v>
      </c>
      <c r="W41" s="1">
        <v>17</v>
      </c>
      <c r="X41" s="1">
        <v>5</v>
      </c>
      <c r="Y41" s="1">
        <v>4</v>
      </c>
      <c r="Z41" s="1">
        <v>1</v>
      </c>
    </row>
    <row r="42" spans="1:26" x14ac:dyDescent="0.2">
      <c r="A42" s="8">
        <v>13</v>
      </c>
      <c r="B42" s="1">
        <v>109</v>
      </c>
      <c r="C42" s="1">
        <v>56</v>
      </c>
      <c r="D42" s="1">
        <v>53</v>
      </c>
      <c r="E42" s="1">
        <v>65</v>
      </c>
      <c r="F42" s="1">
        <v>30</v>
      </c>
      <c r="G42" s="1">
        <v>35</v>
      </c>
      <c r="H42" s="1">
        <v>39</v>
      </c>
      <c r="I42" s="1">
        <v>20</v>
      </c>
      <c r="J42" s="1">
        <v>19</v>
      </c>
      <c r="K42" s="1">
        <v>22</v>
      </c>
      <c r="L42" s="1">
        <v>9</v>
      </c>
      <c r="M42" s="1">
        <v>13</v>
      </c>
      <c r="N42" s="8">
        <v>13</v>
      </c>
      <c r="O42" s="1">
        <v>2</v>
      </c>
      <c r="P42" s="1">
        <v>1</v>
      </c>
      <c r="Q42" s="1">
        <v>1</v>
      </c>
      <c r="R42" s="1">
        <v>2</v>
      </c>
      <c r="S42" s="1">
        <v>0</v>
      </c>
      <c r="T42" s="1">
        <v>2</v>
      </c>
      <c r="U42" s="1">
        <v>41</v>
      </c>
      <c r="V42" s="1">
        <v>24</v>
      </c>
      <c r="W42" s="1">
        <v>17</v>
      </c>
      <c r="X42" s="1">
        <v>3</v>
      </c>
      <c r="Y42" s="1">
        <v>2</v>
      </c>
      <c r="Z42" s="1">
        <v>1</v>
      </c>
    </row>
    <row r="43" spans="1:26" x14ac:dyDescent="0.2">
      <c r="A43" s="8">
        <v>14</v>
      </c>
      <c r="B43" s="1">
        <v>93</v>
      </c>
      <c r="C43" s="1">
        <v>36</v>
      </c>
      <c r="D43" s="1">
        <v>57</v>
      </c>
      <c r="E43" s="1">
        <v>49</v>
      </c>
      <c r="F43" s="1">
        <v>22</v>
      </c>
      <c r="G43" s="1">
        <v>27</v>
      </c>
      <c r="H43" s="1">
        <v>26</v>
      </c>
      <c r="I43" s="1">
        <v>12</v>
      </c>
      <c r="J43" s="1">
        <v>14</v>
      </c>
      <c r="K43" s="1">
        <v>21</v>
      </c>
      <c r="L43" s="1">
        <v>9</v>
      </c>
      <c r="M43" s="1">
        <v>12</v>
      </c>
      <c r="N43" s="8">
        <v>14</v>
      </c>
      <c r="O43" s="1">
        <v>1</v>
      </c>
      <c r="P43" s="1">
        <v>1</v>
      </c>
      <c r="Q43" s="1">
        <v>0</v>
      </c>
      <c r="R43" s="1">
        <v>1</v>
      </c>
      <c r="S43" s="1">
        <v>0</v>
      </c>
      <c r="T43" s="1">
        <v>1</v>
      </c>
      <c r="U43" s="1">
        <v>35</v>
      </c>
      <c r="V43" s="1">
        <v>10</v>
      </c>
      <c r="W43" s="1">
        <v>25</v>
      </c>
      <c r="X43" s="1">
        <v>9</v>
      </c>
      <c r="Y43" s="1">
        <v>4</v>
      </c>
      <c r="Z43" s="1">
        <v>5</v>
      </c>
    </row>
    <row r="44" spans="1:26" x14ac:dyDescent="0.2">
      <c r="A44" s="8">
        <v>15</v>
      </c>
      <c r="B44" s="1">
        <v>99</v>
      </c>
      <c r="C44" s="1">
        <v>48</v>
      </c>
      <c r="D44" s="1">
        <v>51</v>
      </c>
      <c r="E44" s="1">
        <v>63</v>
      </c>
      <c r="F44" s="1">
        <v>31</v>
      </c>
      <c r="G44" s="1">
        <v>32</v>
      </c>
      <c r="H44" s="1">
        <v>40</v>
      </c>
      <c r="I44" s="1">
        <v>23</v>
      </c>
      <c r="J44" s="1">
        <v>17</v>
      </c>
      <c r="K44" s="1">
        <v>17</v>
      </c>
      <c r="L44" s="1">
        <v>5</v>
      </c>
      <c r="M44" s="1">
        <v>12</v>
      </c>
      <c r="N44" s="8">
        <v>15</v>
      </c>
      <c r="O44" s="1">
        <v>3</v>
      </c>
      <c r="P44" s="1">
        <v>1</v>
      </c>
      <c r="Q44" s="1">
        <v>2</v>
      </c>
      <c r="R44" s="1">
        <v>3</v>
      </c>
      <c r="S44" s="1">
        <v>2</v>
      </c>
      <c r="T44" s="1">
        <v>1</v>
      </c>
      <c r="U44" s="1">
        <v>32</v>
      </c>
      <c r="V44" s="1">
        <v>15</v>
      </c>
      <c r="W44" s="1">
        <v>17</v>
      </c>
      <c r="X44" s="1">
        <v>4</v>
      </c>
      <c r="Y44" s="1">
        <v>2</v>
      </c>
      <c r="Z44" s="1">
        <v>2</v>
      </c>
    </row>
    <row r="45" spans="1:26" x14ac:dyDescent="0.2">
      <c r="A45" s="8">
        <v>16</v>
      </c>
      <c r="B45" s="1">
        <v>105</v>
      </c>
      <c r="C45" s="1">
        <v>50</v>
      </c>
      <c r="D45" s="1">
        <v>55</v>
      </c>
      <c r="E45" s="1">
        <v>61</v>
      </c>
      <c r="F45" s="1">
        <v>28</v>
      </c>
      <c r="G45" s="1">
        <v>33</v>
      </c>
      <c r="H45" s="1">
        <v>31</v>
      </c>
      <c r="I45" s="1">
        <v>18</v>
      </c>
      <c r="J45" s="1">
        <v>13</v>
      </c>
      <c r="K45" s="1">
        <v>21</v>
      </c>
      <c r="L45" s="1">
        <v>7</v>
      </c>
      <c r="M45" s="1">
        <v>14</v>
      </c>
      <c r="N45" s="8">
        <v>16</v>
      </c>
      <c r="O45" s="1">
        <v>6</v>
      </c>
      <c r="P45" s="1">
        <v>3</v>
      </c>
      <c r="Q45" s="1">
        <v>3</v>
      </c>
      <c r="R45" s="1">
        <v>3</v>
      </c>
      <c r="S45" s="1">
        <v>0</v>
      </c>
      <c r="T45" s="1">
        <v>3</v>
      </c>
      <c r="U45" s="1">
        <v>39</v>
      </c>
      <c r="V45" s="1">
        <v>18</v>
      </c>
      <c r="W45" s="1">
        <v>21</v>
      </c>
      <c r="X45" s="1">
        <v>5</v>
      </c>
      <c r="Y45" s="1">
        <v>4</v>
      </c>
      <c r="Z45" s="1">
        <v>1</v>
      </c>
    </row>
    <row r="46" spans="1:26" x14ac:dyDescent="0.2">
      <c r="A46" s="8">
        <v>17</v>
      </c>
      <c r="B46" s="1">
        <v>85</v>
      </c>
      <c r="C46" s="1">
        <v>37</v>
      </c>
      <c r="D46" s="1">
        <v>48</v>
      </c>
      <c r="E46" s="1">
        <v>48</v>
      </c>
      <c r="F46" s="1">
        <v>19</v>
      </c>
      <c r="G46" s="1">
        <v>29</v>
      </c>
      <c r="H46" s="1">
        <v>31</v>
      </c>
      <c r="I46" s="1">
        <v>12</v>
      </c>
      <c r="J46" s="1">
        <v>19</v>
      </c>
      <c r="K46" s="1">
        <v>13</v>
      </c>
      <c r="L46" s="1">
        <v>4</v>
      </c>
      <c r="M46" s="1">
        <v>9</v>
      </c>
      <c r="N46" s="8">
        <v>17</v>
      </c>
      <c r="O46" s="1">
        <v>4</v>
      </c>
      <c r="P46" s="1">
        <v>3</v>
      </c>
      <c r="Q46" s="1">
        <v>1</v>
      </c>
      <c r="R46" s="1">
        <v>0</v>
      </c>
      <c r="S46" s="1">
        <v>0</v>
      </c>
      <c r="T46" s="1">
        <v>0</v>
      </c>
      <c r="U46" s="1">
        <v>30</v>
      </c>
      <c r="V46" s="1">
        <v>15</v>
      </c>
      <c r="W46" s="1">
        <v>15</v>
      </c>
      <c r="X46" s="1">
        <v>7</v>
      </c>
      <c r="Y46" s="1">
        <v>3</v>
      </c>
      <c r="Z46" s="1">
        <v>4</v>
      </c>
    </row>
    <row r="47" spans="1:26" x14ac:dyDescent="0.2">
      <c r="A47" s="8">
        <v>18</v>
      </c>
      <c r="B47" s="1">
        <v>74</v>
      </c>
      <c r="C47" s="1">
        <v>34</v>
      </c>
      <c r="D47" s="1">
        <v>40</v>
      </c>
      <c r="E47" s="1">
        <v>50</v>
      </c>
      <c r="F47" s="1">
        <v>24</v>
      </c>
      <c r="G47" s="1">
        <v>26</v>
      </c>
      <c r="H47" s="1">
        <v>30</v>
      </c>
      <c r="I47" s="1">
        <v>12</v>
      </c>
      <c r="J47" s="1">
        <v>18</v>
      </c>
      <c r="K47" s="1">
        <v>13</v>
      </c>
      <c r="L47" s="1">
        <v>7</v>
      </c>
      <c r="M47" s="1">
        <v>6</v>
      </c>
      <c r="N47" s="8">
        <v>18</v>
      </c>
      <c r="O47" s="1">
        <v>3</v>
      </c>
      <c r="P47" s="1">
        <v>2</v>
      </c>
      <c r="Q47" s="1">
        <v>1</v>
      </c>
      <c r="R47" s="1">
        <v>4</v>
      </c>
      <c r="S47" s="1">
        <v>3</v>
      </c>
      <c r="T47" s="1">
        <v>1</v>
      </c>
      <c r="U47" s="1">
        <v>22</v>
      </c>
      <c r="V47" s="1">
        <v>10</v>
      </c>
      <c r="W47" s="1">
        <v>12</v>
      </c>
      <c r="X47" s="1">
        <v>2</v>
      </c>
      <c r="Y47" s="1">
        <v>0</v>
      </c>
      <c r="Z47" s="1">
        <v>2</v>
      </c>
    </row>
    <row r="48" spans="1:26" x14ac:dyDescent="0.2">
      <c r="A48" s="8">
        <v>19</v>
      </c>
      <c r="B48" s="1">
        <v>86</v>
      </c>
      <c r="C48" s="1">
        <v>36</v>
      </c>
      <c r="D48" s="1">
        <v>50</v>
      </c>
      <c r="E48" s="1">
        <v>49</v>
      </c>
      <c r="F48" s="1">
        <v>19</v>
      </c>
      <c r="G48" s="1">
        <v>30</v>
      </c>
      <c r="H48" s="1">
        <v>30</v>
      </c>
      <c r="I48" s="1">
        <v>10</v>
      </c>
      <c r="J48" s="1">
        <v>20</v>
      </c>
      <c r="K48" s="1">
        <v>14</v>
      </c>
      <c r="L48" s="1">
        <v>6</v>
      </c>
      <c r="M48" s="1">
        <v>8</v>
      </c>
      <c r="N48" s="8">
        <v>19</v>
      </c>
      <c r="O48" s="1">
        <v>4</v>
      </c>
      <c r="P48" s="1">
        <v>2</v>
      </c>
      <c r="Q48" s="1">
        <v>2</v>
      </c>
      <c r="R48" s="1">
        <v>1</v>
      </c>
      <c r="S48" s="1">
        <v>1</v>
      </c>
      <c r="T48" s="1">
        <v>0</v>
      </c>
      <c r="U48" s="1">
        <v>29</v>
      </c>
      <c r="V48" s="1">
        <v>12</v>
      </c>
      <c r="W48" s="1">
        <v>17</v>
      </c>
      <c r="X48" s="1">
        <v>8</v>
      </c>
      <c r="Y48" s="1">
        <v>5</v>
      </c>
      <c r="Z48" s="1">
        <v>3</v>
      </c>
    </row>
    <row r="49" spans="1:26" x14ac:dyDescent="0.2">
      <c r="A49" s="8">
        <v>20</v>
      </c>
      <c r="B49" s="1">
        <v>84</v>
      </c>
      <c r="C49" s="1">
        <v>41</v>
      </c>
      <c r="D49" s="1">
        <v>43</v>
      </c>
      <c r="E49" s="1">
        <v>58</v>
      </c>
      <c r="F49" s="1">
        <v>27</v>
      </c>
      <c r="G49" s="1">
        <v>31</v>
      </c>
      <c r="H49" s="1">
        <v>32</v>
      </c>
      <c r="I49" s="1">
        <v>12</v>
      </c>
      <c r="J49" s="1">
        <v>20</v>
      </c>
      <c r="K49" s="1">
        <v>14</v>
      </c>
      <c r="L49" s="1">
        <v>7</v>
      </c>
      <c r="M49" s="1">
        <v>7</v>
      </c>
      <c r="N49" s="8">
        <v>20</v>
      </c>
      <c r="O49" s="1">
        <v>10</v>
      </c>
      <c r="P49" s="1">
        <v>7</v>
      </c>
      <c r="Q49" s="1">
        <v>3</v>
      </c>
      <c r="R49" s="1">
        <v>2</v>
      </c>
      <c r="S49" s="1">
        <v>1</v>
      </c>
      <c r="T49" s="1">
        <v>1</v>
      </c>
      <c r="U49" s="1">
        <v>23</v>
      </c>
      <c r="V49" s="1">
        <v>14</v>
      </c>
      <c r="W49" s="1">
        <v>9</v>
      </c>
      <c r="X49" s="1">
        <v>3</v>
      </c>
      <c r="Y49" s="1">
        <v>0</v>
      </c>
      <c r="Z49" s="1">
        <v>3</v>
      </c>
    </row>
    <row r="50" spans="1:26" x14ac:dyDescent="0.2">
      <c r="A50" s="8">
        <v>21</v>
      </c>
      <c r="B50" s="1">
        <v>80</v>
      </c>
      <c r="C50" s="1">
        <v>33</v>
      </c>
      <c r="D50" s="1">
        <v>47</v>
      </c>
      <c r="E50" s="1">
        <v>63</v>
      </c>
      <c r="F50" s="1">
        <v>26</v>
      </c>
      <c r="G50" s="1">
        <v>37</v>
      </c>
      <c r="H50" s="1">
        <v>38</v>
      </c>
      <c r="I50" s="1">
        <v>14</v>
      </c>
      <c r="J50" s="1">
        <v>24</v>
      </c>
      <c r="K50" s="1">
        <v>17</v>
      </c>
      <c r="L50" s="1">
        <v>8</v>
      </c>
      <c r="M50" s="1">
        <v>9</v>
      </c>
      <c r="N50" s="8">
        <v>21</v>
      </c>
      <c r="O50" s="1">
        <v>7</v>
      </c>
      <c r="P50" s="1">
        <v>4</v>
      </c>
      <c r="Q50" s="1">
        <v>3</v>
      </c>
      <c r="R50" s="1">
        <v>1</v>
      </c>
      <c r="S50" s="1">
        <v>0</v>
      </c>
      <c r="T50" s="1">
        <v>1</v>
      </c>
      <c r="U50" s="1">
        <v>14</v>
      </c>
      <c r="V50" s="1">
        <v>6</v>
      </c>
      <c r="W50" s="1">
        <v>8</v>
      </c>
      <c r="X50" s="1">
        <v>3</v>
      </c>
      <c r="Y50" s="1">
        <v>1</v>
      </c>
      <c r="Z50" s="1">
        <v>2</v>
      </c>
    </row>
    <row r="51" spans="1:26" x14ac:dyDescent="0.2">
      <c r="A51" s="8">
        <v>22</v>
      </c>
      <c r="B51" s="1">
        <v>87</v>
      </c>
      <c r="C51" s="1">
        <v>39</v>
      </c>
      <c r="D51" s="1">
        <v>48</v>
      </c>
      <c r="E51" s="1">
        <v>64</v>
      </c>
      <c r="F51" s="1">
        <v>25</v>
      </c>
      <c r="G51" s="1">
        <v>39</v>
      </c>
      <c r="H51" s="1">
        <v>34</v>
      </c>
      <c r="I51" s="1">
        <v>12</v>
      </c>
      <c r="J51" s="1">
        <v>22</v>
      </c>
      <c r="K51" s="1">
        <v>23</v>
      </c>
      <c r="L51" s="1">
        <v>8</v>
      </c>
      <c r="M51" s="1">
        <v>15</v>
      </c>
      <c r="N51" s="8">
        <v>22</v>
      </c>
      <c r="O51" s="1">
        <v>5</v>
      </c>
      <c r="P51" s="1">
        <v>3</v>
      </c>
      <c r="Q51" s="1">
        <v>2</v>
      </c>
      <c r="R51" s="1">
        <v>2</v>
      </c>
      <c r="S51" s="1">
        <v>2</v>
      </c>
      <c r="T51" s="1">
        <v>0</v>
      </c>
      <c r="U51" s="1">
        <v>15</v>
      </c>
      <c r="V51" s="1">
        <v>10</v>
      </c>
      <c r="W51" s="1">
        <v>5</v>
      </c>
      <c r="X51" s="1">
        <v>8</v>
      </c>
      <c r="Y51" s="1">
        <v>4</v>
      </c>
      <c r="Z51" s="1">
        <v>4</v>
      </c>
    </row>
    <row r="52" spans="1:26" x14ac:dyDescent="0.2">
      <c r="A52" s="8">
        <v>23</v>
      </c>
      <c r="B52" s="1">
        <v>85</v>
      </c>
      <c r="C52" s="1">
        <v>38</v>
      </c>
      <c r="D52" s="1">
        <v>47</v>
      </c>
      <c r="E52" s="1">
        <v>64</v>
      </c>
      <c r="F52" s="1">
        <v>31</v>
      </c>
      <c r="G52" s="1">
        <v>33</v>
      </c>
      <c r="H52" s="1">
        <v>39</v>
      </c>
      <c r="I52" s="1">
        <v>19</v>
      </c>
      <c r="J52" s="1">
        <v>20</v>
      </c>
      <c r="K52" s="1">
        <v>13</v>
      </c>
      <c r="L52" s="1">
        <v>8</v>
      </c>
      <c r="M52" s="1">
        <v>5</v>
      </c>
      <c r="N52" s="8">
        <v>23</v>
      </c>
      <c r="O52" s="1">
        <v>10</v>
      </c>
      <c r="P52" s="1">
        <v>3</v>
      </c>
      <c r="Q52" s="1">
        <v>7</v>
      </c>
      <c r="R52" s="1">
        <v>2</v>
      </c>
      <c r="S52" s="1">
        <v>1</v>
      </c>
      <c r="T52" s="1">
        <v>1</v>
      </c>
      <c r="U52" s="1">
        <v>17</v>
      </c>
      <c r="V52" s="1">
        <v>5</v>
      </c>
      <c r="W52" s="1">
        <v>12</v>
      </c>
      <c r="X52" s="1">
        <v>4</v>
      </c>
      <c r="Y52" s="1">
        <v>2</v>
      </c>
      <c r="Z52" s="1">
        <v>2</v>
      </c>
    </row>
    <row r="53" spans="1:26" x14ac:dyDescent="0.2">
      <c r="A53" s="8">
        <v>24</v>
      </c>
      <c r="B53" s="1">
        <v>80</v>
      </c>
      <c r="C53" s="1">
        <v>44</v>
      </c>
      <c r="D53" s="1">
        <v>36</v>
      </c>
      <c r="E53" s="1">
        <v>56</v>
      </c>
      <c r="F53" s="1">
        <v>30</v>
      </c>
      <c r="G53" s="1">
        <v>26</v>
      </c>
      <c r="H53" s="1">
        <v>35</v>
      </c>
      <c r="I53" s="1">
        <v>16</v>
      </c>
      <c r="J53" s="1">
        <v>19</v>
      </c>
      <c r="K53" s="1">
        <v>18</v>
      </c>
      <c r="L53" s="1">
        <v>12</v>
      </c>
      <c r="M53" s="1">
        <v>6</v>
      </c>
      <c r="N53" s="8">
        <v>24</v>
      </c>
      <c r="O53" s="1">
        <v>3</v>
      </c>
      <c r="P53" s="1">
        <v>2</v>
      </c>
      <c r="Q53" s="1">
        <v>1</v>
      </c>
      <c r="R53" s="1">
        <v>0</v>
      </c>
      <c r="S53" s="1">
        <v>0</v>
      </c>
      <c r="T53" s="1">
        <v>0</v>
      </c>
      <c r="U53" s="1">
        <v>20</v>
      </c>
      <c r="V53" s="1">
        <v>12</v>
      </c>
      <c r="W53" s="1">
        <v>8</v>
      </c>
      <c r="X53" s="1">
        <v>4</v>
      </c>
      <c r="Y53" s="1">
        <v>2</v>
      </c>
      <c r="Z53" s="1">
        <v>2</v>
      </c>
    </row>
    <row r="54" spans="1:26" x14ac:dyDescent="0.2">
      <c r="A54" s="8">
        <v>25</v>
      </c>
      <c r="B54" s="1">
        <v>72</v>
      </c>
      <c r="C54" s="1">
        <v>36</v>
      </c>
      <c r="D54" s="1">
        <v>36</v>
      </c>
      <c r="E54" s="1">
        <v>46</v>
      </c>
      <c r="F54" s="1">
        <v>24</v>
      </c>
      <c r="G54" s="1">
        <v>22</v>
      </c>
      <c r="H54" s="1">
        <v>29</v>
      </c>
      <c r="I54" s="1">
        <v>16</v>
      </c>
      <c r="J54" s="1">
        <v>13</v>
      </c>
      <c r="K54" s="1">
        <v>15</v>
      </c>
      <c r="L54" s="1">
        <v>8</v>
      </c>
      <c r="M54" s="1">
        <v>7</v>
      </c>
      <c r="N54" s="8">
        <v>25</v>
      </c>
      <c r="O54" s="1">
        <v>2</v>
      </c>
      <c r="P54" s="1">
        <v>0</v>
      </c>
      <c r="Q54" s="1">
        <v>2</v>
      </c>
      <c r="R54" s="1">
        <v>0</v>
      </c>
      <c r="S54" s="1">
        <v>0</v>
      </c>
      <c r="T54" s="1">
        <v>0</v>
      </c>
      <c r="U54" s="1">
        <v>23</v>
      </c>
      <c r="V54" s="1">
        <v>12</v>
      </c>
      <c r="W54" s="1">
        <v>11</v>
      </c>
      <c r="X54" s="1">
        <v>3</v>
      </c>
      <c r="Y54" s="1">
        <v>0</v>
      </c>
      <c r="Z54" s="1">
        <v>3</v>
      </c>
    </row>
    <row r="55" spans="1:26" x14ac:dyDescent="0.2">
      <c r="A55" s="8">
        <v>26</v>
      </c>
      <c r="B55" s="1">
        <v>83</v>
      </c>
      <c r="C55" s="1">
        <v>41</v>
      </c>
      <c r="D55" s="1">
        <v>42</v>
      </c>
      <c r="E55" s="1">
        <v>50</v>
      </c>
      <c r="F55" s="1">
        <v>23</v>
      </c>
      <c r="G55" s="1">
        <v>27</v>
      </c>
      <c r="H55" s="1">
        <v>30</v>
      </c>
      <c r="I55" s="1">
        <v>14</v>
      </c>
      <c r="J55" s="1">
        <v>16</v>
      </c>
      <c r="K55" s="1">
        <v>14</v>
      </c>
      <c r="L55" s="1">
        <v>7</v>
      </c>
      <c r="M55" s="1">
        <v>7</v>
      </c>
      <c r="N55" s="8">
        <v>26</v>
      </c>
      <c r="O55" s="1">
        <v>6</v>
      </c>
      <c r="P55" s="1">
        <v>2</v>
      </c>
      <c r="Q55" s="1">
        <v>4</v>
      </c>
      <c r="R55" s="1">
        <v>0</v>
      </c>
      <c r="S55" s="1">
        <v>0</v>
      </c>
      <c r="T55" s="1">
        <v>0</v>
      </c>
      <c r="U55" s="1">
        <v>31</v>
      </c>
      <c r="V55" s="1">
        <v>16</v>
      </c>
      <c r="W55" s="1">
        <v>15</v>
      </c>
      <c r="X55" s="1">
        <v>2</v>
      </c>
      <c r="Y55" s="1">
        <v>2</v>
      </c>
      <c r="Z55" s="1">
        <v>0</v>
      </c>
    </row>
    <row r="56" spans="1:26" x14ac:dyDescent="0.2">
      <c r="A56" s="8">
        <v>27</v>
      </c>
      <c r="B56" s="1">
        <v>101</v>
      </c>
      <c r="C56" s="1">
        <v>46</v>
      </c>
      <c r="D56" s="1">
        <v>55</v>
      </c>
      <c r="E56" s="1">
        <v>62</v>
      </c>
      <c r="F56" s="1">
        <v>29</v>
      </c>
      <c r="G56" s="1">
        <v>33</v>
      </c>
      <c r="H56" s="1">
        <v>34</v>
      </c>
      <c r="I56" s="1">
        <v>15</v>
      </c>
      <c r="J56" s="1">
        <v>19</v>
      </c>
      <c r="K56" s="1">
        <v>21</v>
      </c>
      <c r="L56" s="1">
        <v>10</v>
      </c>
      <c r="M56" s="1">
        <v>11</v>
      </c>
      <c r="N56" s="8">
        <v>27</v>
      </c>
      <c r="O56" s="1">
        <v>5</v>
      </c>
      <c r="P56" s="1">
        <v>3</v>
      </c>
      <c r="Q56" s="1">
        <v>2</v>
      </c>
      <c r="R56" s="1">
        <v>2</v>
      </c>
      <c r="S56" s="1">
        <v>1</v>
      </c>
      <c r="T56" s="1">
        <v>1</v>
      </c>
      <c r="U56" s="1">
        <v>33</v>
      </c>
      <c r="V56" s="1">
        <v>15</v>
      </c>
      <c r="W56" s="1">
        <v>18</v>
      </c>
      <c r="X56" s="1">
        <v>6</v>
      </c>
      <c r="Y56" s="1">
        <v>2</v>
      </c>
      <c r="Z56" s="1">
        <v>4</v>
      </c>
    </row>
    <row r="57" spans="1:26" x14ac:dyDescent="0.2">
      <c r="A57" s="8">
        <v>28</v>
      </c>
      <c r="B57" s="1">
        <v>86</v>
      </c>
      <c r="C57" s="1">
        <v>39</v>
      </c>
      <c r="D57" s="1">
        <v>47</v>
      </c>
      <c r="E57" s="1">
        <v>60</v>
      </c>
      <c r="F57" s="1">
        <v>28</v>
      </c>
      <c r="G57" s="1">
        <v>32</v>
      </c>
      <c r="H57" s="1">
        <v>37</v>
      </c>
      <c r="I57" s="1">
        <v>18</v>
      </c>
      <c r="J57" s="1">
        <v>19</v>
      </c>
      <c r="K57" s="1">
        <v>16</v>
      </c>
      <c r="L57" s="1">
        <v>8</v>
      </c>
      <c r="M57" s="1">
        <v>8</v>
      </c>
      <c r="N57" s="8">
        <v>28</v>
      </c>
      <c r="O57" s="1">
        <v>4</v>
      </c>
      <c r="P57" s="1">
        <v>1</v>
      </c>
      <c r="Q57" s="1">
        <v>3</v>
      </c>
      <c r="R57" s="1">
        <v>3</v>
      </c>
      <c r="S57" s="1">
        <v>1</v>
      </c>
      <c r="T57" s="1">
        <v>2</v>
      </c>
      <c r="U57" s="1">
        <v>23</v>
      </c>
      <c r="V57" s="1">
        <v>10</v>
      </c>
      <c r="W57" s="1">
        <v>13</v>
      </c>
      <c r="X57" s="1">
        <v>3</v>
      </c>
      <c r="Y57" s="1">
        <v>1</v>
      </c>
      <c r="Z57" s="1">
        <v>2</v>
      </c>
    </row>
    <row r="58" spans="1:26" x14ac:dyDescent="0.2">
      <c r="A58" s="8">
        <v>29</v>
      </c>
      <c r="B58" s="1">
        <v>78</v>
      </c>
      <c r="C58" s="1">
        <v>33</v>
      </c>
      <c r="D58" s="1">
        <v>45</v>
      </c>
      <c r="E58" s="1">
        <v>48</v>
      </c>
      <c r="F58" s="1">
        <v>19</v>
      </c>
      <c r="G58" s="1">
        <v>29</v>
      </c>
      <c r="H58" s="1">
        <v>23</v>
      </c>
      <c r="I58" s="1">
        <v>8</v>
      </c>
      <c r="J58" s="1">
        <v>15</v>
      </c>
      <c r="K58" s="1">
        <v>17</v>
      </c>
      <c r="L58" s="1">
        <v>9</v>
      </c>
      <c r="M58" s="1">
        <v>8</v>
      </c>
      <c r="N58" s="8">
        <v>29</v>
      </c>
      <c r="O58" s="1">
        <v>5</v>
      </c>
      <c r="P58" s="1">
        <v>1</v>
      </c>
      <c r="Q58" s="1">
        <v>4</v>
      </c>
      <c r="R58" s="1">
        <v>3</v>
      </c>
      <c r="S58" s="1">
        <v>1</v>
      </c>
      <c r="T58" s="1">
        <v>2</v>
      </c>
      <c r="U58" s="1">
        <v>28</v>
      </c>
      <c r="V58" s="1">
        <v>13</v>
      </c>
      <c r="W58" s="1">
        <v>15</v>
      </c>
      <c r="X58" s="1">
        <v>2</v>
      </c>
      <c r="Y58" s="1">
        <v>1</v>
      </c>
      <c r="Z58" s="1">
        <v>1</v>
      </c>
    </row>
    <row r="59" spans="1:26" x14ac:dyDescent="0.2">
      <c r="A59" s="8">
        <v>30</v>
      </c>
      <c r="B59" s="1">
        <v>86</v>
      </c>
      <c r="C59" s="1">
        <v>34</v>
      </c>
      <c r="D59" s="1">
        <v>52</v>
      </c>
      <c r="E59" s="1">
        <v>56</v>
      </c>
      <c r="F59" s="1">
        <v>22</v>
      </c>
      <c r="G59" s="1">
        <v>34</v>
      </c>
      <c r="H59" s="1">
        <v>36</v>
      </c>
      <c r="I59" s="1">
        <v>14</v>
      </c>
      <c r="J59" s="1">
        <v>22</v>
      </c>
      <c r="K59" s="1">
        <v>15</v>
      </c>
      <c r="L59" s="1">
        <v>7</v>
      </c>
      <c r="M59" s="1">
        <v>8</v>
      </c>
      <c r="N59" s="8">
        <v>30</v>
      </c>
      <c r="O59" s="1">
        <v>3</v>
      </c>
      <c r="P59" s="1">
        <v>0</v>
      </c>
      <c r="Q59" s="1">
        <v>3</v>
      </c>
      <c r="R59" s="1">
        <v>2</v>
      </c>
      <c r="S59" s="1">
        <v>1</v>
      </c>
      <c r="T59" s="1">
        <v>1</v>
      </c>
      <c r="U59" s="1">
        <v>27</v>
      </c>
      <c r="V59" s="1">
        <v>10</v>
      </c>
      <c r="W59" s="1">
        <v>17</v>
      </c>
      <c r="X59" s="1">
        <v>3</v>
      </c>
      <c r="Y59" s="1">
        <v>2</v>
      </c>
      <c r="Z59" s="1">
        <v>1</v>
      </c>
    </row>
    <row r="60" spans="1:26" x14ac:dyDescent="0.2">
      <c r="A60" s="8">
        <v>31</v>
      </c>
      <c r="B60" s="1">
        <v>98</v>
      </c>
      <c r="C60" s="1">
        <v>50</v>
      </c>
      <c r="D60" s="1">
        <v>48</v>
      </c>
      <c r="E60" s="1">
        <v>62</v>
      </c>
      <c r="F60" s="1">
        <v>34</v>
      </c>
      <c r="G60" s="1">
        <v>28</v>
      </c>
      <c r="H60" s="1">
        <v>35</v>
      </c>
      <c r="I60" s="1">
        <v>19</v>
      </c>
      <c r="J60" s="1">
        <v>16</v>
      </c>
      <c r="K60" s="1">
        <v>18</v>
      </c>
      <c r="L60" s="1">
        <v>8</v>
      </c>
      <c r="M60" s="1">
        <v>10</v>
      </c>
      <c r="N60" s="8">
        <v>31</v>
      </c>
      <c r="O60" s="1">
        <v>7</v>
      </c>
      <c r="P60" s="1">
        <v>6</v>
      </c>
      <c r="Q60" s="1">
        <v>1</v>
      </c>
      <c r="R60" s="1">
        <v>2</v>
      </c>
      <c r="S60" s="1">
        <v>1</v>
      </c>
      <c r="T60" s="1">
        <v>1</v>
      </c>
      <c r="U60" s="1">
        <v>33</v>
      </c>
      <c r="V60" s="1">
        <v>15</v>
      </c>
      <c r="W60" s="1">
        <v>18</v>
      </c>
      <c r="X60" s="1">
        <v>3</v>
      </c>
      <c r="Y60" s="1">
        <v>1</v>
      </c>
      <c r="Z60" s="1">
        <v>2</v>
      </c>
    </row>
    <row r="61" spans="1:26" x14ac:dyDescent="0.2">
      <c r="A61" s="8">
        <v>32</v>
      </c>
      <c r="B61" s="1">
        <v>76</v>
      </c>
      <c r="C61" s="1">
        <v>35</v>
      </c>
      <c r="D61" s="1">
        <v>41</v>
      </c>
      <c r="E61" s="1">
        <v>44</v>
      </c>
      <c r="F61" s="1">
        <v>18</v>
      </c>
      <c r="G61" s="1">
        <v>26</v>
      </c>
      <c r="H61" s="1">
        <v>25</v>
      </c>
      <c r="I61" s="1">
        <v>11</v>
      </c>
      <c r="J61" s="1">
        <v>14</v>
      </c>
      <c r="K61" s="1">
        <v>12</v>
      </c>
      <c r="L61" s="1">
        <v>5</v>
      </c>
      <c r="M61" s="1">
        <v>7</v>
      </c>
      <c r="N61" s="8">
        <v>32</v>
      </c>
      <c r="O61" s="1">
        <v>4</v>
      </c>
      <c r="P61" s="1">
        <v>1</v>
      </c>
      <c r="Q61" s="1">
        <v>3</v>
      </c>
      <c r="R61" s="1">
        <v>3</v>
      </c>
      <c r="S61" s="1">
        <v>1</v>
      </c>
      <c r="T61" s="1">
        <v>2</v>
      </c>
      <c r="U61" s="1">
        <v>30</v>
      </c>
      <c r="V61" s="1">
        <v>17</v>
      </c>
      <c r="W61" s="1">
        <v>13</v>
      </c>
      <c r="X61" s="1">
        <v>2</v>
      </c>
      <c r="Y61" s="1">
        <v>0</v>
      </c>
      <c r="Z61" s="1">
        <v>2</v>
      </c>
    </row>
    <row r="62" spans="1:26" x14ac:dyDescent="0.2">
      <c r="A62" s="8">
        <v>33</v>
      </c>
      <c r="B62" s="1">
        <v>96</v>
      </c>
      <c r="C62" s="1">
        <v>54</v>
      </c>
      <c r="D62" s="1">
        <v>42</v>
      </c>
      <c r="E62" s="1">
        <v>66</v>
      </c>
      <c r="F62" s="1">
        <v>37</v>
      </c>
      <c r="G62" s="1">
        <v>29</v>
      </c>
      <c r="H62" s="1">
        <v>33</v>
      </c>
      <c r="I62" s="1">
        <v>17</v>
      </c>
      <c r="J62" s="1">
        <v>16</v>
      </c>
      <c r="K62" s="1">
        <v>20</v>
      </c>
      <c r="L62" s="1">
        <v>12</v>
      </c>
      <c r="M62" s="1">
        <v>8</v>
      </c>
      <c r="N62" s="8">
        <v>33</v>
      </c>
      <c r="O62" s="1">
        <v>7</v>
      </c>
      <c r="P62" s="1">
        <v>4</v>
      </c>
      <c r="Q62" s="1">
        <v>3</v>
      </c>
      <c r="R62" s="1">
        <v>6</v>
      </c>
      <c r="S62" s="1">
        <v>4</v>
      </c>
      <c r="T62" s="1">
        <v>2</v>
      </c>
      <c r="U62" s="1">
        <v>27</v>
      </c>
      <c r="V62" s="1">
        <v>14</v>
      </c>
      <c r="W62" s="1">
        <v>13</v>
      </c>
      <c r="X62" s="1">
        <v>3</v>
      </c>
      <c r="Y62" s="1">
        <v>3</v>
      </c>
      <c r="Z62" s="1">
        <v>0</v>
      </c>
    </row>
    <row r="63" spans="1:26" x14ac:dyDescent="0.2">
      <c r="A63" s="8">
        <v>34</v>
      </c>
      <c r="B63" s="1">
        <v>80</v>
      </c>
      <c r="C63" s="1">
        <v>47</v>
      </c>
      <c r="D63" s="1">
        <v>33</v>
      </c>
      <c r="E63" s="1">
        <v>48</v>
      </c>
      <c r="F63" s="1">
        <v>31</v>
      </c>
      <c r="G63" s="1">
        <v>17</v>
      </c>
      <c r="H63" s="1">
        <v>26</v>
      </c>
      <c r="I63" s="1">
        <v>16</v>
      </c>
      <c r="J63" s="1">
        <v>10</v>
      </c>
      <c r="K63" s="1">
        <v>17</v>
      </c>
      <c r="L63" s="1">
        <v>11</v>
      </c>
      <c r="M63" s="1">
        <v>6</v>
      </c>
      <c r="N63" s="8">
        <v>34</v>
      </c>
      <c r="O63" s="1">
        <v>3</v>
      </c>
      <c r="P63" s="1">
        <v>2</v>
      </c>
      <c r="Q63" s="1">
        <v>1</v>
      </c>
      <c r="R63" s="1">
        <v>2</v>
      </c>
      <c r="S63" s="1">
        <v>2</v>
      </c>
      <c r="T63" s="1">
        <v>0</v>
      </c>
      <c r="U63" s="1">
        <v>30</v>
      </c>
      <c r="V63" s="1">
        <v>15</v>
      </c>
      <c r="W63" s="1">
        <v>15</v>
      </c>
      <c r="X63" s="1">
        <v>2</v>
      </c>
      <c r="Y63" s="1">
        <v>1</v>
      </c>
      <c r="Z63" s="1">
        <v>1</v>
      </c>
    </row>
    <row r="64" spans="1:26" x14ac:dyDescent="0.2">
      <c r="A64" s="8">
        <v>35</v>
      </c>
      <c r="B64" s="1">
        <v>86</v>
      </c>
      <c r="C64" s="1">
        <v>41</v>
      </c>
      <c r="D64" s="1">
        <v>45</v>
      </c>
      <c r="E64" s="1">
        <v>58</v>
      </c>
      <c r="F64" s="1">
        <v>27</v>
      </c>
      <c r="G64" s="1">
        <v>31</v>
      </c>
      <c r="H64" s="1">
        <v>39</v>
      </c>
      <c r="I64" s="1">
        <v>19</v>
      </c>
      <c r="J64" s="1">
        <v>20</v>
      </c>
      <c r="K64" s="1">
        <v>15</v>
      </c>
      <c r="L64" s="1">
        <v>6</v>
      </c>
      <c r="M64" s="1">
        <v>9</v>
      </c>
      <c r="N64" s="8">
        <v>35</v>
      </c>
      <c r="O64" s="1">
        <v>2</v>
      </c>
      <c r="P64" s="1">
        <v>2</v>
      </c>
      <c r="Q64" s="1">
        <v>0</v>
      </c>
      <c r="R64" s="1">
        <v>2</v>
      </c>
      <c r="S64" s="1">
        <v>0</v>
      </c>
      <c r="T64" s="1">
        <v>2</v>
      </c>
      <c r="U64" s="1">
        <v>27</v>
      </c>
      <c r="V64" s="1">
        <v>13</v>
      </c>
      <c r="W64" s="1">
        <v>14</v>
      </c>
      <c r="X64" s="1">
        <v>1</v>
      </c>
      <c r="Y64" s="1">
        <v>1</v>
      </c>
      <c r="Z64" s="1">
        <v>0</v>
      </c>
    </row>
    <row r="65" spans="1:26" x14ac:dyDescent="0.2">
      <c r="A65" s="8">
        <v>36</v>
      </c>
      <c r="B65" s="1">
        <v>66</v>
      </c>
      <c r="C65" s="1">
        <v>25</v>
      </c>
      <c r="D65" s="1">
        <v>41</v>
      </c>
      <c r="E65" s="1">
        <v>33</v>
      </c>
      <c r="F65" s="1">
        <v>14</v>
      </c>
      <c r="G65" s="1">
        <v>19</v>
      </c>
      <c r="H65" s="1">
        <v>21</v>
      </c>
      <c r="I65" s="1">
        <v>10</v>
      </c>
      <c r="J65" s="1">
        <v>11</v>
      </c>
      <c r="K65" s="1">
        <v>10</v>
      </c>
      <c r="L65" s="1">
        <v>4</v>
      </c>
      <c r="M65" s="1">
        <v>6</v>
      </c>
      <c r="N65" s="8">
        <v>36</v>
      </c>
      <c r="O65" s="1">
        <v>2</v>
      </c>
      <c r="P65" s="1">
        <v>0</v>
      </c>
      <c r="Q65" s="1">
        <v>2</v>
      </c>
      <c r="R65" s="1">
        <v>0</v>
      </c>
      <c r="S65" s="1">
        <v>0</v>
      </c>
      <c r="T65" s="1">
        <v>0</v>
      </c>
      <c r="U65" s="1">
        <v>30</v>
      </c>
      <c r="V65" s="1">
        <v>9</v>
      </c>
      <c r="W65" s="1">
        <v>21</v>
      </c>
      <c r="X65" s="1">
        <v>3</v>
      </c>
      <c r="Y65" s="1">
        <v>2</v>
      </c>
      <c r="Z65" s="1">
        <v>1</v>
      </c>
    </row>
    <row r="66" spans="1:26" x14ac:dyDescent="0.2">
      <c r="A66" s="8">
        <v>37</v>
      </c>
      <c r="B66" s="1">
        <v>84</v>
      </c>
      <c r="C66" s="1">
        <v>40</v>
      </c>
      <c r="D66" s="1">
        <v>44</v>
      </c>
      <c r="E66" s="1">
        <v>51</v>
      </c>
      <c r="F66" s="1">
        <v>23</v>
      </c>
      <c r="G66" s="1">
        <v>28</v>
      </c>
      <c r="H66" s="1">
        <v>29</v>
      </c>
      <c r="I66" s="1">
        <v>10</v>
      </c>
      <c r="J66" s="1">
        <v>19</v>
      </c>
      <c r="K66" s="1">
        <v>18</v>
      </c>
      <c r="L66" s="1">
        <v>11</v>
      </c>
      <c r="M66" s="1">
        <v>7</v>
      </c>
      <c r="N66" s="8">
        <v>37</v>
      </c>
      <c r="O66" s="1">
        <v>4</v>
      </c>
      <c r="P66" s="1">
        <v>2</v>
      </c>
      <c r="Q66" s="1">
        <v>2</v>
      </c>
      <c r="R66" s="1">
        <v>0</v>
      </c>
      <c r="S66" s="1">
        <v>0</v>
      </c>
      <c r="T66" s="1">
        <v>0</v>
      </c>
      <c r="U66" s="1">
        <v>32</v>
      </c>
      <c r="V66" s="1">
        <v>17</v>
      </c>
      <c r="W66" s="1">
        <v>15</v>
      </c>
      <c r="X66" s="1">
        <v>1</v>
      </c>
      <c r="Y66" s="1">
        <v>0</v>
      </c>
      <c r="Z66" s="1">
        <v>1</v>
      </c>
    </row>
    <row r="67" spans="1:26" x14ac:dyDescent="0.2">
      <c r="A67" s="8">
        <v>38</v>
      </c>
      <c r="B67" s="1">
        <v>74</v>
      </c>
      <c r="C67" s="1">
        <v>34</v>
      </c>
      <c r="D67" s="1">
        <v>40</v>
      </c>
      <c r="E67" s="1">
        <v>43</v>
      </c>
      <c r="F67" s="1">
        <v>22</v>
      </c>
      <c r="G67" s="1">
        <v>21</v>
      </c>
      <c r="H67" s="1">
        <v>24</v>
      </c>
      <c r="I67" s="1">
        <v>11</v>
      </c>
      <c r="J67" s="1">
        <v>13</v>
      </c>
      <c r="K67" s="1">
        <v>16</v>
      </c>
      <c r="L67" s="1">
        <v>9</v>
      </c>
      <c r="M67" s="1">
        <v>7</v>
      </c>
      <c r="N67" s="8">
        <v>38</v>
      </c>
      <c r="O67" s="1">
        <v>2</v>
      </c>
      <c r="P67" s="1">
        <v>1</v>
      </c>
      <c r="Q67" s="1">
        <v>1</v>
      </c>
      <c r="R67" s="1">
        <v>1</v>
      </c>
      <c r="S67" s="1">
        <v>1</v>
      </c>
      <c r="T67" s="1">
        <v>0</v>
      </c>
      <c r="U67" s="1">
        <v>29</v>
      </c>
      <c r="V67" s="1">
        <v>11</v>
      </c>
      <c r="W67" s="1">
        <v>18</v>
      </c>
      <c r="X67" s="1">
        <v>2</v>
      </c>
      <c r="Y67" s="1">
        <v>1</v>
      </c>
      <c r="Z67" s="1">
        <v>1</v>
      </c>
    </row>
    <row r="68" spans="1:26" x14ac:dyDescent="0.2">
      <c r="A68" s="8">
        <v>39</v>
      </c>
      <c r="B68" s="1">
        <v>81</v>
      </c>
      <c r="C68" s="1">
        <v>43</v>
      </c>
      <c r="D68" s="1">
        <v>38</v>
      </c>
      <c r="E68" s="1">
        <v>45</v>
      </c>
      <c r="F68" s="1">
        <v>20</v>
      </c>
      <c r="G68" s="1">
        <v>25</v>
      </c>
      <c r="H68" s="1">
        <v>27</v>
      </c>
      <c r="I68" s="1">
        <v>13</v>
      </c>
      <c r="J68" s="1">
        <v>14</v>
      </c>
      <c r="K68" s="1">
        <v>14</v>
      </c>
      <c r="L68" s="1">
        <v>7</v>
      </c>
      <c r="M68" s="1">
        <v>7</v>
      </c>
      <c r="N68" s="8">
        <v>39</v>
      </c>
      <c r="O68" s="1">
        <v>3</v>
      </c>
      <c r="P68" s="1">
        <v>0</v>
      </c>
      <c r="Q68" s="1">
        <v>3</v>
      </c>
      <c r="R68" s="1">
        <v>1</v>
      </c>
      <c r="S68" s="1">
        <v>0</v>
      </c>
      <c r="T68" s="1">
        <v>1</v>
      </c>
      <c r="U68" s="1">
        <v>30</v>
      </c>
      <c r="V68" s="1">
        <v>18</v>
      </c>
      <c r="W68" s="1">
        <v>12</v>
      </c>
      <c r="X68" s="1">
        <v>6</v>
      </c>
      <c r="Y68" s="1">
        <v>5</v>
      </c>
      <c r="Z68" s="1">
        <v>1</v>
      </c>
    </row>
    <row r="69" spans="1:26" x14ac:dyDescent="0.2">
      <c r="A69" s="8">
        <v>40</v>
      </c>
      <c r="B69" s="1">
        <v>79</v>
      </c>
      <c r="C69" s="1">
        <v>40</v>
      </c>
      <c r="D69" s="1">
        <v>39</v>
      </c>
      <c r="E69" s="1">
        <v>49</v>
      </c>
      <c r="F69" s="1">
        <v>20</v>
      </c>
      <c r="G69" s="1">
        <v>29</v>
      </c>
      <c r="H69" s="1">
        <v>29</v>
      </c>
      <c r="I69" s="1">
        <v>11</v>
      </c>
      <c r="J69" s="1">
        <v>18</v>
      </c>
      <c r="K69" s="1">
        <v>18</v>
      </c>
      <c r="L69" s="1">
        <v>9</v>
      </c>
      <c r="M69" s="1">
        <v>9</v>
      </c>
      <c r="N69" s="8">
        <v>40</v>
      </c>
      <c r="O69" s="1">
        <v>2</v>
      </c>
      <c r="P69" s="1">
        <v>0</v>
      </c>
      <c r="Q69" s="1">
        <v>2</v>
      </c>
      <c r="R69" s="1">
        <v>0</v>
      </c>
      <c r="S69" s="1">
        <v>0</v>
      </c>
      <c r="T69" s="1">
        <v>0</v>
      </c>
      <c r="U69" s="1">
        <v>28</v>
      </c>
      <c r="V69" s="1">
        <v>19</v>
      </c>
      <c r="W69" s="1">
        <v>9</v>
      </c>
      <c r="X69" s="1">
        <v>2</v>
      </c>
      <c r="Y69" s="1">
        <v>1</v>
      </c>
      <c r="Z69" s="1">
        <v>1</v>
      </c>
    </row>
    <row r="70" spans="1:26" x14ac:dyDescent="0.2">
      <c r="A70" s="8">
        <v>41</v>
      </c>
      <c r="B70" s="1">
        <v>66</v>
      </c>
      <c r="C70" s="1">
        <v>27</v>
      </c>
      <c r="D70" s="1">
        <v>39</v>
      </c>
      <c r="E70" s="1">
        <v>34</v>
      </c>
      <c r="F70" s="1">
        <v>13</v>
      </c>
      <c r="G70" s="1">
        <v>21</v>
      </c>
      <c r="H70" s="1">
        <v>13</v>
      </c>
      <c r="I70" s="1">
        <v>3</v>
      </c>
      <c r="J70" s="1">
        <v>10</v>
      </c>
      <c r="K70" s="1">
        <v>13</v>
      </c>
      <c r="L70" s="1">
        <v>5</v>
      </c>
      <c r="M70" s="1">
        <v>8</v>
      </c>
      <c r="N70" s="8">
        <v>41</v>
      </c>
      <c r="O70" s="1">
        <v>7</v>
      </c>
      <c r="P70" s="1">
        <v>4</v>
      </c>
      <c r="Q70" s="1">
        <v>3</v>
      </c>
      <c r="R70" s="1">
        <v>1</v>
      </c>
      <c r="S70" s="1">
        <v>1</v>
      </c>
      <c r="T70" s="1">
        <v>0</v>
      </c>
      <c r="U70" s="1">
        <v>30</v>
      </c>
      <c r="V70" s="1">
        <v>14</v>
      </c>
      <c r="W70" s="1">
        <v>16</v>
      </c>
      <c r="X70" s="1">
        <v>2</v>
      </c>
      <c r="Y70" s="1">
        <v>0</v>
      </c>
      <c r="Z70" s="1">
        <v>2</v>
      </c>
    </row>
    <row r="71" spans="1:26" x14ac:dyDescent="0.2">
      <c r="A71" s="8">
        <v>42</v>
      </c>
      <c r="B71" s="1">
        <v>61</v>
      </c>
      <c r="C71" s="1">
        <v>29</v>
      </c>
      <c r="D71" s="1">
        <v>32</v>
      </c>
      <c r="E71" s="1">
        <v>43</v>
      </c>
      <c r="F71" s="1">
        <v>20</v>
      </c>
      <c r="G71" s="1">
        <v>23</v>
      </c>
      <c r="H71" s="1">
        <v>21</v>
      </c>
      <c r="I71" s="1">
        <v>11</v>
      </c>
      <c r="J71" s="1">
        <v>10</v>
      </c>
      <c r="K71" s="1">
        <v>15</v>
      </c>
      <c r="L71" s="1">
        <v>5</v>
      </c>
      <c r="M71" s="1">
        <v>10</v>
      </c>
      <c r="N71" s="8">
        <v>42</v>
      </c>
      <c r="O71" s="1">
        <v>5</v>
      </c>
      <c r="P71" s="1">
        <v>3</v>
      </c>
      <c r="Q71" s="1">
        <v>2</v>
      </c>
      <c r="R71" s="1">
        <v>2</v>
      </c>
      <c r="S71" s="1">
        <v>1</v>
      </c>
      <c r="T71" s="1">
        <v>1</v>
      </c>
      <c r="U71" s="1">
        <v>18</v>
      </c>
      <c r="V71" s="1">
        <v>9</v>
      </c>
      <c r="W71" s="1">
        <v>9</v>
      </c>
      <c r="X71" s="1">
        <v>0</v>
      </c>
      <c r="Y71" s="1">
        <v>0</v>
      </c>
      <c r="Z71" s="1">
        <v>0</v>
      </c>
    </row>
    <row r="72" spans="1:26" x14ac:dyDescent="0.2">
      <c r="A72" s="8">
        <v>43</v>
      </c>
      <c r="B72" s="1">
        <v>71</v>
      </c>
      <c r="C72" s="1">
        <v>38</v>
      </c>
      <c r="D72" s="1">
        <v>33</v>
      </c>
      <c r="E72" s="1">
        <v>42</v>
      </c>
      <c r="F72" s="1">
        <v>24</v>
      </c>
      <c r="G72" s="1">
        <v>18</v>
      </c>
      <c r="H72" s="1">
        <v>18</v>
      </c>
      <c r="I72" s="1">
        <v>8</v>
      </c>
      <c r="J72" s="1">
        <v>10</v>
      </c>
      <c r="K72" s="1">
        <v>19</v>
      </c>
      <c r="L72" s="1">
        <v>14</v>
      </c>
      <c r="M72" s="1">
        <v>5</v>
      </c>
      <c r="N72" s="8">
        <v>43</v>
      </c>
      <c r="O72" s="1">
        <v>3</v>
      </c>
      <c r="P72" s="1">
        <v>2</v>
      </c>
      <c r="Q72" s="1">
        <v>1</v>
      </c>
      <c r="R72" s="1">
        <v>2</v>
      </c>
      <c r="S72" s="1">
        <v>0</v>
      </c>
      <c r="T72" s="1">
        <v>2</v>
      </c>
      <c r="U72" s="1">
        <v>27</v>
      </c>
      <c r="V72" s="1">
        <v>13</v>
      </c>
      <c r="W72" s="1">
        <v>14</v>
      </c>
      <c r="X72" s="1">
        <v>2</v>
      </c>
      <c r="Y72" s="1">
        <v>1</v>
      </c>
      <c r="Z72" s="1">
        <v>1</v>
      </c>
    </row>
    <row r="73" spans="1:26" x14ac:dyDescent="0.2">
      <c r="A73" s="8">
        <v>44</v>
      </c>
      <c r="B73" s="1">
        <v>60</v>
      </c>
      <c r="C73" s="1">
        <v>32</v>
      </c>
      <c r="D73" s="1">
        <v>28</v>
      </c>
      <c r="E73" s="1">
        <v>37</v>
      </c>
      <c r="F73" s="1">
        <v>19</v>
      </c>
      <c r="G73" s="1">
        <v>18</v>
      </c>
      <c r="H73" s="1">
        <v>16</v>
      </c>
      <c r="I73" s="1">
        <v>7</v>
      </c>
      <c r="J73" s="1">
        <v>9</v>
      </c>
      <c r="K73" s="1">
        <v>11</v>
      </c>
      <c r="L73" s="1">
        <v>4</v>
      </c>
      <c r="M73" s="1">
        <v>7</v>
      </c>
      <c r="N73" s="8">
        <v>44</v>
      </c>
      <c r="O73" s="1">
        <v>7</v>
      </c>
      <c r="P73" s="1">
        <v>6</v>
      </c>
      <c r="Q73" s="1">
        <v>1</v>
      </c>
      <c r="R73" s="1">
        <v>3</v>
      </c>
      <c r="S73" s="1">
        <v>2</v>
      </c>
      <c r="T73" s="1">
        <v>1</v>
      </c>
      <c r="U73" s="1">
        <v>20</v>
      </c>
      <c r="V73" s="1">
        <v>12</v>
      </c>
      <c r="W73" s="1">
        <v>8</v>
      </c>
      <c r="X73" s="1">
        <v>3</v>
      </c>
      <c r="Y73" s="1">
        <v>1</v>
      </c>
      <c r="Z73" s="1">
        <v>2</v>
      </c>
    </row>
    <row r="74" spans="1:26" x14ac:dyDescent="0.2">
      <c r="A74" s="8">
        <v>45</v>
      </c>
      <c r="B74" s="1">
        <v>51</v>
      </c>
      <c r="C74" s="1">
        <v>23</v>
      </c>
      <c r="D74" s="1">
        <v>28</v>
      </c>
      <c r="E74" s="1">
        <v>33</v>
      </c>
      <c r="F74" s="1">
        <v>16</v>
      </c>
      <c r="G74" s="1">
        <v>17</v>
      </c>
      <c r="H74" s="1">
        <v>20</v>
      </c>
      <c r="I74" s="1">
        <v>10</v>
      </c>
      <c r="J74" s="1">
        <v>10</v>
      </c>
      <c r="K74" s="1">
        <v>11</v>
      </c>
      <c r="L74" s="1">
        <v>5</v>
      </c>
      <c r="M74" s="1">
        <v>6</v>
      </c>
      <c r="N74" s="8">
        <v>45</v>
      </c>
      <c r="O74" s="1">
        <v>1</v>
      </c>
      <c r="P74" s="1">
        <v>0</v>
      </c>
      <c r="Q74" s="1">
        <v>1</v>
      </c>
      <c r="R74" s="1">
        <v>1</v>
      </c>
      <c r="S74" s="1">
        <v>1</v>
      </c>
      <c r="T74" s="1">
        <v>0</v>
      </c>
      <c r="U74" s="1">
        <v>16</v>
      </c>
      <c r="V74" s="1">
        <v>6</v>
      </c>
      <c r="W74" s="1">
        <v>10</v>
      </c>
      <c r="X74" s="1">
        <v>2</v>
      </c>
      <c r="Y74" s="1">
        <v>1</v>
      </c>
      <c r="Z74" s="1">
        <v>1</v>
      </c>
    </row>
    <row r="75" spans="1:26" x14ac:dyDescent="0.2">
      <c r="A75" s="8">
        <v>46</v>
      </c>
      <c r="B75" s="1">
        <v>45</v>
      </c>
      <c r="C75" s="1">
        <v>20</v>
      </c>
      <c r="D75" s="1">
        <v>25</v>
      </c>
      <c r="E75" s="1">
        <v>27</v>
      </c>
      <c r="F75" s="1">
        <v>10</v>
      </c>
      <c r="G75" s="1">
        <v>17</v>
      </c>
      <c r="H75" s="1">
        <v>12</v>
      </c>
      <c r="I75" s="1">
        <v>5</v>
      </c>
      <c r="J75" s="1">
        <v>7</v>
      </c>
      <c r="K75" s="1">
        <v>12</v>
      </c>
      <c r="L75" s="1">
        <v>4</v>
      </c>
      <c r="M75" s="1">
        <v>8</v>
      </c>
      <c r="N75" s="8">
        <v>46</v>
      </c>
      <c r="O75" s="1">
        <v>2</v>
      </c>
      <c r="P75" s="1">
        <v>0</v>
      </c>
      <c r="Q75" s="1">
        <v>2</v>
      </c>
      <c r="R75" s="1">
        <v>1</v>
      </c>
      <c r="S75" s="1">
        <v>1</v>
      </c>
      <c r="T75" s="1">
        <v>0</v>
      </c>
      <c r="U75" s="1">
        <v>16</v>
      </c>
      <c r="V75" s="1">
        <v>10</v>
      </c>
      <c r="W75" s="1">
        <v>6</v>
      </c>
      <c r="X75" s="1">
        <v>2</v>
      </c>
      <c r="Y75" s="1">
        <v>0</v>
      </c>
      <c r="Z75" s="1">
        <v>2</v>
      </c>
    </row>
    <row r="76" spans="1:26" x14ac:dyDescent="0.2">
      <c r="A76" s="8">
        <v>47</v>
      </c>
      <c r="B76" s="1">
        <v>41</v>
      </c>
      <c r="C76" s="1">
        <v>25</v>
      </c>
      <c r="D76" s="1">
        <v>16</v>
      </c>
      <c r="E76" s="1">
        <v>23</v>
      </c>
      <c r="F76" s="1">
        <v>16</v>
      </c>
      <c r="G76" s="1">
        <v>7</v>
      </c>
      <c r="H76" s="1">
        <v>12</v>
      </c>
      <c r="I76" s="1">
        <v>7</v>
      </c>
      <c r="J76" s="1">
        <v>5</v>
      </c>
      <c r="K76" s="1">
        <v>9</v>
      </c>
      <c r="L76" s="1">
        <v>7</v>
      </c>
      <c r="M76" s="1">
        <v>2</v>
      </c>
      <c r="N76" s="8">
        <v>47</v>
      </c>
      <c r="O76" s="1">
        <v>2</v>
      </c>
      <c r="P76" s="1">
        <v>2</v>
      </c>
      <c r="Q76" s="1">
        <v>0</v>
      </c>
      <c r="R76" s="1">
        <v>0</v>
      </c>
      <c r="S76" s="1">
        <v>0</v>
      </c>
      <c r="T76" s="1">
        <v>0</v>
      </c>
      <c r="U76" s="1">
        <v>15</v>
      </c>
      <c r="V76" s="1">
        <v>8</v>
      </c>
      <c r="W76" s="1">
        <v>7</v>
      </c>
      <c r="X76" s="1">
        <v>3</v>
      </c>
      <c r="Y76" s="1">
        <v>1</v>
      </c>
      <c r="Z76" s="1">
        <v>2</v>
      </c>
    </row>
    <row r="77" spans="1:26" x14ac:dyDescent="0.2">
      <c r="A77" s="8">
        <v>48</v>
      </c>
      <c r="B77" s="1">
        <v>42</v>
      </c>
      <c r="C77" s="1">
        <v>19</v>
      </c>
      <c r="D77" s="1">
        <v>23</v>
      </c>
      <c r="E77" s="1">
        <v>30</v>
      </c>
      <c r="F77" s="1">
        <v>13</v>
      </c>
      <c r="G77" s="1">
        <v>17</v>
      </c>
      <c r="H77" s="1">
        <v>17</v>
      </c>
      <c r="I77" s="1">
        <v>6</v>
      </c>
      <c r="J77" s="1">
        <v>11</v>
      </c>
      <c r="K77" s="1">
        <v>9</v>
      </c>
      <c r="L77" s="1">
        <v>4</v>
      </c>
      <c r="M77" s="1">
        <v>5</v>
      </c>
      <c r="N77" s="8">
        <v>48</v>
      </c>
      <c r="O77" s="1">
        <v>2</v>
      </c>
      <c r="P77" s="1">
        <v>2</v>
      </c>
      <c r="Q77" s="1">
        <v>0</v>
      </c>
      <c r="R77" s="1">
        <v>2</v>
      </c>
      <c r="S77" s="1">
        <v>1</v>
      </c>
      <c r="T77" s="1">
        <v>1</v>
      </c>
      <c r="U77" s="1">
        <v>12</v>
      </c>
      <c r="V77" s="1">
        <v>6</v>
      </c>
      <c r="W77" s="1">
        <v>6</v>
      </c>
      <c r="X77" s="1">
        <v>0</v>
      </c>
      <c r="Y77" s="1">
        <v>0</v>
      </c>
      <c r="Z77" s="1">
        <v>0</v>
      </c>
    </row>
    <row r="78" spans="1:26" x14ac:dyDescent="0.2">
      <c r="A78" s="8">
        <v>49</v>
      </c>
      <c r="B78" s="1">
        <v>46</v>
      </c>
      <c r="C78" s="1">
        <v>21</v>
      </c>
      <c r="D78" s="1">
        <v>25</v>
      </c>
      <c r="E78" s="1">
        <v>18</v>
      </c>
      <c r="F78" s="1">
        <v>8</v>
      </c>
      <c r="G78" s="1">
        <v>10</v>
      </c>
      <c r="H78" s="1">
        <v>9</v>
      </c>
      <c r="I78" s="1">
        <v>2</v>
      </c>
      <c r="J78" s="1">
        <v>7</v>
      </c>
      <c r="K78" s="1">
        <v>7</v>
      </c>
      <c r="L78" s="1">
        <v>5</v>
      </c>
      <c r="M78" s="1">
        <v>2</v>
      </c>
      <c r="N78" s="8">
        <v>49</v>
      </c>
      <c r="O78" s="1">
        <v>2</v>
      </c>
      <c r="P78" s="1">
        <v>1</v>
      </c>
      <c r="Q78" s="1">
        <v>1</v>
      </c>
      <c r="R78" s="1">
        <v>0</v>
      </c>
      <c r="S78" s="1">
        <v>0</v>
      </c>
      <c r="T78" s="1">
        <v>0</v>
      </c>
      <c r="U78" s="1">
        <v>21</v>
      </c>
      <c r="V78" s="1">
        <v>8</v>
      </c>
      <c r="W78" s="1">
        <v>13</v>
      </c>
      <c r="X78" s="1">
        <v>7</v>
      </c>
      <c r="Y78" s="1">
        <v>5</v>
      </c>
      <c r="Z78" s="1">
        <v>2</v>
      </c>
    </row>
    <row r="79" spans="1:26" x14ac:dyDescent="0.2">
      <c r="A79" s="8">
        <v>50</v>
      </c>
      <c r="B79" s="1">
        <v>42</v>
      </c>
      <c r="C79" s="1">
        <v>19</v>
      </c>
      <c r="D79" s="1">
        <v>23</v>
      </c>
      <c r="E79" s="1">
        <v>23</v>
      </c>
      <c r="F79" s="1">
        <v>13</v>
      </c>
      <c r="G79" s="1">
        <v>10</v>
      </c>
      <c r="H79" s="1">
        <v>18</v>
      </c>
      <c r="I79" s="1">
        <v>11</v>
      </c>
      <c r="J79" s="1">
        <v>7</v>
      </c>
      <c r="K79" s="1">
        <v>4</v>
      </c>
      <c r="L79" s="1">
        <v>1</v>
      </c>
      <c r="M79" s="1">
        <v>3</v>
      </c>
      <c r="N79" s="8">
        <v>50</v>
      </c>
      <c r="O79" s="1">
        <v>1</v>
      </c>
      <c r="P79" s="1">
        <v>1</v>
      </c>
      <c r="Q79" s="1">
        <v>0</v>
      </c>
      <c r="R79" s="1">
        <v>0</v>
      </c>
      <c r="S79" s="1">
        <v>0</v>
      </c>
      <c r="T79" s="1">
        <v>0</v>
      </c>
      <c r="U79" s="1">
        <v>17</v>
      </c>
      <c r="V79" s="1">
        <v>6</v>
      </c>
      <c r="W79" s="1">
        <v>11</v>
      </c>
      <c r="X79" s="1">
        <v>2</v>
      </c>
      <c r="Y79" s="1">
        <v>0</v>
      </c>
      <c r="Z79" s="1">
        <v>2</v>
      </c>
    </row>
    <row r="80" spans="1:26" s="12" customFormat="1" x14ac:dyDescent="0.2">
      <c r="A80" s="23" t="s">
        <v>334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 t="s">
        <v>334</v>
      </c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s="12" customFormat="1" x14ac:dyDescent="0.2">
      <c r="A81" s="11"/>
      <c r="N81" s="11"/>
    </row>
    <row r="82" spans="1:26" x14ac:dyDescent="0.2">
      <c r="A82" s="8" t="s">
        <v>31</v>
      </c>
      <c r="N82" s="8" t="s">
        <v>31</v>
      </c>
    </row>
    <row r="83" spans="1:26" x14ac:dyDescent="0.2">
      <c r="A83" s="9"/>
      <c r="B83" s="20" t="s">
        <v>1</v>
      </c>
      <c r="C83" s="20"/>
      <c r="D83" s="20"/>
      <c r="E83" s="20" t="s">
        <v>2</v>
      </c>
      <c r="F83" s="20"/>
      <c r="G83" s="20"/>
      <c r="H83" s="20" t="s">
        <v>3</v>
      </c>
      <c r="I83" s="20"/>
      <c r="J83" s="20"/>
      <c r="K83" s="20" t="s">
        <v>4</v>
      </c>
      <c r="L83" s="20"/>
      <c r="M83" s="21"/>
      <c r="N83" s="9"/>
      <c r="O83" s="20" t="s">
        <v>5</v>
      </c>
      <c r="P83" s="20"/>
      <c r="Q83" s="20"/>
      <c r="R83" s="20" t="s">
        <v>6</v>
      </c>
      <c r="S83" s="20"/>
      <c r="T83" s="20"/>
      <c r="U83" s="20" t="s">
        <v>7</v>
      </c>
      <c r="V83" s="20"/>
      <c r="W83" s="20"/>
      <c r="X83" s="20" t="s">
        <v>8</v>
      </c>
      <c r="Y83" s="20"/>
      <c r="Z83" s="21"/>
    </row>
    <row r="84" spans="1:26" s="2" customFormat="1" x14ac:dyDescent="0.2">
      <c r="A84" s="10"/>
      <c r="B84" s="3" t="s">
        <v>1</v>
      </c>
      <c r="C84" s="3" t="s">
        <v>9</v>
      </c>
      <c r="D84" s="3" t="s">
        <v>10</v>
      </c>
      <c r="E84" s="3" t="s">
        <v>1</v>
      </c>
      <c r="F84" s="3" t="s">
        <v>9</v>
      </c>
      <c r="G84" s="3" t="s">
        <v>10</v>
      </c>
      <c r="H84" s="3" t="s">
        <v>1</v>
      </c>
      <c r="I84" s="3" t="s">
        <v>9</v>
      </c>
      <c r="J84" s="3" t="s">
        <v>10</v>
      </c>
      <c r="K84" s="3" t="s">
        <v>1</v>
      </c>
      <c r="L84" s="3" t="s">
        <v>9</v>
      </c>
      <c r="M84" s="4" t="s">
        <v>10</v>
      </c>
      <c r="N84" s="10"/>
      <c r="O84" s="3" t="s">
        <v>1</v>
      </c>
      <c r="P84" s="3" t="s">
        <v>9</v>
      </c>
      <c r="Q84" s="3" t="s">
        <v>10</v>
      </c>
      <c r="R84" s="3" t="s">
        <v>1</v>
      </c>
      <c r="S84" s="3" t="s">
        <v>9</v>
      </c>
      <c r="T84" s="3" t="s">
        <v>10</v>
      </c>
      <c r="U84" s="3" t="s">
        <v>1</v>
      </c>
      <c r="V84" s="3" t="s">
        <v>9</v>
      </c>
      <c r="W84" s="3" t="s">
        <v>10</v>
      </c>
      <c r="X84" s="3" t="s">
        <v>1</v>
      </c>
      <c r="Y84" s="3" t="s">
        <v>9</v>
      </c>
      <c r="Z84" s="4" t="s">
        <v>10</v>
      </c>
    </row>
    <row r="85" spans="1:26" x14ac:dyDescent="0.2">
      <c r="A85" s="8">
        <v>51</v>
      </c>
      <c r="B85" s="1">
        <v>39</v>
      </c>
      <c r="C85" s="1">
        <v>22</v>
      </c>
      <c r="D85" s="1">
        <v>17</v>
      </c>
      <c r="E85" s="1">
        <v>20</v>
      </c>
      <c r="F85" s="1">
        <v>12</v>
      </c>
      <c r="G85" s="1">
        <v>8</v>
      </c>
      <c r="H85" s="1">
        <v>13</v>
      </c>
      <c r="I85" s="1">
        <v>7</v>
      </c>
      <c r="J85" s="1">
        <v>6</v>
      </c>
      <c r="K85" s="1">
        <v>5</v>
      </c>
      <c r="L85" s="1">
        <v>5</v>
      </c>
      <c r="M85" s="1">
        <v>0</v>
      </c>
      <c r="N85" s="8">
        <v>51</v>
      </c>
      <c r="O85" s="1">
        <v>2</v>
      </c>
      <c r="P85" s="1">
        <v>0</v>
      </c>
      <c r="Q85" s="1">
        <v>2</v>
      </c>
      <c r="R85" s="1">
        <v>0</v>
      </c>
      <c r="S85" s="1">
        <v>0</v>
      </c>
      <c r="T85" s="1">
        <v>0</v>
      </c>
      <c r="U85" s="1">
        <v>13</v>
      </c>
      <c r="V85" s="1">
        <v>7</v>
      </c>
      <c r="W85" s="1">
        <v>6</v>
      </c>
      <c r="X85" s="1">
        <v>6</v>
      </c>
      <c r="Y85" s="1">
        <v>3</v>
      </c>
      <c r="Z85" s="1">
        <v>3</v>
      </c>
    </row>
    <row r="86" spans="1:26" x14ac:dyDescent="0.2">
      <c r="A86" s="8">
        <v>52</v>
      </c>
      <c r="B86" s="1">
        <v>39</v>
      </c>
      <c r="C86" s="1">
        <v>20</v>
      </c>
      <c r="D86" s="1">
        <v>19</v>
      </c>
      <c r="E86" s="1">
        <v>16</v>
      </c>
      <c r="F86" s="1">
        <v>8</v>
      </c>
      <c r="G86" s="1">
        <v>8</v>
      </c>
      <c r="H86" s="1">
        <v>9</v>
      </c>
      <c r="I86" s="1">
        <v>5</v>
      </c>
      <c r="J86" s="1">
        <v>4</v>
      </c>
      <c r="K86" s="1">
        <v>7</v>
      </c>
      <c r="L86" s="1">
        <v>3</v>
      </c>
      <c r="M86" s="1">
        <v>4</v>
      </c>
      <c r="N86" s="8">
        <v>52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22</v>
      </c>
      <c r="V86" s="1">
        <v>12</v>
      </c>
      <c r="W86" s="1">
        <v>10</v>
      </c>
      <c r="X86" s="1">
        <v>1</v>
      </c>
      <c r="Y86" s="1">
        <v>0</v>
      </c>
      <c r="Z86" s="1">
        <v>1</v>
      </c>
    </row>
    <row r="87" spans="1:26" x14ac:dyDescent="0.2">
      <c r="A87" s="8">
        <v>53</v>
      </c>
      <c r="B87" s="1">
        <v>30</v>
      </c>
      <c r="C87" s="1">
        <v>16</v>
      </c>
      <c r="D87" s="1">
        <v>14</v>
      </c>
      <c r="E87" s="1">
        <v>14</v>
      </c>
      <c r="F87" s="1">
        <v>8</v>
      </c>
      <c r="G87" s="1">
        <v>6</v>
      </c>
      <c r="H87" s="1">
        <v>6</v>
      </c>
      <c r="I87" s="1">
        <v>4</v>
      </c>
      <c r="J87" s="1">
        <v>2</v>
      </c>
      <c r="K87" s="1">
        <v>7</v>
      </c>
      <c r="L87" s="1">
        <v>3</v>
      </c>
      <c r="M87" s="1">
        <v>4</v>
      </c>
      <c r="N87" s="8">
        <v>53</v>
      </c>
      <c r="O87" s="1">
        <v>1</v>
      </c>
      <c r="P87" s="1">
        <v>1</v>
      </c>
      <c r="Q87" s="1">
        <v>0</v>
      </c>
      <c r="R87" s="1">
        <v>0</v>
      </c>
      <c r="S87" s="1">
        <v>0</v>
      </c>
      <c r="T87" s="1">
        <v>0</v>
      </c>
      <c r="U87" s="1">
        <v>15</v>
      </c>
      <c r="V87" s="1">
        <v>7</v>
      </c>
      <c r="W87" s="1">
        <v>8</v>
      </c>
      <c r="X87" s="1">
        <v>1</v>
      </c>
      <c r="Y87" s="1">
        <v>1</v>
      </c>
      <c r="Z87" s="1">
        <v>0</v>
      </c>
    </row>
    <row r="88" spans="1:26" x14ac:dyDescent="0.2">
      <c r="A88" s="8">
        <v>54</v>
      </c>
      <c r="B88" s="1">
        <v>18</v>
      </c>
      <c r="C88" s="1">
        <v>9</v>
      </c>
      <c r="D88" s="1">
        <v>9</v>
      </c>
      <c r="E88" s="1">
        <v>12</v>
      </c>
      <c r="F88" s="1">
        <v>5</v>
      </c>
      <c r="G88" s="1">
        <v>7</v>
      </c>
      <c r="H88" s="1">
        <v>8</v>
      </c>
      <c r="I88" s="1">
        <v>3</v>
      </c>
      <c r="J88" s="1">
        <v>5</v>
      </c>
      <c r="K88" s="1">
        <v>2</v>
      </c>
      <c r="L88" s="1">
        <v>1</v>
      </c>
      <c r="M88" s="1">
        <v>1</v>
      </c>
      <c r="N88" s="8">
        <v>54</v>
      </c>
      <c r="O88" s="1">
        <v>1</v>
      </c>
      <c r="P88" s="1">
        <v>0</v>
      </c>
      <c r="Q88" s="1">
        <v>1</v>
      </c>
      <c r="R88" s="1">
        <v>1</v>
      </c>
      <c r="S88" s="1">
        <v>1</v>
      </c>
      <c r="T88" s="1">
        <v>0</v>
      </c>
      <c r="U88" s="1">
        <v>6</v>
      </c>
      <c r="V88" s="1">
        <v>4</v>
      </c>
      <c r="W88" s="1">
        <v>2</v>
      </c>
      <c r="X88" s="1">
        <v>0</v>
      </c>
      <c r="Y88" s="1">
        <v>0</v>
      </c>
      <c r="Z88" s="1">
        <v>0</v>
      </c>
    </row>
    <row r="89" spans="1:26" x14ac:dyDescent="0.2">
      <c r="A89" s="8">
        <v>55</v>
      </c>
      <c r="B89" s="1">
        <v>33</v>
      </c>
      <c r="C89" s="1">
        <v>16</v>
      </c>
      <c r="D89" s="1">
        <v>17</v>
      </c>
      <c r="E89" s="1">
        <v>15</v>
      </c>
      <c r="F89" s="1">
        <v>8</v>
      </c>
      <c r="G89" s="1">
        <v>7</v>
      </c>
      <c r="H89" s="1">
        <v>10</v>
      </c>
      <c r="I89" s="1">
        <v>4</v>
      </c>
      <c r="J89" s="1">
        <v>6</v>
      </c>
      <c r="K89" s="1">
        <v>4</v>
      </c>
      <c r="L89" s="1">
        <v>4</v>
      </c>
      <c r="M89" s="1">
        <v>0</v>
      </c>
      <c r="N89" s="8">
        <v>55</v>
      </c>
      <c r="O89" s="1">
        <v>1</v>
      </c>
      <c r="P89" s="1">
        <v>0</v>
      </c>
      <c r="Q89" s="1">
        <v>1</v>
      </c>
      <c r="R89" s="1">
        <v>0</v>
      </c>
      <c r="S89" s="1">
        <v>0</v>
      </c>
      <c r="T89" s="1">
        <v>0</v>
      </c>
      <c r="U89" s="1">
        <v>17</v>
      </c>
      <c r="V89" s="1">
        <v>7</v>
      </c>
      <c r="W89" s="1">
        <v>10</v>
      </c>
      <c r="X89" s="1">
        <v>1</v>
      </c>
      <c r="Y89" s="1">
        <v>1</v>
      </c>
      <c r="Z89" s="1">
        <v>0</v>
      </c>
    </row>
    <row r="90" spans="1:26" x14ac:dyDescent="0.2">
      <c r="A90" s="8">
        <v>56</v>
      </c>
      <c r="B90" s="1">
        <v>25</v>
      </c>
      <c r="C90" s="1">
        <v>12</v>
      </c>
      <c r="D90" s="1">
        <v>13</v>
      </c>
      <c r="E90" s="1">
        <v>15</v>
      </c>
      <c r="F90" s="1">
        <v>9</v>
      </c>
      <c r="G90" s="1">
        <v>6</v>
      </c>
      <c r="H90" s="1">
        <v>10</v>
      </c>
      <c r="I90" s="1">
        <v>8</v>
      </c>
      <c r="J90" s="1">
        <v>2</v>
      </c>
      <c r="K90" s="1">
        <v>3</v>
      </c>
      <c r="L90" s="1">
        <v>1</v>
      </c>
      <c r="M90" s="1">
        <v>2</v>
      </c>
      <c r="N90" s="8">
        <v>56</v>
      </c>
      <c r="O90" s="1">
        <v>0</v>
      </c>
      <c r="P90" s="1">
        <v>0</v>
      </c>
      <c r="Q90" s="1">
        <v>0</v>
      </c>
      <c r="R90" s="1">
        <v>2</v>
      </c>
      <c r="S90" s="1">
        <v>0</v>
      </c>
      <c r="T90" s="1">
        <v>2</v>
      </c>
      <c r="U90" s="1">
        <v>9</v>
      </c>
      <c r="V90" s="1">
        <v>2</v>
      </c>
      <c r="W90" s="1">
        <v>7</v>
      </c>
      <c r="X90" s="1">
        <v>1</v>
      </c>
      <c r="Y90" s="1">
        <v>1</v>
      </c>
      <c r="Z90" s="1">
        <v>0</v>
      </c>
    </row>
    <row r="91" spans="1:26" x14ac:dyDescent="0.2">
      <c r="A91" s="8">
        <v>57</v>
      </c>
      <c r="B91" s="1">
        <v>17</v>
      </c>
      <c r="C91" s="1">
        <v>7</v>
      </c>
      <c r="D91" s="1">
        <v>10</v>
      </c>
      <c r="E91" s="1">
        <v>11</v>
      </c>
      <c r="F91" s="1">
        <v>6</v>
      </c>
      <c r="G91" s="1">
        <v>5</v>
      </c>
      <c r="H91" s="1">
        <v>8</v>
      </c>
      <c r="I91" s="1">
        <v>5</v>
      </c>
      <c r="J91" s="1">
        <v>3</v>
      </c>
      <c r="K91" s="1">
        <v>2</v>
      </c>
      <c r="L91" s="1">
        <v>1</v>
      </c>
      <c r="M91" s="1">
        <v>1</v>
      </c>
      <c r="N91" s="8">
        <v>57</v>
      </c>
      <c r="O91" s="1">
        <v>1</v>
      </c>
      <c r="P91" s="1">
        <v>0</v>
      </c>
      <c r="Q91" s="1">
        <v>1</v>
      </c>
      <c r="R91" s="1">
        <v>0</v>
      </c>
      <c r="S91" s="1">
        <v>0</v>
      </c>
      <c r="T91" s="1">
        <v>0</v>
      </c>
      <c r="U91" s="1">
        <v>5</v>
      </c>
      <c r="V91" s="1">
        <v>0</v>
      </c>
      <c r="W91" s="1">
        <v>5</v>
      </c>
      <c r="X91" s="1">
        <v>1</v>
      </c>
      <c r="Y91" s="1">
        <v>1</v>
      </c>
      <c r="Z91" s="1">
        <v>0</v>
      </c>
    </row>
    <row r="92" spans="1:26" x14ac:dyDescent="0.2">
      <c r="A92" s="8">
        <v>58</v>
      </c>
      <c r="B92" s="1">
        <v>16</v>
      </c>
      <c r="C92" s="1">
        <v>9</v>
      </c>
      <c r="D92" s="1">
        <v>7</v>
      </c>
      <c r="E92" s="1">
        <v>9</v>
      </c>
      <c r="F92" s="1">
        <v>5</v>
      </c>
      <c r="G92" s="1">
        <v>4</v>
      </c>
      <c r="H92" s="1">
        <v>4</v>
      </c>
      <c r="I92" s="1">
        <v>1</v>
      </c>
      <c r="J92" s="1">
        <v>3</v>
      </c>
      <c r="K92" s="1">
        <v>0</v>
      </c>
      <c r="L92" s="1">
        <v>0</v>
      </c>
      <c r="M92" s="1">
        <v>0</v>
      </c>
      <c r="N92" s="8">
        <v>58</v>
      </c>
      <c r="O92" s="1">
        <v>4</v>
      </c>
      <c r="P92" s="1">
        <v>3</v>
      </c>
      <c r="Q92" s="1">
        <v>1</v>
      </c>
      <c r="R92" s="1">
        <v>1</v>
      </c>
      <c r="S92" s="1">
        <v>1</v>
      </c>
      <c r="T92" s="1">
        <v>0</v>
      </c>
      <c r="U92" s="1">
        <v>7</v>
      </c>
      <c r="V92" s="1">
        <v>4</v>
      </c>
      <c r="W92" s="1">
        <v>3</v>
      </c>
      <c r="X92" s="1">
        <v>0</v>
      </c>
      <c r="Y92" s="1">
        <v>0</v>
      </c>
      <c r="Z92" s="1">
        <v>0</v>
      </c>
    </row>
    <row r="93" spans="1:26" x14ac:dyDescent="0.2">
      <c r="A93" s="8">
        <v>59</v>
      </c>
      <c r="B93" s="1">
        <v>20</v>
      </c>
      <c r="C93" s="1">
        <v>10</v>
      </c>
      <c r="D93" s="1">
        <v>10</v>
      </c>
      <c r="E93" s="1">
        <v>9</v>
      </c>
      <c r="F93" s="1">
        <v>4</v>
      </c>
      <c r="G93" s="1">
        <v>5</v>
      </c>
      <c r="H93" s="1">
        <v>6</v>
      </c>
      <c r="I93" s="1">
        <v>3</v>
      </c>
      <c r="J93" s="1">
        <v>3</v>
      </c>
      <c r="K93" s="1">
        <v>2</v>
      </c>
      <c r="L93" s="1">
        <v>1</v>
      </c>
      <c r="M93" s="1">
        <v>1</v>
      </c>
      <c r="N93" s="8">
        <v>59</v>
      </c>
      <c r="O93" s="1">
        <v>1</v>
      </c>
      <c r="P93" s="1">
        <v>0</v>
      </c>
      <c r="Q93" s="1">
        <v>1</v>
      </c>
      <c r="R93" s="1">
        <v>0</v>
      </c>
      <c r="S93" s="1">
        <v>0</v>
      </c>
      <c r="T93" s="1">
        <v>0</v>
      </c>
      <c r="U93" s="1">
        <v>11</v>
      </c>
      <c r="V93" s="1">
        <v>6</v>
      </c>
      <c r="W93" s="1">
        <v>5</v>
      </c>
      <c r="X93" s="1">
        <v>0</v>
      </c>
      <c r="Y93" s="1">
        <v>0</v>
      </c>
      <c r="Z93" s="1">
        <v>0</v>
      </c>
    </row>
    <row r="94" spans="1:26" x14ac:dyDescent="0.2">
      <c r="A94" s="8">
        <v>60</v>
      </c>
      <c r="B94" s="1">
        <v>9</v>
      </c>
      <c r="C94" s="1">
        <v>2</v>
      </c>
      <c r="D94" s="1">
        <v>7</v>
      </c>
      <c r="E94" s="1">
        <v>4</v>
      </c>
      <c r="F94" s="1">
        <v>0</v>
      </c>
      <c r="G94" s="1">
        <v>4</v>
      </c>
      <c r="H94" s="1">
        <v>3</v>
      </c>
      <c r="I94" s="1">
        <v>0</v>
      </c>
      <c r="J94" s="1">
        <v>3</v>
      </c>
      <c r="K94" s="1">
        <v>0</v>
      </c>
      <c r="L94" s="1">
        <v>0</v>
      </c>
      <c r="M94" s="1">
        <v>0</v>
      </c>
      <c r="N94" s="8">
        <v>60</v>
      </c>
      <c r="O94" s="1">
        <v>1</v>
      </c>
      <c r="P94" s="1">
        <v>0</v>
      </c>
      <c r="Q94" s="1">
        <v>1</v>
      </c>
      <c r="R94" s="1">
        <v>0</v>
      </c>
      <c r="S94" s="1">
        <v>0</v>
      </c>
      <c r="T94" s="1">
        <v>0</v>
      </c>
      <c r="U94" s="1">
        <v>5</v>
      </c>
      <c r="V94" s="1">
        <v>2</v>
      </c>
      <c r="W94" s="1">
        <v>3</v>
      </c>
      <c r="X94" s="1">
        <v>0</v>
      </c>
      <c r="Y94" s="1">
        <v>0</v>
      </c>
      <c r="Z94" s="1">
        <v>0</v>
      </c>
    </row>
    <row r="95" spans="1:26" x14ac:dyDescent="0.2">
      <c r="A95" s="8">
        <v>61</v>
      </c>
      <c r="B95" s="1">
        <v>12</v>
      </c>
      <c r="C95" s="1">
        <v>8</v>
      </c>
      <c r="D95" s="1">
        <v>4</v>
      </c>
      <c r="E95" s="1">
        <v>4</v>
      </c>
      <c r="F95" s="1">
        <v>2</v>
      </c>
      <c r="G95" s="1">
        <v>2</v>
      </c>
      <c r="H95" s="1">
        <v>3</v>
      </c>
      <c r="I95" s="1">
        <v>2</v>
      </c>
      <c r="J95" s="1">
        <v>1</v>
      </c>
      <c r="K95" s="1">
        <v>1</v>
      </c>
      <c r="L95" s="1">
        <v>0</v>
      </c>
      <c r="M95" s="1">
        <v>1</v>
      </c>
      <c r="N95" s="8">
        <v>61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8</v>
      </c>
      <c r="V95" s="1">
        <v>6</v>
      </c>
      <c r="W95" s="1">
        <v>2</v>
      </c>
      <c r="X95" s="1">
        <v>0</v>
      </c>
      <c r="Y95" s="1">
        <v>0</v>
      </c>
      <c r="Z95" s="1">
        <v>0</v>
      </c>
    </row>
    <row r="96" spans="1:26" x14ac:dyDescent="0.2">
      <c r="A96" s="8">
        <v>62</v>
      </c>
      <c r="B96" s="1">
        <v>13</v>
      </c>
      <c r="C96" s="1">
        <v>7</v>
      </c>
      <c r="D96" s="1">
        <v>6</v>
      </c>
      <c r="E96" s="1">
        <v>9</v>
      </c>
      <c r="F96" s="1">
        <v>4</v>
      </c>
      <c r="G96" s="1">
        <v>5</v>
      </c>
      <c r="H96" s="1">
        <v>7</v>
      </c>
      <c r="I96" s="1">
        <v>3</v>
      </c>
      <c r="J96" s="1">
        <v>4</v>
      </c>
      <c r="K96" s="1">
        <v>0</v>
      </c>
      <c r="L96" s="1">
        <v>0</v>
      </c>
      <c r="M96" s="1">
        <v>0</v>
      </c>
      <c r="N96" s="8">
        <v>62</v>
      </c>
      <c r="O96" s="1">
        <v>2</v>
      </c>
      <c r="P96" s="1">
        <v>1</v>
      </c>
      <c r="Q96" s="1">
        <v>1</v>
      </c>
      <c r="R96" s="1">
        <v>0</v>
      </c>
      <c r="S96" s="1">
        <v>0</v>
      </c>
      <c r="T96" s="1">
        <v>0</v>
      </c>
      <c r="U96" s="1">
        <v>3</v>
      </c>
      <c r="V96" s="1">
        <v>2</v>
      </c>
      <c r="W96" s="1">
        <v>1</v>
      </c>
      <c r="X96" s="1">
        <v>1</v>
      </c>
      <c r="Y96" s="1">
        <v>1</v>
      </c>
      <c r="Z96" s="1">
        <v>0</v>
      </c>
    </row>
    <row r="97" spans="1:26" x14ac:dyDescent="0.2">
      <c r="A97" s="8">
        <v>63</v>
      </c>
      <c r="B97" s="1">
        <v>12</v>
      </c>
      <c r="C97" s="1">
        <v>4</v>
      </c>
      <c r="D97" s="1">
        <v>8</v>
      </c>
      <c r="E97" s="1">
        <v>6</v>
      </c>
      <c r="F97" s="1">
        <v>1</v>
      </c>
      <c r="G97" s="1">
        <v>5</v>
      </c>
      <c r="H97" s="1">
        <v>2</v>
      </c>
      <c r="I97" s="1">
        <v>0</v>
      </c>
      <c r="J97" s="1">
        <v>2</v>
      </c>
      <c r="K97" s="1">
        <v>4</v>
      </c>
      <c r="L97" s="1">
        <v>1</v>
      </c>
      <c r="M97" s="1">
        <v>3</v>
      </c>
      <c r="N97" s="8">
        <v>63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6</v>
      </c>
      <c r="V97" s="1">
        <v>3</v>
      </c>
      <c r="W97" s="1">
        <v>3</v>
      </c>
      <c r="X97" s="1">
        <v>0</v>
      </c>
      <c r="Y97" s="1">
        <v>0</v>
      </c>
      <c r="Z97" s="1">
        <v>0</v>
      </c>
    </row>
    <row r="98" spans="1:26" x14ac:dyDescent="0.2">
      <c r="A98" s="8">
        <v>64</v>
      </c>
      <c r="B98" s="1">
        <v>5</v>
      </c>
      <c r="C98" s="1">
        <v>2</v>
      </c>
      <c r="D98" s="1">
        <v>3</v>
      </c>
      <c r="E98" s="1">
        <v>4</v>
      </c>
      <c r="F98" s="1">
        <v>2</v>
      </c>
      <c r="G98" s="1">
        <v>2</v>
      </c>
      <c r="H98" s="1">
        <v>2</v>
      </c>
      <c r="I98" s="1">
        <v>1</v>
      </c>
      <c r="J98" s="1">
        <v>1</v>
      </c>
      <c r="K98" s="1">
        <v>0</v>
      </c>
      <c r="L98" s="1">
        <v>0</v>
      </c>
      <c r="M98" s="1">
        <v>0</v>
      </c>
      <c r="N98" s="8">
        <v>64</v>
      </c>
      <c r="O98" s="1">
        <v>2</v>
      </c>
      <c r="P98" s="1">
        <v>1</v>
      </c>
      <c r="Q98" s="1">
        <v>1</v>
      </c>
      <c r="R98" s="1">
        <v>0</v>
      </c>
      <c r="S98" s="1">
        <v>0</v>
      </c>
      <c r="T98" s="1">
        <v>0</v>
      </c>
      <c r="U98" s="1">
        <v>1</v>
      </c>
      <c r="V98" s="1">
        <v>0</v>
      </c>
      <c r="W98" s="1">
        <v>1</v>
      </c>
      <c r="X98" s="1">
        <v>0</v>
      </c>
      <c r="Y98" s="1">
        <v>0</v>
      </c>
      <c r="Z98" s="1">
        <v>0</v>
      </c>
    </row>
    <row r="99" spans="1:26" x14ac:dyDescent="0.2">
      <c r="A99" s="8">
        <v>65</v>
      </c>
      <c r="B99" s="1">
        <v>8</v>
      </c>
      <c r="C99" s="1">
        <v>3</v>
      </c>
      <c r="D99" s="1">
        <v>5</v>
      </c>
      <c r="E99" s="1">
        <v>4</v>
      </c>
      <c r="F99" s="1">
        <v>1</v>
      </c>
      <c r="G99" s="1">
        <v>3</v>
      </c>
      <c r="H99" s="1">
        <v>3</v>
      </c>
      <c r="I99" s="1">
        <v>1</v>
      </c>
      <c r="J99" s="1">
        <v>2</v>
      </c>
      <c r="K99" s="1">
        <v>1</v>
      </c>
      <c r="L99" s="1">
        <v>0</v>
      </c>
      <c r="M99" s="1">
        <v>1</v>
      </c>
      <c r="N99" s="8">
        <v>65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4</v>
      </c>
      <c r="V99" s="1">
        <v>2</v>
      </c>
      <c r="W99" s="1">
        <v>2</v>
      </c>
      <c r="X99" s="1">
        <v>0</v>
      </c>
      <c r="Y99" s="1">
        <v>0</v>
      </c>
      <c r="Z99" s="1">
        <v>0</v>
      </c>
    </row>
    <row r="100" spans="1:26" x14ac:dyDescent="0.2">
      <c r="A100" s="8">
        <v>66</v>
      </c>
      <c r="B100" s="1">
        <v>7</v>
      </c>
      <c r="C100" s="1">
        <v>7</v>
      </c>
      <c r="D100" s="1">
        <v>0</v>
      </c>
      <c r="E100" s="1">
        <v>4</v>
      </c>
      <c r="F100" s="1">
        <v>4</v>
      </c>
      <c r="G100" s="1">
        <v>0</v>
      </c>
      <c r="H100" s="1">
        <v>2</v>
      </c>
      <c r="I100" s="1">
        <v>2</v>
      </c>
      <c r="J100" s="1">
        <v>0</v>
      </c>
      <c r="K100" s="1">
        <v>2</v>
      </c>
      <c r="L100" s="1">
        <v>2</v>
      </c>
      <c r="M100" s="1">
        <v>0</v>
      </c>
      <c r="N100" s="8">
        <v>66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3</v>
      </c>
      <c r="V100" s="1">
        <v>3</v>
      </c>
      <c r="W100" s="1">
        <v>0</v>
      </c>
      <c r="X100" s="1">
        <v>0</v>
      </c>
      <c r="Y100" s="1">
        <v>0</v>
      </c>
      <c r="Z100" s="1">
        <v>0</v>
      </c>
    </row>
    <row r="101" spans="1:26" x14ac:dyDescent="0.2">
      <c r="A101" s="8">
        <v>67</v>
      </c>
      <c r="B101" s="1">
        <v>10</v>
      </c>
      <c r="C101" s="1">
        <v>3</v>
      </c>
      <c r="D101" s="1">
        <v>7</v>
      </c>
      <c r="E101" s="1">
        <v>3</v>
      </c>
      <c r="F101" s="1">
        <v>1</v>
      </c>
      <c r="G101" s="1">
        <v>2</v>
      </c>
      <c r="H101" s="1">
        <v>1</v>
      </c>
      <c r="I101" s="1">
        <v>0</v>
      </c>
      <c r="J101" s="1">
        <v>1</v>
      </c>
      <c r="K101" s="1">
        <v>2</v>
      </c>
      <c r="L101" s="1">
        <v>1</v>
      </c>
      <c r="M101" s="1">
        <v>1</v>
      </c>
      <c r="N101" s="8">
        <v>67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6</v>
      </c>
      <c r="V101" s="1">
        <v>2</v>
      </c>
      <c r="W101" s="1">
        <v>4</v>
      </c>
      <c r="X101" s="1">
        <v>1</v>
      </c>
      <c r="Y101" s="1">
        <v>0</v>
      </c>
      <c r="Z101" s="1">
        <v>1</v>
      </c>
    </row>
    <row r="102" spans="1:26" x14ac:dyDescent="0.2">
      <c r="A102" s="8">
        <v>68</v>
      </c>
      <c r="B102" s="1">
        <v>4</v>
      </c>
      <c r="C102" s="1">
        <v>2</v>
      </c>
      <c r="D102" s="1">
        <v>2</v>
      </c>
      <c r="E102" s="1">
        <v>2</v>
      </c>
      <c r="F102" s="1">
        <v>0</v>
      </c>
      <c r="G102" s="1">
        <v>2</v>
      </c>
      <c r="H102" s="1">
        <v>2</v>
      </c>
      <c r="I102" s="1">
        <v>0</v>
      </c>
      <c r="J102" s="1">
        <v>2</v>
      </c>
      <c r="K102" s="1">
        <v>0</v>
      </c>
      <c r="L102" s="1">
        <v>0</v>
      </c>
      <c r="M102" s="1">
        <v>0</v>
      </c>
      <c r="N102" s="8">
        <v>68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2</v>
      </c>
      <c r="V102" s="1">
        <v>2</v>
      </c>
      <c r="W102" s="1">
        <v>0</v>
      </c>
      <c r="X102" s="1">
        <v>0</v>
      </c>
      <c r="Y102" s="1">
        <v>0</v>
      </c>
      <c r="Z102" s="1">
        <v>0</v>
      </c>
    </row>
    <row r="103" spans="1:26" x14ac:dyDescent="0.2">
      <c r="A103" s="8">
        <v>69</v>
      </c>
      <c r="B103" s="1">
        <v>4</v>
      </c>
      <c r="C103" s="1">
        <v>2</v>
      </c>
      <c r="D103" s="1">
        <v>2</v>
      </c>
      <c r="E103" s="1">
        <v>2</v>
      </c>
      <c r="F103" s="1">
        <v>1</v>
      </c>
      <c r="G103" s="1">
        <v>1</v>
      </c>
      <c r="H103" s="1">
        <v>2</v>
      </c>
      <c r="I103" s="1">
        <v>1</v>
      </c>
      <c r="J103" s="1">
        <v>1</v>
      </c>
      <c r="K103" s="1">
        <v>0</v>
      </c>
      <c r="L103" s="1">
        <v>0</v>
      </c>
      <c r="M103" s="1">
        <v>0</v>
      </c>
      <c r="N103" s="8">
        <v>69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2</v>
      </c>
      <c r="V103" s="1">
        <v>1</v>
      </c>
      <c r="W103" s="1">
        <v>1</v>
      </c>
      <c r="X103" s="1">
        <v>0</v>
      </c>
      <c r="Y103" s="1">
        <v>0</v>
      </c>
      <c r="Z103" s="1">
        <v>0</v>
      </c>
    </row>
    <row r="104" spans="1:26" x14ac:dyDescent="0.2">
      <c r="A104" s="8">
        <v>70</v>
      </c>
      <c r="B104" s="1">
        <v>5</v>
      </c>
      <c r="C104" s="1">
        <v>2</v>
      </c>
      <c r="D104" s="1">
        <v>3</v>
      </c>
      <c r="E104" s="1">
        <v>3</v>
      </c>
      <c r="F104" s="1">
        <v>2</v>
      </c>
      <c r="G104" s="1">
        <v>1</v>
      </c>
      <c r="H104" s="1">
        <v>1</v>
      </c>
      <c r="I104" s="1">
        <v>1</v>
      </c>
      <c r="J104" s="1">
        <v>0</v>
      </c>
      <c r="K104" s="1">
        <v>2</v>
      </c>
      <c r="L104" s="1">
        <v>1</v>
      </c>
      <c r="M104" s="1">
        <v>1</v>
      </c>
      <c r="N104" s="8">
        <v>70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2</v>
      </c>
      <c r="V104" s="1">
        <v>0</v>
      </c>
      <c r="W104" s="1">
        <v>2</v>
      </c>
      <c r="X104" s="1">
        <v>0</v>
      </c>
      <c r="Y104" s="1">
        <v>0</v>
      </c>
      <c r="Z104" s="1">
        <v>0</v>
      </c>
    </row>
    <row r="105" spans="1:26" x14ac:dyDescent="0.2">
      <c r="A105" s="8">
        <v>71</v>
      </c>
      <c r="B105" s="1">
        <v>7</v>
      </c>
      <c r="C105" s="1">
        <v>3</v>
      </c>
      <c r="D105" s="1">
        <v>4</v>
      </c>
      <c r="E105" s="1">
        <v>5</v>
      </c>
      <c r="F105" s="1">
        <v>2</v>
      </c>
      <c r="G105" s="1">
        <v>3</v>
      </c>
      <c r="H105" s="1">
        <v>5</v>
      </c>
      <c r="I105" s="1">
        <v>2</v>
      </c>
      <c r="J105" s="1">
        <v>3</v>
      </c>
      <c r="K105" s="1">
        <v>0</v>
      </c>
      <c r="L105" s="1">
        <v>0</v>
      </c>
      <c r="M105" s="1">
        <v>0</v>
      </c>
      <c r="N105" s="8">
        <v>71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1</v>
      </c>
      <c r="V105" s="1">
        <v>0</v>
      </c>
      <c r="W105" s="1">
        <v>1</v>
      </c>
      <c r="X105" s="1">
        <v>1</v>
      </c>
      <c r="Y105" s="1">
        <v>1</v>
      </c>
      <c r="Z105" s="1">
        <v>0</v>
      </c>
    </row>
    <row r="106" spans="1:26" x14ac:dyDescent="0.2">
      <c r="A106" s="8">
        <v>72</v>
      </c>
      <c r="B106" s="1">
        <v>7</v>
      </c>
      <c r="C106" s="1">
        <v>4</v>
      </c>
      <c r="D106" s="1">
        <v>3</v>
      </c>
      <c r="E106" s="1">
        <v>6</v>
      </c>
      <c r="F106" s="1">
        <v>4</v>
      </c>
      <c r="G106" s="1">
        <v>2</v>
      </c>
      <c r="H106" s="1">
        <v>2</v>
      </c>
      <c r="I106" s="1">
        <v>2</v>
      </c>
      <c r="J106" s="1">
        <v>0</v>
      </c>
      <c r="K106" s="1">
        <v>4</v>
      </c>
      <c r="L106" s="1">
        <v>2</v>
      </c>
      <c r="M106" s="1">
        <v>2</v>
      </c>
      <c r="N106" s="8">
        <v>72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1</v>
      </c>
      <c r="V106" s="1">
        <v>0</v>
      </c>
      <c r="W106" s="1">
        <v>1</v>
      </c>
      <c r="X106" s="1">
        <v>0</v>
      </c>
      <c r="Y106" s="1">
        <v>0</v>
      </c>
      <c r="Z106" s="1">
        <v>0</v>
      </c>
    </row>
    <row r="107" spans="1:26" x14ac:dyDescent="0.2">
      <c r="A107" s="8">
        <v>73</v>
      </c>
      <c r="B107" s="1">
        <v>2</v>
      </c>
      <c r="C107" s="1">
        <v>2</v>
      </c>
      <c r="D107" s="1">
        <v>0</v>
      </c>
      <c r="E107" s="1">
        <v>2</v>
      </c>
      <c r="F107" s="1">
        <v>2</v>
      </c>
      <c r="G107" s="1">
        <v>0</v>
      </c>
      <c r="H107" s="1">
        <v>1</v>
      </c>
      <c r="I107" s="1">
        <v>1</v>
      </c>
      <c r="J107" s="1">
        <v>0</v>
      </c>
      <c r="K107" s="1">
        <v>1</v>
      </c>
      <c r="L107" s="1">
        <v>1</v>
      </c>
      <c r="M107" s="1">
        <v>0</v>
      </c>
      <c r="N107" s="8">
        <v>73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</row>
    <row r="108" spans="1:26" x14ac:dyDescent="0.2">
      <c r="A108" s="8">
        <v>74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8">
        <v>74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</row>
    <row r="109" spans="1:26" x14ac:dyDescent="0.2">
      <c r="A109" s="8">
        <v>75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8">
        <v>75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</row>
    <row r="110" spans="1:26" x14ac:dyDescent="0.2">
      <c r="A110" s="8">
        <v>76</v>
      </c>
      <c r="B110" s="1">
        <v>3</v>
      </c>
      <c r="C110" s="1">
        <v>1</v>
      </c>
      <c r="D110" s="1">
        <v>2</v>
      </c>
      <c r="E110" s="1">
        <v>1</v>
      </c>
      <c r="F110" s="1">
        <v>0</v>
      </c>
      <c r="G110" s="1">
        <v>1</v>
      </c>
      <c r="H110" s="1">
        <v>1</v>
      </c>
      <c r="I110" s="1">
        <v>0</v>
      </c>
      <c r="J110" s="1">
        <v>1</v>
      </c>
      <c r="K110" s="1">
        <v>0</v>
      </c>
      <c r="L110" s="1">
        <v>0</v>
      </c>
      <c r="M110" s="1">
        <v>0</v>
      </c>
      <c r="N110" s="8">
        <v>76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2</v>
      </c>
      <c r="V110" s="1">
        <v>1</v>
      </c>
      <c r="W110" s="1">
        <v>1</v>
      </c>
      <c r="X110" s="1">
        <v>0</v>
      </c>
      <c r="Y110" s="1">
        <v>0</v>
      </c>
      <c r="Z110" s="1">
        <v>0</v>
      </c>
    </row>
    <row r="111" spans="1:26" x14ac:dyDescent="0.2">
      <c r="A111" s="8">
        <v>77</v>
      </c>
      <c r="B111" s="1">
        <v>1</v>
      </c>
      <c r="C111" s="1">
        <v>1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8">
        <v>77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1</v>
      </c>
      <c r="Y111" s="1">
        <v>1</v>
      </c>
      <c r="Z111" s="1">
        <v>0</v>
      </c>
    </row>
    <row r="112" spans="1:26" x14ac:dyDescent="0.2">
      <c r="A112" s="8">
        <v>78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8">
        <v>78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 x14ac:dyDescent="0.2">
      <c r="A113" s="8">
        <v>79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8">
        <v>79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</row>
    <row r="114" spans="1:26" x14ac:dyDescent="0.2">
      <c r="A114" s="8">
        <v>80</v>
      </c>
      <c r="B114" s="1">
        <v>1</v>
      </c>
      <c r="C114" s="1">
        <v>0</v>
      </c>
      <c r="D114" s="1">
        <v>1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8">
        <v>80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1</v>
      </c>
      <c r="V114" s="1">
        <v>0</v>
      </c>
      <c r="W114" s="1">
        <v>1</v>
      </c>
      <c r="X114" s="1">
        <v>0</v>
      </c>
      <c r="Y114" s="1">
        <v>0</v>
      </c>
      <c r="Z114" s="1">
        <v>0</v>
      </c>
    </row>
    <row r="115" spans="1:26" x14ac:dyDescent="0.2">
      <c r="A115" s="8">
        <v>81</v>
      </c>
      <c r="B115" s="1">
        <v>1</v>
      </c>
      <c r="C115" s="1">
        <v>0</v>
      </c>
      <c r="D115" s="1">
        <v>1</v>
      </c>
      <c r="E115" s="1">
        <v>1</v>
      </c>
      <c r="F115" s="1">
        <v>0</v>
      </c>
      <c r="G115" s="1">
        <v>1</v>
      </c>
      <c r="H115" s="1">
        <v>1</v>
      </c>
      <c r="I115" s="1">
        <v>0</v>
      </c>
      <c r="J115" s="1">
        <v>1</v>
      </c>
      <c r="K115" s="1">
        <v>0</v>
      </c>
      <c r="L115" s="1">
        <v>0</v>
      </c>
      <c r="M115" s="1">
        <v>0</v>
      </c>
      <c r="N115" s="8">
        <v>81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</row>
    <row r="116" spans="1:26" x14ac:dyDescent="0.2">
      <c r="A116" s="8">
        <v>82</v>
      </c>
      <c r="B116" s="1">
        <v>2</v>
      </c>
      <c r="C116" s="1">
        <v>2</v>
      </c>
      <c r="D116" s="1">
        <v>0</v>
      </c>
      <c r="E116" s="1">
        <v>1</v>
      </c>
      <c r="F116" s="1">
        <v>1</v>
      </c>
      <c r="G116" s="1">
        <v>0</v>
      </c>
      <c r="H116" s="1">
        <v>1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8">
        <v>82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1</v>
      </c>
      <c r="V116" s="1">
        <v>1</v>
      </c>
      <c r="W116" s="1">
        <v>0</v>
      </c>
      <c r="X116" s="1">
        <v>0</v>
      </c>
      <c r="Y116" s="1">
        <v>0</v>
      </c>
      <c r="Z116" s="1">
        <v>0</v>
      </c>
    </row>
    <row r="117" spans="1:26" x14ac:dyDescent="0.2">
      <c r="A117" s="8">
        <v>83</v>
      </c>
      <c r="B117" s="1">
        <v>3</v>
      </c>
      <c r="C117" s="1">
        <v>1</v>
      </c>
      <c r="D117" s="1">
        <v>2</v>
      </c>
      <c r="E117" s="1">
        <v>3</v>
      </c>
      <c r="F117" s="1">
        <v>1</v>
      </c>
      <c r="G117" s="1">
        <v>2</v>
      </c>
      <c r="H117" s="1">
        <v>3</v>
      </c>
      <c r="I117" s="1">
        <v>1</v>
      </c>
      <c r="J117" s="1">
        <v>2</v>
      </c>
      <c r="K117" s="1">
        <v>0</v>
      </c>
      <c r="L117" s="1">
        <v>0</v>
      </c>
      <c r="M117" s="1">
        <v>0</v>
      </c>
      <c r="N117" s="8">
        <v>83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</row>
    <row r="118" spans="1:26" x14ac:dyDescent="0.2">
      <c r="A118" s="8">
        <v>84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8">
        <v>84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 x14ac:dyDescent="0.2">
      <c r="A119" s="8">
        <v>85</v>
      </c>
      <c r="B119" s="1">
        <v>1</v>
      </c>
      <c r="C119" s="1">
        <v>0</v>
      </c>
      <c r="D119" s="1">
        <v>1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8">
        <v>85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1</v>
      </c>
      <c r="V119" s="1">
        <v>0</v>
      </c>
      <c r="W119" s="1">
        <v>1</v>
      </c>
      <c r="X119" s="1">
        <v>0</v>
      </c>
      <c r="Y119" s="1">
        <v>0</v>
      </c>
      <c r="Z119" s="1">
        <v>0</v>
      </c>
    </row>
    <row r="120" spans="1:26" x14ac:dyDescent="0.2">
      <c r="A120" s="8">
        <v>86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8">
        <v>86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 x14ac:dyDescent="0.2">
      <c r="A121" s="8">
        <v>87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8">
        <v>87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 x14ac:dyDescent="0.2">
      <c r="A122" s="8">
        <v>88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8">
        <v>88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 x14ac:dyDescent="0.2">
      <c r="A123" s="8">
        <v>89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8">
        <v>89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 x14ac:dyDescent="0.2">
      <c r="A124" s="8">
        <v>90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8">
        <v>90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 x14ac:dyDescent="0.2">
      <c r="A125" s="8">
        <v>91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8">
        <v>91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</row>
    <row r="126" spans="1:26" x14ac:dyDescent="0.2">
      <c r="A126" s="8">
        <v>92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8">
        <v>92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</row>
    <row r="127" spans="1:26" x14ac:dyDescent="0.2">
      <c r="A127" s="8">
        <v>93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8">
        <v>93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</row>
    <row r="128" spans="1:26" x14ac:dyDescent="0.2">
      <c r="A128" s="8">
        <v>94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8">
        <v>94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</row>
    <row r="129" spans="1:26" x14ac:dyDescent="0.2">
      <c r="A129" s="8">
        <v>95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8">
        <v>95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</row>
    <row r="130" spans="1:26" x14ac:dyDescent="0.2">
      <c r="A130" s="8">
        <v>96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8">
        <v>96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 x14ac:dyDescent="0.2">
      <c r="A131" s="8">
        <v>97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8">
        <v>97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</row>
    <row r="132" spans="1:26" x14ac:dyDescent="0.2">
      <c r="A132" s="8">
        <v>98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8">
        <v>98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</row>
    <row r="133" spans="1:26" s="12" customFormat="1" x14ac:dyDescent="0.2">
      <c r="A133" s="11" t="s">
        <v>27</v>
      </c>
      <c r="B133" s="12">
        <v>22.8</v>
      </c>
      <c r="C133" s="12">
        <v>22.6</v>
      </c>
      <c r="D133" s="12">
        <v>23</v>
      </c>
      <c r="E133" s="12">
        <v>22.6</v>
      </c>
      <c r="F133" s="12">
        <v>22.1</v>
      </c>
      <c r="G133" s="12">
        <v>22.9</v>
      </c>
      <c r="H133" s="12">
        <v>22.8</v>
      </c>
      <c r="I133" s="12">
        <v>21.9</v>
      </c>
      <c r="J133" s="12">
        <v>23.3</v>
      </c>
      <c r="K133" s="12">
        <v>22.4</v>
      </c>
      <c r="L133" s="12">
        <v>23.1</v>
      </c>
      <c r="M133" s="12">
        <v>22</v>
      </c>
      <c r="N133" s="11" t="s">
        <v>27</v>
      </c>
      <c r="O133" s="12">
        <v>22.2</v>
      </c>
      <c r="P133" s="12">
        <v>20.6</v>
      </c>
      <c r="Q133" s="12">
        <v>23.9</v>
      </c>
      <c r="R133" s="12">
        <v>21</v>
      </c>
      <c r="S133" s="12">
        <v>22.8</v>
      </c>
      <c r="T133" s="12">
        <v>18.5</v>
      </c>
      <c r="U133" s="12">
        <v>24.3</v>
      </c>
      <c r="V133" s="12">
        <v>24.5</v>
      </c>
      <c r="W133" s="12">
        <v>24.1</v>
      </c>
      <c r="X133" s="12">
        <v>20.8</v>
      </c>
      <c r="Y133" s="12">
        <v>20.5</v>
      </c>
      <c r="Z133" s="12">
        <v>20.8</v>
      </c>
    </row>
    <row r="134" spans="1:26" s="12" customFormat="1" x14ac:dyDescent="0.2">
      <c r="A134" s="23" t="s">
        <v>334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 t="s">
        <v>334</v>
      </c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</sheetData>
  <mergeCells count="30">
    <mergeCell ref="U2:W2"/>
    <mergeCell ref="X2:Z2"/>
    <mergeCell ref="B25:D25"/>
    <mergeCell ref="E25:G25"/>
    <mergeCell ref="H25:J25"/>
    <mergeCell ref="K25:M25"/>
    <mergeCell ref="O25:Q25"/>
    <mergeCell ref="R25:T25"/>
    <mergeCell ref="U25:W25"/>
    <mergeCell ref="X25:Z25"/>
    <mergeCell ref="B2:D2"/>
    <mergeCell ref="E2:G2"/>
    <mergeCell ref="H2:J2"/>
    <mergeCell ref="K2:M2"/>
    <mergeCell ref="O2:Q2"/>
    <mergeCell ref="R2:T2"/>
    <mergeCell ref="A22:M22"/>
    <mergeCell ref="N22:Z22"/>
    <mergeCell ref="A134:M134"/>
    <mergeCell ref="N134:Z134"/>
    <mergeCell ref="A80:M80"/>
    <mergeCell ref="N80:Z80"/>
    <mergeCell ref="B83:D83"/>
    <mergeCell ref="E83:G83"/>
    <mergeCell ref="H83:J83"/>
    <mergeCell ref="K83:M83"/>
    <mergeCell ref="O83:Q83"/>
    <mergeCell ref="R83:T83"/>
    <mergeCell ref="U83:W83"/>
    <mergeCell ref="X83:Z83"/>
  </mergeCells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776B-A308-4C30-B298-879518B5FF23}">
  <dimension ref="A1:U87"/>
  <sheetViews>
    <sheetView view="pageBreakPreview" zoomScale="125" zoomScaleNormal="100" zoomScaleSheetLayoutView="125" workbookViewId="0"/>
  </sheetViews>
  <sheetFormatPr defaultRowHeight="10.199999999999999" x14ac:dyDescent="0.2"/>
  <cols>
    <col min="1" max="7" width="5.5546875" style="1" customWidth="1"/>
    <col min="8" max="8" width="1.88671875" style="1" customWidth="1"/>
    <col min="9" max="15" width="1.33203125" style="1" customWidth="1"/>
    <col min="16" max="21" width="6.5546875" style="1" customWidth="1"/>
    <col min="22" max="16384" width="8.88671875" style="1"/>
  </cols>
  <sheetData>
    <row r="1" spans="1:21" x14ac:dyDescent="0.2">
      <c r="A1" s="1" t="s">
        <v>500</v>
      </c>
    </row>
    <row r="2" spans="1:21" x14ac:dyDescent="0.2">
      <c r="A2" s="5"/>
      <c r="B2" s="20" t="s">
        <v>1</v>
      </c>
      <c r="C2" s="20"/>
      <c r="D2" s="20"/>
      <c r="E2" s="20" t="s">
        <v>32</v>
      </c>
      <c r="F2" s="20"/>
      <c r="G2" s="20"/>
      <c r="S2" s="24" t="s">
        <v>490</v>
      </c>
      <c r="T2" s="20"/>
      <c r="U2" s="21"/>
    </row>
    <row r="3" spans="1:21" s="2" customFormat="1" x14ac:dyDescent="0.2">
      <c r="A3" s="10" t="s">
        <v>492</v>
      </c>
      <c r="B3" s="3" t="s">
        <v>1</v>
      </c>
      <c r="C3" s="3" t="s">
        <v>9</v>
      </c>
      <c r="D3" s="3" t="s">
        <v>10</v>
      </c>
      <c r="E3" s="3" t="s">
        <v>1</v>
      </c>
      <c r="F3" s="3" t="s">
        <v>9</v>
      </c>
      <c r="G3" s="3" t="s">
        <v>10</v>
      </c>
      <c r="S3" s="19" t="s">
        <v>1</v>
      </c>
      <c r="T3" s="3" t="s">
        <v>409</v>
      </c>
      <c r="U3" s="4" t="s">
        <v>54</v>
      </c>
    </row>
    <row r="4" spans="1:21" x14ac:dyDescent="0.2">
      <c r="A4" s="1" t="s">
        <v>336</v>
      </c>
      <c r="B4" s="1">
        <v>12776</v>
      </c>
      <c r="C4" s="1">
        <v>6301</v>
      </c>
      <c r="D4" s="1">
        <v>6475</v>
      </c>
      <c r="E4" s="1">
        <v>5286</v>
      </c>
      <c r="F4" s="1">
        <v>2734</v>
      </c>
      <c r="G4" s="1">
        <v>2552</v>
      </c>
      <c r="I4" s="14" t="s">
        <v>482</v>
      </c>
      <c r="J4" s="1">
        <v>2037</v>
      </c>
      <c r="K4" s="1">
        <v>973</v>
      </c>
      <c r="L4" s="1">
        <v>1064</v>
      </c>
      <c r="M4" s="1">
        <v>1895</v>
      </c>
      <c r="N4" s="1">
        <v>920</v>
      </c>
      <c r="O4" s="1">
        <v>975</v>
      </c>
      <c r="P4" s="16">
        <f t="shared" ref="P4:R11" si="0">M4/J4*100</f>
        <v>93.028964162984778</v>
      </c>
      <c r="Q4" s="16">
        <f t="shared" si="0"/>
        <v>94.552929085303177</v>
      </c>
      <c r="R4" s="16">
        <f t="shared" si="0"/>
        <v>91.635338345864653</v>
      </c>
      <c r="S4" s="17">
        <f>P12+1500</f>
        <v>2805.7785439056306</v>
      </c>
      <c r="T4" s="17">
        <f t="shared" ref="T4:U4" si="1">Q12+1500</f>
        <v>2890.0981690090357</v>
      </c>
      <c r="U4" s="17">
        <f t="shared" si="1"/>
        <v>2723.9687926306883</v>
      </c>
    </row>
    <row r="5" spans="1:21" x14ac:dyDescent="0.2">
      <c r="A5" s="1" t="s">
        <v>33</v>
      </c>
      <c r="B5" s="1">
        <v>2037</v>
      </c>
      <c r="C5" s="1">
        <v>973</v>
      </c>
      <c r="D5" s="1">
        <v>1064</v>
      </c>
      <c r="E5" s="1">
        <v>1895</v>
      </c>
      <c r="F5" s="1">
        <v>920</v>
      </c>
      <c r="G5" s="1">
        <v>975</v>
      </c>
      <c r="I5" s="14" t="s">
        <v>483</v>
      </c>
      <c r="J5" s="1">
        <v>2246</v>
      </c>
      <c r="K5" s="1">
        <v>1089</v>
      </c>
      <c r="L5" s="1">
        <v>1157</v>
      </c>
      <c r="M5" s="1">
        <v>1588</v>
      </c>
      <c r="N5" s="1">
        <v>821</v>
      </c>
      <c r="O5" s="1">
        <v>767</v>
      </c>
      <c r="P5" s="16">
        <f t="shared" si="0"/>
        <v>70.703472840605514</v>
      </c>
      <c r="Q5" s="16">
        <f t="shared" si="0"/>
        <v>75.390266299357208</v>
      </c>
      <c r="R5" s="16">
        <f t="shared" si="0"/>
        <v>66.292134831460672</v>
      </c>
      <c r="S5" s="15"/>
      <c r="T5" s="15"/>
      <c r="U5" s="15"/>
    </row>
    <row r="6" spans="1:21" x14ac:dyDescent="0.2">
      <c r="A6" s="1" t="s">
        <v>34</v>
      </c>
      <c r="B6" s="1">
        <v>2246</v>
      </c>
      <c r="C6" s="1">
        <v>1089</v>
      </c>
      <c r="D6" s="1">
        <v>1157</v>
      </c>
      <c r="E6" s="1">
        <v>1588</v>
      </c>
      <c r="F6" s="1">
        <v>821</v>
      </c>
      <c r="G6" s="1">
        <v>767</v>
      </c>
      <c r="I6" s="14" t="s">
        <v>484</v>
      </c>
      <c r="J6" s="1">
        <v>2188</v>
      </c>
      <c r="K6" s="1">
        <v>1075</v>
      </c>
      <c r="L6" s="1">
        <v>1113</v>
      </c>
      <c r="M6" s="1">
        <v>815</v>
      </c>
      <c r="N6" s="1">
        <v>436</v>
      </c>
      <c r="O6" s="1">
        <v>379</v>
      </c>
      <c r="P6" s="16">
        <f t="shared" si="0"/>
        <v>37.248628884826324</v>
      </c>
      <c r="Q6" s="16">
        <f t="shared" si="0"/>
        <v>40.558139534883722</v>
      </c>
      <c r="R6" s="16">
        <f t="shared" si="0"/>
        <v>34.052111410601974</v>
      </c>
      <c r="S6" s="17">
        <f>(P10+P11)/2</f>
        <v>8.1166595304360243</v>
      </c>
      <c r="T6" s="17">
        <f t="shared" ref="T6:U6" si="2">(Q10+Q11)/2</f>
        <v>8.0857347062196148</v>
      </c>
      <c r="U6" s="17">
        <f t="shared" si="2"/>
        <v>8.2065424115633334</v>
      </c>
    </row>
    <row r="7" spans="1:21" x14ac:dyDescent="0.2">
      <c r="A7" s="1" t="s">
        <v>35</v>
      </c>
      <c r="B7" s="1">
        <v>2188</v>
      </c>
      <c r="C7" s="1">
        <v>1075</v>
      </c>
      <c r="D7" s="1">
        <v>1113</v>
      </c>
      <c r="E7" s="1">
        <v>815</v>
      </c>
      <c r="F7" s="1">
        <v>436</v>
      </c>
      <c r="G7" s="1">
        <v>379</v>
      </c>
      <c r="I7" s="14" t="s">
        <v>485</v>
      </c>
      <c r="J7" s="1">
        <v>1950</v>
      </c>
      <c r="K7" s="1">
        <v>1002</v>
      </c>
      <c r="L7" s="1">
        <v>948</v>
      </c>
      <c r="M7" s="1">
        <v>418</v>
      </c>
      <c r="N7" s="1">
        <v>232</v>
      </c>
      <c r="O7" s="1">
        <v>186</v>
      </c>
      <c r="P7" s="16">
        <f t="shared" si="0"/>
        <v>21.435897435897434</v>
      </c>
      <c r="Q7" s="16">
        <f t="shared" si="0"/>
        <v>23.15369261477046</v>
      </c>
      <c r="R7" s="16">
        <f t="shared" si="0"/>
        <v>19.62025316455696</v>
      </c>
      <c r="S7" s="17"/>
      <c r="T7" s="17"/>
      <c r="U7" s="17"/>
    </row>
    <row r="8" spans="1:21" x14ac:dyDescent="0.2">
      <c r="A8" s="1" t="s">
        <v>36</v>
      </c>
      <c r="B8" s="1">
        <v>1950</v>
      </c>
      <c r="C8" s="1">
        <v>1002</v>
      </c>
      <c r="D8" s="1">
        <v>948</v>
      </c>
      <c r="E8" s="1">
        <v>418</v>
      </c>
      <c r="F8" s="1">
        <v>232</v>
      </c>
      <c r="G8" s="1">
        <v>186</v>
      </c>
      <c r="I8" s="14" t="s">
        <v>486</v>
      </c>
      <c r="J8" s="1">
        <v>1593</v>
      </c>
      <c r="K8" s="1">
        <v>794</v>
      </c>
      <c r="L8" s="1">
        <v>799</v>
      </c>
      <c r="M8" s="1">
        <v>282</v>
      </c>
      <c r="N8" s="1">
        <v>177</v>
      </c>
      <c r="O8" s="1">
        <v>105</v>
      </c>
      <c r="P8" s="16">
        <f t="shared" si="0"/>
        <v>17.702448210922785</v>
      </c>
      <c r="Q8" s="16">
        <f t="shared" si="0"/>
        <v>22.292191435768263</v>
      </c>
      <c r="R8" s="16">
        <f t="shared" si="0"/>
        <v>13.141426783479348</v>
      </c>
      <c r="S8" s="17">
        <f>S6*50</f>
        <v>405.83297652180124</v>
      </c>
      <c r="T8" s="17">
        <f t="shared" ref="T8:U8" si="3">T6*50</f>
        <v>404.28673531098076</v>
      </c>
      <c r="U8" s="17">
        <f t="shared" si="3"/>
        <v>410.32712057816667</v>
      </c>
    </row>
    <row r="9" spans="1:21" x14ac:dyDescent="0.2">
      <c r="A9" s="1" t="s">
        <v>37</v>
      </c>
      <c r="B9" s="1">
        <v>1593</v>
      </c>
      <c r="C9" s="1">
        <v>794</v>
      </c>
      <c r="D9" s="1">
        <v>799</v>
      </c>
      <c r="E9" s="1">
        <v>282</v>
      </c>
      <c r="F9" s="1">
        <v>177</v>
      </c>
      <c r="G9" s="1">
        <v>105</v>
      </c>
      <c r="I9" s="14" t="s">
        <v>487</v>
      </c>
      <c r="J9" s="1">
        <v>1249</v>
      </c>
      <c r="K9" s="1">
        <v>652</v>
      </c>
      <c r="L9" s="1">
        <v>597</v>
      </c>
      <c r="M9" s="1">
        <v>166</v>
      </c>
      <c r="N9" s="1">
        <v>90</v>
      </c>
      <c r="O9" s="1">
        <v>76</v>
      </c>
      <c r="P9" s="16">
        <f t="shared" si="0"/>
        <v>13.290632506004805</v>
      </c>
      <c r="Q9" s="16">
        <f t="shared" si="0"/>
        <v>13.803680981595093</v>
      </c>
      <c r="R9" s="16">
        <f t="shared" si="0"/>
        <v>12.73031825795645</v>
      </c>
      <c r="S9" s="17"/>
      <c r="T9" s="17"/>
      <c r="U9" s="17"/>
    </row>
    <row r="10" spans="1:21" x14ac:dyDescent="0.2">
      <c r="A10" s="1" t="s">
        <v>38</v>
      </c>
      <c r="B10" s="1">
        <v>1249</v>
      </c>
      <c r="C10" s="1">
        <v>652</v>
      </c>
      <c r="D10" s="1">
        <v>597</v>
      </c>
      <c r="E10" s="1">
        <v>166</v>
      </c>
      <c r="F10" s="1">
        <v>90</v>
      </c>
      <c r="G10" s="1">
        <v>76</v>
      </c>
      <c r="I10" s="14" t="s">
        <v>488</v>
      </c>
      <c r="J10" s="1">
        <v>865</v>
      </c>
      <c r="K10" s="1">
        <v>387</v>
      </c>
      <c r="L10" s="1">
        <v>478</v>
      </c>
      <c r="M10" s="1">
        <v>67</v>
      </c>
      <c r="N10" s="1">
        <v>32</v>
      </c>
      <c r="O10" s="1">
        <v>35</v>
      </c>
      <c r="P10" s="16">
        <f t="shared" si="0"/>
        <v>7.7456647398843934</v>
      </c>
      <c r="Q10" s="16">
        <f t="shared" si="0"/>
        <v>8.2687338501292</v>
      </c>
      <c r="R10" s="16">
        <f t="shared" si="0"/>
        <v>7.3221757322175733</v>
      </c>
      <c r="S10" s="17">
        <f>S4-S8</f>
        <v>2399.9455673838293</v>
      </c>
      <c r="T10" s="17">
        <f t="shared" ref="T10:U10" si="4">T4-T8</f>
        <v>2485.8114336980548</v>
      </c>
      <c r="U10" s="17">
        <f t="shared" si="4"/>
        <v>2313.6416720525217</v>
      </c>
    </row>
    <row r="11" spans="1:21" x14ac:dyDescent="0.2">
      <c r="A11" s="1" t="s">
        <v>39</v>
      </c>
      <c r="B11" s="1">
        <v>865</v>
      </c>
      <c r="C11" s="1">
        <v>387</v>
      </c>
      <c r="D11" s="1">
        <v>478</v>
      </c>
      <c r="E11" s="1">
        <v>67</v>
      </c>
      <c r="F11" s="1">
        <v>32</v>
      </c>
      <c r="G11" s="1">
        <v>35</v>
      </c>
      <c r="I11" s="14" t="s">
        <v>489</v>
      </c>
      <c r="J11" s="1">
        <v>648</v>
      </c>
      <c r="K11" s="1">
        <v>329</v>
      </c>
      <c r="L11" s="1">
        <v>319</v>
      </c>
      <c r="M11" s="1">
        <v>55</v>
      </c>
      <c r="N11" s="1">
        <v>26</v>
      </c>
      <c r="O11" s="1">
        <v>29</v>
      </c>
      <c r="P11" s="16">
        <f t="shared" si="0"/>
        <v>8.4876543209876552</v>
      </c>
      <c r="Q11" s="16">
        <f t="shared" si="0"/>
        <v>7.9027355623100304</v>
      </c>
      <c r="R11" s="16">
        <f t="shared" si="0"/>
        <v>9.0909090909090917</v>
      </c>
      <c r="S11" s="17">
        <f>100-S6</f>
        <v>91.883340469563976</v>
      </c>
      <c r="T11" s="17">
        <f t="shared" ref="T11:U11" si="5">100-T6</f>
        <v>91.914265293780389</v>
      </c>
      <c r="U11" s="17">
        <f t="shared" si="5"/>
        <v>91.793457588436667</v>
      </c>
    </row>
    <row r="12" spans="1:21" x14ac:dyDescent="0.2">
      <c r="A12" s="1" t="s">
        <v>40</v>
      </c>
      <c r="B12" s="1">
        <v>648</v>
      </c>
      <c r="C12" s="1">
        <v>329</v>
      </c>
      <c r="D12" s="1">
        <v>319</v>
      </c>
      <c r="E12" s="1">
        <v>55</v>
      </c>
      <c r="F12" s="1">
        <v>26</v>
      </c>
      <c r="G12" s="1">
        <v>29</v>
      </c>
      <c r="I12" s="15"/>
      <c r="J12" s="15"/>
      <c r="K12" s="15"/>
      <c r="L12" s="15"/>
      <c r="M12" s="15"/>
      <c r="N12" s="15"/>
      <c r="O12" s="15"/>
      <c r="P12" s="16">
        <f>SUM(P4:P10)*5</f>
        <v>1305.7785439056304</v>
      </c>
      <c r="Q12" s="16">
        <f>SUM(Q4:Q10)*5</f>
        <v>1390.0981690090357</v>
      </c>
      <c r="R12" s="16">
        <f>SUM(R4:R10)*5</f>
        <v>1223.9687926306883</v>
      </c>
      <c r="S12" s="18">
        <f>S10/S11</f>
        <v>26.1194853726373</v>
      </c>
      <c r="T12" s="18">
        <f t="shared" ref="T12:U12" si="6">T10/T11</f>
        <v>27.044892604567917</v>
      </c>
      <c r="U12" s="18">
        <f t="shared" si="6"/>
        <v>25.204864625820282</v>
      </c>
    </row>
    <row r="13" spans="1:21" x14ac:dyDescent="0.2">
      <c r="A13" s="1" t="s">
        <v>41</v>
      </c>
    </row>
    <row r="14" spans="1:21" x14ac:dyDescent="0.2">
      <c r="A14" s="1" t="s">
        <v>1</v>
      </c>
      <c r="B14" s="1">
        <v>9331</v>
      </c>
      <c r="C14" s="1">
        <v>4617</v>
      </c>
      <c r="D14" s="1">
        <v>4714</v>
      </c>
      <c r="E14" s="1">
        <v>3799</v>
      </c>
      <c r="F14" s="1">
        <v>1963</v>
      </c>
      <c r="G14" s="1">
        <v>1836</v>
      </c>
      <c r="I14" s="14" t="s">
        <v>482</v>
      </c>
      <c r="J14" s="1">
        <v>1430</v>
      </c>
      <c r="K14" s="1">
        <v>677</v>
      </c>
      <c r="L14" s="1">
        <v>753</v>
      </c>
      <c r="M14" s="1">
        <v>1333</v>
      </c>
      <c r="N14" s="1">
        <v>642</v>
      </c>
      <c r="O14" s="1">
        <v>691</v>
      </c>
      <c r="P14" s="16">
        <f t="shared" ref="P14:P21" si="7">M14/J14*100</f>
        <v>93.216783216783213</v>
      </c>
      <c r="Q14" s="16">
        <f t="shared" ref="Q14:Q21" si="8">N14/K14*100</f>
        <v>94.830132939438698</v>
      </c>
      <c r="R14" s="16">
        <f t="shared" ref="R14:R21" si="9">O14/L14*100</f>
        <v>91.766268260292165</v>
      </c>
      <c r="S14" s="17">
        <f>P22+1500</f>
        <v>2775.8535120182974</v>
      </c>
      <c r="T14" s="17">
        <f t="shared" ref="T14" si="10">Q22+1500</f>
        <v>2862.7647510424649</v>
      </c>
      <c r="U14" s="17">
        <f t="shared" ref="U14" si="11">R22+1500</f>
        <v>2691.5932490382256</v>
      </c>
    </row>
    <row r="15" spans="1:21" x14ac:dyDescent="0.2">
      <c r="A15" s="1" t="s">
        <v>33</v>
      </c>
      <c r="B15" s="1">
        <v>1430</v>
      </c>
      <c r="C15" s="1">
        <v>677</v>
      </c>
      <c r="D15" s="1">
        <v>753</v>
      </c>
      <c r="E15" s="1">
        <v>1333</v>
      </c>
      <c r="F15" s="1">
        <v>642</v>
      </c>
      <c r="G15" s="1">
        <v>691</v>
      </c>
      <c r="I15" s="14" t="s">
        <v>483</v>
      </c>
      <c r="J15" s="1">
        <v>1723</v>
      </c>
      <c r="K15" s="1">
        <v>819</v>
      </c>
      <c r="L15" s="1">
        <v>904</v>
      </c>
      <c r="M15" s="1">
        <v>1194</v>
      </c>
      <c r="N15" s="1">
        <v>608</v>
      </c>
      <c r="O15" s="1">
        <v>586</v>
      </c>
      <c r="P15" s="16">
        <f t="shared" si="7"/>
        <v>69.297736506094026</v>
      </c>
      <c r="Q15" s="16">
        <f t="shared" si="8"/>
        <v>74.236874236874243</v>
      </c>
      <c r="R15" s="16">
        <f t="shared" si="9"/>
        <v>64.82300884955751</v>
      </c>
      <c r="S15" s="15"/>
      <c r="T15" s="15"/>
      <c r="U15" s="15"/>
    </row>
    <row r="16" spans="1:21" x14ac:dyDescent="0.2">
      <c r="A16" s="1" t="s">
        <v>34</v>
      </c>
      <c r="B16" s="1">
        <v>1723</v>
      </c>
      <c r="C16" s="1">
        <v>819</v>
      </c>
      <c r="D16" s="1">
        <v>904</v>
      </c>
      <c r="E16" s="1">
        <v>1194</v>
      </c>
      <c r="F16" s="1">
        <v>608</v>
      </c>
      <c r="G16" s="1">
        <v>586</v>
      </c>
      <c r="I16" s="14" t="s">
        <v>484</v>
      </c>
      <c r="J16" s="1">
        <v>1631</v>
      </c>
      <c r="K16" s="1">
        <v>815</v>
      </c>
      <c r="L16" s="1">
        <v>816</v>
      </c>
      <c r="M16" s="1">
        <v>581</v>
      </c>
      <c r="N16" s="1">
        <v>315</v>
      </c>
      <c r="O16" s="1">
        <v>266</v>
      </c>
      <c r="P16" s="16">
        <f t="shared" si="7"/>
        <v>35.622317596566525</v>
      </c>
      <c r="Q16" s="16">
        <f t="shared" si="8"/>
        <v>38.650306748466257</v>
      </c>
      <c r="R16" s="16">
        <f t="shared" si="9"/>
        <v>32.598039215686278</v>
      </c>
      <c r="S16" s="17">
        <f>(P20+P21)/2</f>
        <v>8.0810785083648646</v>
      </c>
      <c r="T16" s="17">
        <f t="shared" ref="T16" si="12">(Q20+Q21)/2</f>
        <v>8.712121212121211</v>
      </c>
      <c r="U16" s="17">
        <f t="shared" ref="U16" si="13">(R20+R21)/2</f>
        <v>7.5345964521222246</v>
      </c>
    </row>
    <row r="17" spans="1:21" x14ac:dyDescent="0.2">
      <c r="A17" s="1" t="s">
        <v>35</v>
      </c>
      <c r="B17" s="1">
        <v>1631</v>
      </c>
      <c r="C17" s="1">
        <v>815</v>
      </c>
      <c r="D17" s="1">
        <v>816</v>
      </c>
      <c r="E17" s="1">
        <v>581</v>
      </c>
      <c r="F17" s="1">
        <v>315</v>
      </c>
      <c r="G17" s="1">
        <v>266</v>
      </c>
      <c r="I17" s="14" t="s">
        <v>485</v>
      </c>
      <c r="J17" s="1">
        <v>1480</v>
      </c>
      <c r="K17" s="1">
        <v>759</v>
      </c>
      <c r="L17" s="1">
        <v>721</v>
      </c>
      <c r="M17" s="1">
        <v>312</v>
      </c>
      <c r="N17" s="1">
        <v>177</v>
      </c>
      <c r="O17" s="1">
        <v>135</v>
      </c>
      <c r="P17" s="16">
        <f t="shared" si="7"/>
        <v>21.081081081081081</v>
      </c>
      <c r="Q17" s="16">
        <f t="shared" si="8"/>
        <v>23.320158102766801</v>
      </c>
      <c r="R17" s="16">
        <f t="shared" si="9"/>
        <v>18.723994452149793</v>
      </c>
      <c r="S17" s="17"/>
      <c r="T17" s="17"/>
      <c r="U17" s="17"/>
    </row>
    <row r="18" spans="1:21" x14ac:dyDescent="0.2">
      <c r="A18" s="1" t="s">
        <v>36</v>
      </c>
      <c r="B18" s="1">
        <v>1480</v>
      </c>
      <c r="C18" s="1">
        <v>759</v>
      </c>
      <c r="D18" s="1">
        <v>721</v>
      </c>
      <c r="E18" s="1">
        <v>312</v>
      </c>
      <c r="F18" s="1">
        <v>177</v>
      </c>
      <c r="G18" s="1">
        <v>135</v>
      </c>
      <c r="I18" s="14" t="s">
        <v>486</v>
      </c>
      <c r="J18" s="1">
        <v>1154</v>
      </c>
      <c r="K18" s="1">
        <v>584</v>
      </c>
      <c r="L18" s="1">
        <v>570</v>
      </c>
      <c r="M18" s="1">
        <v>185</v>
      </c>
      <c r="N18" s="1">
        <v>115</v>
      </c>
      <c r="O18" s="1">
        <v>70</v>
      </c>
      <c r="P18" s="16">
        <f t="shared" si="7"/>
        <v>16.031195840554595</v>
      </c>
      <c r="Q18" s="16">
        <f t="shared" si="8"/>
        <v>19.69178082191781</v>
      </c>
      <c r="R18" s="16">
        <f t="shared" si="9"/>
        <v>12.280701754385964</v>
      </c>
      <c r="S18" s="17">
        <f>S16*50</f>
        <v>404.05392541824324</v>
      </c>
      <c r="T18" s="17">
        <f t="shared" ref="T18:U18" si="14">T16*50</f>
        <v>435.60606060606057</v>
      </c>
      <c r="U18" s="17">
        <f t="shared" si="14"/>
        <v>376.72982260611121</v>
      </c>
    </row>
    <row r="19" spans="1:21" x14ac:dyDescent="0.2">
      <c r="A19" s="1" t="s">
        <v>37</v>
      </c>
      <c r="B19" s="1">
        <v>1154</v>
      </c>
      <c r="C19" s="1">
        <v>584</v>
      </c>
      <c r="D19" s="1">
        <v>570</v>
      </c>
      <c r="E19" s="1">
        <v>185</v>
      </c>
      <c r="F19" s="1">
        <v>115</v>
      </c>
      <c r="G19" s="1">
        <v>70</v>
      </c>
      <c r="I19" s="14" t="s">
        <v>487</v>
      </c>
      <c r="J19" s="1">
        <v>890</v>
      </c>
      <c r="K19" s="1">
        <v>467</v>
      </c>
      <c r="L19" s="1">
        <v>423</v>
      </c>
      <c r="M19" s="1">
        <v>113</v>
      </c>
      <c r="N19" s="1">
        <v>63</v>
      </c>
      <c r="O19" s="1">
        <v>50</v>
      </c>
      <c r="P19" s="16">
        <f t="shared" si="7"/>
        <v>12.696629213483146</v>
      </c>
      <c r="Q19" s="16">
        <f t="shared" si="8"/>
        <v>13.49036402569593</v>
      </c>
      <c r="R19" s="16">
        <f t="shared" si="9"/>
        <v>11.82033096926714</v>
      </c>
      <c r="S19" s="17"/>
      <c r="T19" s="17"/>
      <c r="U19" s="17"/>
    </row>
    <row r="20" spans="1:21" x14ac:dyDescent="0.2">
      <c r="A20" s="1" t="s">
        <v>38</v>
      </c>
      <c r="B20" s="1">
        <v>890</v>
      </c>
      <c r="C20" s="1">
        <v>467</v>
      </c>
      <c r="D20" s="1">
        <v>423</v>
      </c>
      <c r="E20" s="1">
        <v>113</v>
      </c>
      <c r="F20" s="1">
        <v>63</v>
      </c>
      <c r="G20" s="1">
        <v>50</v>
      </c>
      <c r="I20" s="14" t="s">
        <v>488</v>
      </c>
      <c r="J20" s="1">
        <v>609</v>
      </c>
      <c r="K20" s="1">
        <v>276</v>
      </c>
      <c r="L20" s="1">
        <v>333</v>
      </c>
      <c r="M20" s="1">
        <v>44</v>
      </c>
      <c r="N20" s="1">
        <v>23</v>
      </c>
      <c r="O20" s="1">
        <v>21</v>
      </c>
      <c r="P20" s="16">
        <f t="shared" si="7"/>
        <v>7.2249589490968793</v>
      </c>
      <c r="Q20" s="16">
        <f t="shared" si="8"/>
        <v>8.3333333333333321</v>
      </c>
      <c r="R20" s="16">
        <f t="shared" si="9"/>
        <v>6.3063063063063058</v>
      </c>
      <c r="S20" s="17">
        <f>S14-S18</f>
        <v>2371.7995866000542</v>
      </c>
      <c r="T20" s="17">
        <f t="shared" ref="T20:U20" si="15">T14-T18</f>
        <v>2427.1586904364044</v>
      </c>
      <c r="U20" s="17">
        <f t="shared" si="15"/>
        <v>2314.8634264321145</v>
      </c>
    </row>
    <row r="21" spans="1:21" x14ac:dyDescent="0.2">
      <c r="A21" s="1" t="s">
        <v>39</v>
      </c>
      <c r="B21" s="1">
        <v>609</v>
      </c>
      <c r="C21" s="1">
        <v>276</v>
      </c>
      <c r="D21" s="1">
        <v>333</v>
      </c>
      <c r="E21" s="1">
        <v>44</v>
      </c>
      <c r="F21" s="1">
        <v>23</v>
      </c>
      <c r="G21" s="1">
        <v>21</v>
      </c>
      <c r="I21" s="14" t="s">
        <v>489</v>
      </c>
      <c r="J21" s="1">
        <v>414</v>
      </c>
      <c r="K21" s="1">
        <v>220</v>
      </c>
      <c r="L21" s="1">
        <v>194</v>
      </c>
      <c r="M21" s="1">
        <v>37</v>
      </c>
      <c r="N21" s="1">
        <v>20</v>
      </c>
      <c r="O21" s="1">
        <v>17</v>
      </c>
      <c r="P21" s="16">
        <f t="shared" si="7"/>
        <v>8.9371980676328491</v>
      </c>
      <c r="Q21" s="16">
        <f t="shared" si="8"/>
        <v>9.0909090909090917</v>
      </c>
      <c r="R21" s="16">
        <f t="shared" si="9"/>
        <v>8.7628865979381434</v>
      </c>
      <c r="S21" s="17">
        <f>100-S16</f>
        <v>91.918921491635132</v>
      </c>
      <c r="T21" s="17">
        <f t="shared" ref="T21:U21" si="16">100-T16</f>
        <v>91.287878787878782</v>
      </c>
      <c r="U21" s="17">
        <f t="shared" si="16"/>
        <v>92.46540354787777</v>
      </c>
    </row>
    <row r="22" spans="1:21" x14ac:dyDescent="0.2">
      <c r="A22" s="1" t="s">
        <v>40</v>
      </c>
      <c r="B22" s="1">
        <v>414</v>
      </c>
      <c r="C22" s="1">
        <v>220</v>
      </c>
      <c r="D22" s="1">
        <v>194</v>
      </c>
      <c r="E22" s="1">
        <v>37</v>
      </c>
      <c r="F22" s="1">
        <v>20</v>
      </c>
      <c r="G22" s="1">
        <v>17</v>
      </c>
      <c r="I22" s="15"/>
      <c r="J22" s="15"/>
      <c r="K22" s="15"/>
      <c r="L22" s="15"/>
      <c r="M22" s="15"/>
      <c r="N22" s="15"/>
      <c r="O22" s="15"/>
      <c r="P22" s="16">
        <f>SUM(P14:P20)*5</f>
        <v>1275.8535120182974</v>
      </c>
      <c r="Q22" s="16">
        <f>SUM(Q14:Q20)*5</f>
        <v>1362.7647510424652</v>
      </c>
      <c r="R22" s="16">
        <f>SUM(R14:R20)*5</f>
        <v>1191.5932490382256</v>
      </c>
      <c r="S22" s="18">
        <f>S20/S21</f>
        <v>25.803170316961282</v>
      </c>
      <c r="T22" s="18">
        <f t="shared" ref="T22:U22" si="17">T20/T21</f>
        <v>26.587962418058538</v>
      </c>
      <c r="U22" s="18">
        <f t="shared" si="17"/>
        <v>25.034914006874999</v>
      </c>
    </row>
    <row r="23" spans="1:21" x14ac:dyDescent="0.2">
      <c r="A23" s="1" t="s">
        <v>42</v>
      </c>
    </row>
    <row r="24" spans="1:21" x14ac:dyDescent="0.2">
      <c r="A24" s="1" t="s">
        <v>1</v>
      </c>
      <c r="B24" s="1">
        <v>6410</v>
      </c>
      <c r="C24" s="1">
        <v>3136</v>
      </c>
      <c r="D24" s="1">
        <v>3274</v>
      </c>
      <c r="E24" s="1">
        <v>2684</v>
      </c>
      <c r="F24" s="1">
        <v>1377</v>
      </c>
      <c r="G24" s="1">
        <v>1307</v>
      </c>
      <c r="I24" s="14" t="s">
        <v>482</v>
      </c>
      <c r="J24" s="1">
        <v>1053</v>
      </c>
      <c r="K24" s="1">
        <v>511</v>
      </c>
      <c r="L24" s="1">
        <v>542</v>
      </c>
      <c r="M24" s="1">
        <v>984</v>
      </c>
      <c r="N24" s="1">
        <v>489</v>
      </c>
      <c r="O24" s="1">
        <v>495</v>
      </c>
      <c r="P24" s="16">
        <f t="shared" ref="P24:P31" si="18">M24/J24*100</f>
        <v>93.447293447293447</v>
      </c>
      <c r="Q24" s="16">
        <f t="shared" ref="Q24:Q31" si="19">N24/K24*100</f>
        <v>95.694716242661443</v>
      </c>
      <c r="R24" s="16">
        <f t="shared" ref="R24:R31" si="20">O24/L24*100</f>
        <v>91.328413284132836</v>
      </c>
      <c r="S24" s="17">
        <f>P32+1500</f>
        <v>2784.1177796702095</v>
      </c>
      <c r="T24" s="17">
        <f t="shared" ref="T24" si="21">Q32+1500</f>
        <v>2868.1755828390205</v>
      </c>
      <c r="U24" s="17">
        <f t="shared" ref="U24" si="22">R32+1500</f>
        <v>2704.9427006003889</v>
      </c>
    </row>
    <row r="25" spans="1:21" x14ac:dyDescent="0.2">
      <c r="A25" s="1" t="s">
        <v>33</v>
      </c>
      <c r="B25" s="1">
        <v>1053</v>
      </c>
      <c r="C25" s="1">
        <v>511</v>
      </c>
      <c r="D25" s="1">
        <v>542</v>
      </c>
      <c r="E25" s="1">
        <v>984</v>
      </c>
      <c r="F25" s="1">
        <v>489</v>
      </c>
      <c r="G25" s="1">
        <v>495</v>
      </c>
      <c r="I25" s="14" t="s">
        <v>483</v>
      </c>
      <c r="J25" s="1">
        <v>1193</v>
      </c>
      <c r="K25" s="1">
        <v>561</v>
      </c>
      <c r="L25" s="1">
        <v>632</v>
      </c>
      <c r="M25" s="1">
        <v>821</v>
      </c>
      <c r="N25" s="1">
        <v>408</v>
      </c>
      <c r="O25" s="1">
        <v>413</v>
      </c>
      <c r="P25" s="16">
        <f t="shared" si="18"/>
        <v>68.818105616093888</v>
      </c>
      <c r="Q25" s="16">
        <f t="shared" si="19"/>
        <v>72.727272727272734</v>
      </c>
      <c r="R25" s="16">
        <f t="shared" si="20"/>
        <v>65.348101265822791</v>
      </c>
      <c r="S25" s="15"/>
      <c r="T25" s="15"/>
      <c r="U25" s="15"/>
    </row>
    <row r="26" spans="1:21" x14ac:dyDescent="0.2">
      <c r="A26" s="1" t="s">
        <v>34</v>
      </c>
      <c r="B26" s="1">
        <v>1193</v>
      </c>
      <c r="C26" s="1">
        <v>561</v>
      </c>
      <c r="D26" s="1">
        <v>632</v>
      </c>
      <c r="E26" s="1">
        <v>821</v>
      </c>
      <c r="F26" s="1">
        <v>408</v>
      </c>
      <c r="G26" s="1">
        <v>413</v>
      </c>
      <c r="I26" s="14" t="s">
        <v>484</v>
      </c>
      <c r="J26" s="1">
        <v>1121</v>
      </c>
      <c r="K26" s="1">
        <v>549</v>
      </c>
      <c r="L26" s="1">
        <v>572</v>
      </c>
      <c r="M26" s="1">
        <v>406</v>
      </c>
      <c r="N26" s="1">
        <v>210</v>
      </c>
      <c r="O26" s="1">
        <v>196</v>
      </c>
      <c r="P26" s="16">
        <f t="shared" si="18"/>
        <v>36.217662801070475</v>
      </c>
      <c r="Q26" s="16">
        <f t="shared" si="19"/>
        <v>38.251366120218577</v>
      </c>
      <c r="R26" s="16">
        <f t="shared" si="20"/>
        <v>34.265734265734267</v>
      </c>
      <c r="S26" s="17">
        <f>(P30+P31)/2</f>
        <v>6.5477338476374154</v>
      </c>
      <c r="T26" s="17">
        <f t="shared" ref="T26" si="23">(Q30+Q31)/2</f>
        <v>7.562229437229437</v>
      </c>
      <c r="U26" s="17">
        <f t="shared" ref="U26" si="24">(R30+R31)/2</f>
        <v>5.6553611880191292</v>
      </c>
    </row>
    <row r="27" spans="1:21" x14ac:dyDescent="0.2">
      <c r="A27" s="1" t="s">
        <v>35</v>
      </c>
      <c r="B27" s="1">
        <v>1121</v>
      </c>
      <c r="C27" s="1">
        <v>549</v>
      </c>
      <c r="D27" s="1">
        <v>572</v>
      </c>
      <c r="E27" s="1">
        <v>406</v>
      </c>
      <c r="F27" s="1">
        <v>210</v>
      </c>
      <c r="G27" s="1">
        <v>196</v>
      </c>
      <c r="I27" s="14" t="s">
        <v>485</v>
      </c>
      <c r="J27" s="1">
        <v>994</v>
      </c>
      <c r="K27" s="1">
        <v>503</v>
      </c>
      <c r="L27" s="1">
        <v>491</v>
      </c>
      <c r="M27" s="1">
        <v>226</v>
      </c>
      <c r="N27" s="1">
        <v>127</v>
      </c>
      <c r="O27" s="1">
        <v>99</v>
      </c>
      <c r="P27" s="16">
        <f t="shared" si="18"/>
        <v>22.736418511066397</v>
      </c>
      <c r="Q27" s="16">
        <f t="shared" si="19"/>
        <v>25.248508946322069</v>
      </c>
      <c r="R27" s="16">
        <f t="shared" si="20"/>
        <v>20.162932790224033</v>
      </c>
      <c r="S27" s="17"/>
      <c r="T27" s="17"/>
      <c r="U27" s="17"/>
    </row>
    <row r="28" spans="1:21" x14ac:dyDescent="0.2">
      <c r="A28" s="1" t="s">
        <v>36</v>
      </c>
      <c r="B28" s="1">
        <v>994</v>
      </c>
      <c r="C28" s="1">
        <v>503</v>
      </c>
      <c r="D28" s="1">
        <v>491</v>
      </c>
      <c r="E28" s="1">
        <v>226</v>
      </c>
      <c r="F28" s="1">
        <v>127</v>
      </c>
      <c r="G28" s="1">
        <v>99</v>
      </c>
      <c r="I28" s="14" t="s">
        <v>486</v>
      </c>
      <c r="J28" s="1">
        <v>758</v>
      </c>
      <c r="K28" s="1">
        <v>377</v>
      </c>
      <c r="L28" s="1">
        <v>381</v>
      </c>
      <c r="M28" s="1">
        <v>123</v>
      </c>
      <c r="N28" s="1">
        <v>75</v>
      </c>
      <c r="O28" s="1">
        <v>48</v>
      </c>
      <c r="P28" s="16">
        <f t="shared" si="18"/>
        <v>16.226912928759894</v>
      </c>
      <c r="Q28" s="16">
        <f t="shared" si="19"/>
        <v>19.893899204244033</v>
      </c>
      <c r="R28" s="16">
        <f t="shared" si="20"/>
        <v>12.598425196850393</v>
      </c>
      <c r="S28" s="17">
        <f>S26*50</f>
        <v>327.38669238187077</v>
      </c>
      <c r="T28" s="17">
        <f t="shared" ref="T28:U28" si="25">T26*50</f>
        <v>378.11147186147184</v>
      </c>
      <c r="U28" s="17">
        <f t="shared" si="25"/>
        <v>282.76805940095647</v>
      </c>
    </row>
    <row r="29" spans="1:21" x14ac:dyDescent="0.2">
      <c r="A29" s="1" t="s">
        <v>37</v>
      </c>
      <c r="B29" s="1">
        <v>758</v>
      </c>
      <c r="C29" s="1">
        <v>377</v>
      </c>
      <c r="D29" s="1">
        <v>381</v>
      </c>
      <c r="E29" s="1">
        <v>123</v>
      </c>
      <c r="F29" s="1">
        <v>75</v>
      </c>
      <c r="G29" s="1">
        <v>48</v>
      </c>
      <c r="I29" s="14" t="s">
        <v>487</v>
      </c>
      <c r="J29" s="1">
        <v>578</v>
      </c>
      <c r="K29" s="1">
        <v>291</v>
      </c>
      <c r="L29" s="1">
        <v>287</v>
      </c>
      <c r="M29" s="1">
        <v>78</v>
      </c>
      <c r="N29" s="1">
        <v>42</v>
      </c>
      <c r="O29" s="1">
        <v>36</v>
      </c>
      <c r="P29" s="16">
        <f t="shared" si="18"/>
        <v>13.494809688581316</v>
      </c>
      <c r="Q29" s="16">
        <f t="shared" si="19"/>
        <v>14.432989690721648</v>
      </c>
      <c r="R29" s="16">
        <f t="shared" si="20"/>
        <v>12.543554006968641</v>
      </c>
      <c r="S29" s="17"/>
      <c r="T29" s="17"/>
      <c r="U29" s="17"/>
    </row>
    <row r="30" spans="1:21" x14ac:dyDescent="0.2">
      <c r="A30" s="1" t="s">
        <v>38</v>
      </c>
      <c r="B30" s="1">
        <v>578</v>
      </c>
      <c r="C30" s="1">
        <v>291</v>
      </c>
      <c r="D30" s="1">
        <v>287</v>
      </c>
      <c r="E30" s="1">
        <v>78</v>
      </c>
      <c r="F30" s="1">
        <v>42</v>
      </c>
      <c r="G30" s="1">
        <v>36</v>
      </c>
      <c r="I30" s="14" t="s">
        <v>488</v>
      </c>
      <c r="J30" s="1">
        <v>408</v>
      </c>
      <c r="K30" s="1">
        <v>176</v>
      </c>
      <c r="L30" s="1">
        <v>232</v>
      </c>
      <c r="M30" s="1">
        <v>24</v>
      </c>
      <c r="N30" s="1">
        <v>13</v>
      </c>
      <c r="O30" s="1">
        <v>11</v>
      </c>
      <c r="P30" s="16">
        <f t="shared" si="18"/>
        <v>5.8823529411764701</v>
      </c>
      <c r="Q30" s="16">
        <f t="shared" si="19"/>
        <v>7.3863636363636367</v>
      </c>
      <c r="R30" s="16">
        <f t="shared" si="20"/>
        <v>4.7413793103448274</v>
      </c>
      <c r="S30" s="17">
        <f>S24-S28</f>
        <v>2456.7310872883386</v>
      </c>
      <c r="T30" s="17">
        <f t="shared" ref="T30:U30" si="26">T24-T28</f>
        <v>2490.0641109775488</v>
      </c>
      <c r="U30" s="17">
        <f t="shared" si="26"/>
        <v>2422.1746411994322</v>
      </c>
    </row>
    <row r="31" spans="1:21" x14ac:dyDescent="0.2">
      <c r="A31" s="1" t="s">
        <v>39</v>
      </c>
      <c r="B31" s="1">
        <v>408</v>
      </c>
      <c r="C31" s="1">
        <v>176</v>
      </c>
      <c r="D31" s="1">
        <v>232</v>
      </c>
      <c r="E31" s="1">
        <v>24</v>
      </c>
      <c r="F31" s="1">
        <v>13</v>
      </c>
      <c r="G31" s="1">
        <v>11</v>
      </c>
      <c r="I31" s="14" t="s">
        <v>489</v>
      </c>
      <c r="J31" s="1">
        <v>305</v>
      </c>
      <c r="K31" s="1">
        <v>168</v>
      </c>
      <c r="L31" s="1">
        <v>137</v>
      </c>
      <c r="M31" s="1">
        <v>22</v>
      </c>
      <c r="N31" s="1">
        <v>13</v>
      </c>
      <c r="O31" s="1">
        <v>9</v>
      </c>
      <c r="P31" s="16">
        <f t="shared" si="18"/>
        <v>7.2131147540983616</v>
      </c>
      <c r="Q31" s="16">
        <f t="shared" si="19"/>
        <v>7.7380952380952381</v>
      </c>
      <c r="R31" s="16">
        <f t="shared" si="20"/>
        <v>6.5693430656934311</v>
      </c>
      <c r="S31" s="17">
        <f>100-S26</f>
        <v>93.452266152362583</v>
      </c>
      <c r="T31" s="17">
        <f t="shared" ref="T31:U31" si="27">100-T26</f>
        <v>92.437770562770567</v>
      </c>
      <c r="U31" s="17">
        <f t="shared" si="27"/>
        <v>94.344638811980872</v>
      </c>
    </row>
    <row r="32" spans="1:21" x14ac:dyDescent="0.2">
      <c r="A32" s="1" t="s">
        <v>40</v>
      </c>
      <c r="B32" s="1">
        <v>305</v>
      </c>
      <c r="C32" s="1">
        <v>168</v>
      </c>
      <c r="D32" s="1">
        <v>137</v>
      </c>
      <c r="E32" s="1">
        <v>22</v>
      </c>
      <c r="F32" s="1">
        <v>13</v>
      </c>
      <c r="G32" s="1">
        <v>9</v>
      </c>
      <c r="I32" s="15"/>
      <c r="J32" s="15"/>
      <c r="K32" s="15"/>
      <c r="L32" s="15"/>
      <c r="M32" s="15"/>
      <c r="N32" s="15"/>
      <c r="O32" s="15"/>
      <c r="P32" s="16">
        <f>SUM(P24:P30)*5</f>
        <v>1284.1177796702095</v>
      </c>
      <c r="Q32" s="16">
        <f>SUM(Q24:Q30)*5</f>
        <v>1368.1755828390205</v>
      </c>
      <c r="R32" s="16">
        <f>SUM(R24:R30)*5</f>
        <v>1204.9427006003889</v>
      </c>
      <c r="S32" s="18">
        <f>S30/S31</f>
        <v>26.288619724672451</v>
      </c>
      <c r="T32" s="18">
        <f t="shared" ref="T32:U32" si="28">T30/T31</f>
        <v>26.93773438950101</v>
      </c>
      <c r="U32" s="18">
        <f t="shared" si="28"/>
        <v>25.673686090701732</v>
      </c>
    </row>
    <row r="33" spans="1:21" x14ac:dyDescent="0.2">
      <c r="A33" s="1" t="s">
        <v>43</v>
      </c>
    </row>
    <row r="34" spans="1:21" x14ac:dyDescent="0.2">
      <c r="A34" s="1" t="s">
        <v>1</v>
      </c>
      <c r="B34" s="1">
        <v>1907</v>
      </c>
      <c r="C34" s="1">
        <v>947</v>
      </c>
      <c r="D34" s="1">
        <v>960</v>
      </c>
      <c r="E34" s="1">
        <v>716</v>
      </c>
      <c r="F34" s="1">
        <v>365</v>
      </c>
      <c r="G34" s="1">
        <v>351</v>
      </c>
      <c r="I34" s="14" t="s">
        <v>482</v>
      </c>
      <c r="J34" s="1">
        <v>255</v>
      </c>
      <c r="K34" s="1">
        <v>103</v>
      </c>
      <c r="L34" s="1">
        <v>152</v>
      </c>
      <c r="M34" s="1">
        <v>235</v>
      </c>
      <c r="N34" s="1">
        <v>94</v>
      </c>
      <c r="O34" s="1">
        <v>141</v>
      </c>
      <c r="P34" s="16">
        <f t="shared" ref="P34:P41" si="29">M34/J34*100</f>
        <v>92.156862745098039</v>
      </c>
      <c r="Q34" s="16">
        <f t="shared" ref="Q34:Q41" si="30">N34/K34*100</f>
        <v>91.262135922330103</v>
      </c>
      <c r="R34" s="16">
        <f t="shared" ref="R34:R41" si="31">O34/L34*100</f>
        <v>92.76315789473685</v>
      </c>
      <c r="S34" s="17">
        <f>P42+1500</f>
        <v>2749.7197802472892</v>
      </c>
      <c r="T34" s="17">
        <f t="shared" ref="T34" si="32">Q42+1500</f>
        <v>2837.8272542471559</v>
      </c>
      <c r="U34" s="17">
        <f t="shared" ref="U34" si="33">R42+1500</f>
        <v>2656.3375831602343</v>
      </c>
    </row>
    <row r="35" spans="1:21" x14ac:dyDescent="0.2">
      <c r="A35" s="1" t="s">
        <v>33</v>
      </c>
      <c r="B35" s="1">
        <v>255</v>
      </c>
      <c r="C35" s="1">
        <v>103</v>
      </c>
      <c r="D35" s="1">
        <v>152</v>
      </c>
      <c r="E35" s="1">
        <v>235</v>
      </c>
      <c r="F35" s="1">
        <v>94</v>
      </c>
      <c r="G35" s="1">
        <v>141</v>
      </c>
      <c r="I35" s="14" t="s">
        <v>483</v>
      </c>
      <c r="J35" s="1">
        <v>332</v>
      </c>
      <c r="K35" s="1">
        <v>163</v>
      </c>
      <c r="L35" s="1">
        <v>169</v>
      </c>
      <c r="M35" s="1">
        <v>223</v>
      </c>
      <c r="N35" s="1">
        <v>122</v>
      </c>
      <c r="O35" s="1">
        <v>101</v>
      </c>
      <c r="P35" s="16">
        <f t="shared" si="29"/>
        <v>67.168674698795186</v>
      </c>
      <c r="Q35" s="16">
        <f t="shared" si="30"/>
        <v>74.846625766871171</v>
      </c>
      <c r="R35" s="16">
        <f t="shared" si="31"/>
        <v>59.76331360946746</v>
      </c>
      <c r="S35" s="15"/>
      <c r="T35" s="15"/>
      <c r="U35" s="15"/>
    </row>
    <row r="36" spans="1:21" x14ac:dyDescent="0.2">
      <c r="A36" s="1" t="s">
        <v>34</v>
      </c>
      <c r="B36" s="1">
        <v>332</v>
      </c>
      <c r="C36" s="1">
        <v>163</v>
      </c>
      <c r="D36" s="1">
        <v>169</v>
      </c>
      <c r="E36" s="1">
        <v>223</v>
      </c>
      <c r="F36" s="1">
        <v>122</v>
      </c>
      <c r="G36" s="1">
        <v>101</v>
      </c>
      <c r="I36" s="14" t="s">
        <v>484</v>
      </c>
      <c r="J36" s="1">
        <v>335</v>
      </c>
      <c r="K36" s="1">
        <v>171</v>
      </c>
      <c r="L36" s="1">
        <v>164</v>
      </c>
      <c r="M36" s="1">
        <v>110</v>
      </c>
      <c r="N36" s="1">
        <v>65</v>
      </c>
      <c r="O36" s="1">
        <v>45</v>
      </c>
      <c r="P36" s="16">
        <f t="shared" si="29"/>
        <v>32.835820895522389</v>
      </c>
      <c r="Q36" s="16">
        <f t="shared" si="30"/>
        <v>38.011695906432749</v>
      </c>
      <c r="R36" s="16">
        <f t="shared" si="31"/>
        <v>27.439024390243905</v>
      </c>
      <c r="S36" s="17">
        <f>(P40+P41)/2</f>
        <v>11.844405594405593</v>
      </c>
      <c r="T36" s="17">
        <f t="shared" ref="T36" si="34">(Q40+Q41)/2</f>
        <v>10.275263951734539</v>
      </c>
      <c r="U36" s="17">
        <f t="shared" ref="U36" si="35">(R40+R41)/2</f>
        <v>13.317073170731707</v>
      </c>
    </row>
    <row r="37" spans="1:21" x14ac:dyDescent="0.2">
      <c r="A37" s="1" t="s">
        <v>35</v>
      </c>
      <c r="B37" s="1">
        <v>335</v>
      </c>
      <c r="C37" s="1">
        <v>171</v>
      </c>
      <c r="D37" s="1">
        <v>164</v>
      </c>
      <c r="E37" s="1">
        <v>110</v>
      </c>
      <c r="F37" s="1">
        <v>65</v>
      </c>
      <c r="G37" s="1">
        <v>45</v>
      </c>
      <c r="I37" s="14" t="s">
        <v>485</v>
      </c>
      <c r="J37" s="1">
        <v>302</v>
      </c>
      <c r="K37" s="1">
        <v>158</v>
      </c>
      <c r="L37" s="1">
        <v>144</v>
      </c>
      <c r="M37" s="1">
        <v>53</v>
      </c>
      <c r="N37" s="1">
        <v>30</v>
      </c>
      <c r="O37" s="1">
        <v>23</v>
      </c>
      <c r="P37" s="16">
        <f t="shared" si="29"/>
        <v>17.549668874172188</v>
      </c>
      <c r="Q37" s="16">
        <f t="shared" si="30"/>
        <v>18.9873417721519</v>
      </c>
      <c r="R37" s="16">
        <f t="shared" si="31"/>
        <v>15.972222222222221</v>
      </c>
      <c r="S37" s="17"/>
      <c r="T37" s="17"/>
      <c r="U37" s="17"/>
    </row>
    <row r="38" spans="1:21" x14ac:dyDescent="0.2">
      <c r="A38" s="1" t="s">
        <v>36</v>
      </c>
      <c r="B38" s="1">
        <v>302</v>
      </c>
      <c r="C38" s="1">
        <v>158</v>
      </c>
      <c r="D38" s="1">
        <v>144</v>
      </c>
      <c r="E38" s="1">
        <v>53</v>
      </c>
      <c r="F38" s="1">
        <v>30</v>
      </c>
      <c r="G38" s="1">
        <v>23</v>
      </c>
      <c r="I38" s="14" t="s">
        <v>486</v>
      </c>
      <c r="J38" s="1">
        <v>256</v>
      </c>
      <c r="K38" s="1">
        <v>133</v>
      </c>
      <c r="L38" s="1">
        <v>123</v>
      </c>
      <c r="M38" s="1">
        <v>48</v>
      </c>
      <c r="N38" s="1">
        <v>30</v>
      </c>
      <c r="O38" s="1">
        <v>18</v>
      </c>
      <c r="P38" s="16">
        <f t="shared" si="29"/>
        <v>18.75</v>
      </c>
      <c r="Q38" s="16">
        <f t="shared" si="30"/>
        <v>22.556390977443609</v>
      </c>
      <c r="R38" s="16">
        <f t="shared" si="31"/>
        <v>14.634146341463413</v>
      </c>
      <c r="S38" s="17">
        <f>S36*50</f>
        <v>592.22027972027968</v>
      </c>
      <c r="T38" s="17">
        <f t="shared" ref="T38:U38" si="36">T36*50</f>
        <v>513.76319758672696</v>
      </c>
      <c r="U38" s="17">
        <f t="shared" si="36"/>
        <v>665.85365853658539</v>
      </c>
    </row>
    <row r="39" spans="1:21" x14ac:dyDescent="0.2">
      <c r="A39" s="1" t="s">
        <v>37</v>
      </c>
      <c r="B39" s="1">
        <v>256</v>
      </c>
      <c r="C39" s="1">
        <v>133</v>
      </c>
      <c r="D39" s="1">
        <v>123</v>
      </c>
      <c r="E39" s="1">
        <v>48</v>
      </c>
      <c r="F39" s="1">
        <v>30</v>
      </c>
      <c r="G39" s="1">
        <v>18</v>
      </c>
      <c r="I39" s="14" t="s">
        <v>487</v>
      </c>
      <c r="J39" s="1">
        <v>204</v>
      </c>
      <c r="K39" s="1">
        <v>112</v>
      </c>
      <c r="L39" s="1">
        <v>92</v>
      </c>
      <c r="M39" s="1">
        <v>21</v>
      </c>
      <c r="N39" s="1">
        <v>13</v>
      </c>
      <c r="O39" s="1">
        <v>8</v>
      </c>
      <c r="P39" s="16">
        <f t="shared" si="29"/>
        <v>10.294117647058822</v>
      </c>
      <c r="Q39" s="16">
        <f t="shared" si="30"/>
        <v>11.607142857142858</v>
      </c>
      <c r="R39" s="16">
        <f t="shared" si="31"/>
        <v>8.695652173913043</v>
      </c>
      <c r="S39" s="17"/>
      <c r="T39" s="17"/>
      <c r="U39" s="17"/>
    </row>
    <row r="40" spans="1:21" x14ac:dyDescent="0.2">
      <c r="A40" s="1" t="s">
        <v>38</v>
      </c>
      <c r="B40" s="1">
        <v>204</v>
      </c>
      <c r="C40" s="1">
        <v>112</v>
      </c>
      <c r="D40" s="1">
        <v>92</v>
      </c>
      <c r="E40" s="1">
        <v>21</v>
      </c>
      <c r="F40" s="1">
        <v>13</v>
      </c>
      <c r="G40" s="1">
        <v>8</v>
      </c>
      <c r="I40" s="14" t="s">
        <v>488</v>
      </c>
      <c r="J40" s="1">
        <v>143</v>
      </c>
      <c r="K40" s="1">
        <v>68</v>
      </c>
      <c r="L40" s="1">
        <v>75</v>
      </c>
      <c r="M40" s="1">
        <v>16</v>
      </c>
      <c r="N40" s="1">
        <v>7</v>
      </c>
      <c r="O40" s="1">
        <v>9</v>
      </c>
      <c r="P40" s="16">
        <f t="shared" si="29"/>
        <v>11.188811188811188</v>
      </c>
      <c r="Q40" s="16">
        <f t="shared" si="30"/>
        <v>10.294117647058822</v>
      </c>
      <c r="R40" s="16">
        <f t="shared" si="31"/>
        <v>12</v>
      </c>
      <c r="S40" s="17">
        <f>S34-S38</f>
        <v>2157.4995005270093</v>
      </c>
      <c r="T40" s="17">
        <f t="shared" ref="T40:U40" si="37">T34-T38</f>
        <v>2324.0640566604288</v>
      </c>
      <c r="U40" s="17">
        <f t="shared" si="37"/>
        <v>1990.4839246236488</v>
      </c>
    </row>
    <row r="41" spans="1:21" x14ac:dyDescent="0.2">
      <c r="A41" s="1" t="s">
        <v>39</v>
      </c>
      <c r="B41" s="1">
        <v>143</v>
      </c>
      <c r="C41" s="1">
        <v>68</v>
      </c>
      <c r="D41" s="1">
        <v>75</v>
      </c>
      <c r="E41" s="1">
        <v>16</v>
      </c>
      <c r="F41" s="1">
        <v>7</v>
      </c>
      <c r="G41" s="1">
        <v>9</v>
      </c>
      <c r="I41" s="14" t="s">
        <v>489</v>
      </c>
      <c r="J41" s="1">
        <v>80</v>
      </c>
      <c r="K41" s="1">
        <v>39</v>
      </c>
      <c r="L41" s="1">
        <v>41</v>
      </c>
      <c r="M41" s="1">
        <v>10</v>
      </c>
      <c r="N41" s="1">
        <v>4</v>
      </c>
      <c r="O41" s="1">
        <v>6</v>
      </c>
      <c r="P41" s="16">
        <f t="shared" si="29"/>
        <v>12.5</v>
      </c>
      <c r="Q41" s="16">
        <f t="shared" si="30"/>
        <v>10.256410256410255</v>
      </c>
      <c r="R41" s="16">
        <f t="shared" si="31"/>
        <v>14.634146341463413</v>
      </c>
      <c r="S41" s="17">
        <f>100-S36</f>
        <v>88.1555944055944</v>
      </c>
      <c r="T41" s="17">
        <f t="shared" ref="T41:U41" si="38">100-T36</f>
        <v>89.724736048265456</v>
      </c>
      <c r="U41" s="17">
        <f t="shared" si="38"/>
        <v>86.682926829268297</v>
      </c>
    </row>
    <row r="42" spans="1:21" x14ac:dyDescent="0.2">
      <c r="A42" s="1" t="s">
        <v>40</v>
      </c>
      <c r="B42" s="1">
        <v>80</v>
      </c>
      <c r="C42" s="1">
        <v>39</v>
      </c>
      <c r="D42" s="1">
        <v>41</v>
      </c>
      <c r="E42" s="1">
        <v>10</v>
      </c>
      <c r="F42" s="1">
        <v>4</v>
      </c>
      <c r="G42" s="1">
        <v>6</v>
      </c>
      <c r="I42" s="15"/>
      <c r="J42" s="15"/>
      <c r="K42" s="15"/>
      <c r="L42" s="15"/>
      <c r="M42" s="15"/>
      <c r="N42" s="15"/>
      <c r="O42" s="15"/>
      <c r="P42" s="16">
        <f>SUM(P34:P40)*5</f>
        <v>1249.719780247289</v>
      </c>
      <c r="Q42" s="16">
        <f>SUM(Q34:Q40)*5</f>
        <v>1337.8272542471561</v>
      </c>
      <c r="R42" s="16">
        <f>SUM(R34:R40)*5</f>
        <v>1156.3375831602345</v>
      </c>
      <c r="S42" s="18">
        <f>S40/S41</f>
        <v>24.473767264282586</v>
      </c>
      <c r="T42" s="18">
        <f t="shared" ref="T42:U42" si="39">T40/T41</f>
        <v>25.902155403502658</v>
      </c>
      <c r="U42" s="18">
        <f t="shared" si="39"/>
        <v>22.962813986935732</v>
      </c>
    </row>
    <row r="43" spans="1:21" x14ac:dyDescent="0.2">
      <c r="A43" s="22" t="s">
        <v>334</v>
      </c>
      <c r="B43" s="22"/>
      <c r="C43" s="22"/>
      <c r="D43" s="22"/>
      <c r="E43" s="22"/>
      <c r="F43" s="22"/>
      <c r="G43" s="22"/>
    </row>
    <row r="44" spans="1:21" x14ac:dyDescent="0.2">
      <c r="A44" s="1" t="s">
        <v>500</v>
      </c>
    </row>
    <row r="45" spans="1:21" x14ac:dyDescent="0.2">
      <c r="A45" s="5"/>
      <c r="B45" s="20" t="s">
        <v>1</v>
      </c>
      <c r="C45" s="20"/>
      <c r="D45" s="20"/>
      <c r="E45" s="20" t="s">
        <v>32</v>
      </c>
      <c r="F45" s="20"/>
      <c r="G45" s="20"/>
      <c r="S45" s="24" t="s">
        <v>490</v>
      </c>
      <c r="T45" s="20"/>
      <c r="U45" s="21"/>
    </row>
    <row r="46" spans="1:21" s="2" customFormat="1" x14ac:dyDescent="0.2">
      <c r="A46" s="6" t="s">
        <v>492</v>
      </c>
      <c r="B46" s="3" t="s">
        <v>1</v>
      </c>
      <c r="C46" s="3" t="s">
        <v>9</v>
      </c>
      <c r="D46" s="3" t="s">
        <v>10</v>
      </c>
      <c r="E46" s="3" t="s">
        <v>1</v>
      </c>
      <c r="F46" s="3" t="s">
        <v>9</v>
      </c>
      <c r="G46" s="3" t="s">
        <v>10</v>
      </c>
      <c r="S46" s="19" t="s">
        <v>1</v>
      </c>
      <c r="T46" s="3" t="s">
        <v>409</v>
      </c>
      <c r="U46" s="4" t="s">
        <v>54</v>
      </c>
    </row>
    <row r="47" spans="1:21" x14ac:dyDescent="0.2">
      <c r="A47" s="1" t="s">
        <v>44</v>
      </c>
    </row>
    <row r="48" spans="1:21" x14ac:dyDescent="0.2">
      <c r="A48" s="1" t="s">
        <v>1</v>
      </c>
      <c r="B48" s="1">
        <v>457</v>
      </c>
      <c r="C48" s="1">
        <v>254</v>
      </c>
      <c r="D48" s="1">
        <v>203</v>
      </c>
      <c r="E48" s="1">
        <v>204</v>
      </c>
      <c r="F48" s="1">
        <v>123</v>
      </c>
      <c r="G48" s="1">
        <v>81</v>
      </c>
      <c r="I48" s="14" t="s">
        <v>482</v>
      </c>
      <c r="J48" s="1">
        <v>63</v>
      </c>
      <c r="K48" s="1">
        <v>35</v>
      </c>
      <c r="L48" s="1">
        <v>28</v>
      </c>
      <c r="M48" s="1">
        <v>58</v>
      </c>
      <c r="N48" s="1">
        <v>32</v>
      </c>
      <c r="O48" s="1">
        <v>26</v>
      </c>
      <c r="P48" s="16">
        <f t="shared" ref="P48:P55" si="40">M48/J48*100</f>
        <v>92.063492063492063</v>
      </c>
      <c r="Q48" s="16">
        <f t="shared" ref="Q48:Q55" si="41">N48/K48*100</f>
        <v>91.428571428571431</v>
      </c>
      <c r="R48" s="16">
        <f t="shared" ref="R48:R55" si="42">O48/L48*100</f>
        <v>92.857142857142861</v>
      </c>
      <c r="S48" s="17">
        <f>P56+1500</f>
        <v>2876.5117465328467</v>
      </c>
      <c r="T48" s="17">
        <f t="shared" ref="T48" si="43">Q56+1500</f>
        <v>2984.2956180417482</v>
      </c>
      <c r="U48" s="17">
        <f t="shared" ref="U48" si="44">R56+1500</f>
        <v>2744.2760942760942</v>
      </c>
    </row>
    <row r="49" spans="1:21" x14ac:dyDescent="0.2">
      <c r="A49" s="1" t="s">
        <v>33</v>
      </c>
      <c r="B49" s="1">
        <v>63</v>
      </c>
      <c r="C49" s="1">
        <v>35</v>
      </c>
      <c r="D49" s="1">
        <v>28</v>
      </c>
      <c r="E49" s="1">
        <v>58</v>
      </c>
      <c r="F49" s="1">
        <v>32</v>
      </c>
      <c r="G49" s="1">
        <v>26</v>
      </c>
      <c r="I49" s="14" t="s">
        <v>483</v>
      </c>
      <c r="J49" s="1">
        <v>101</v>
      </c>
      <c r="K49" s="1">
        <v>56</v>
      </c>
      <c r="L49" s="1">
        <v>45</v>
      </c>
      <c r="M49" s="1">
        <v>83</v>
      </c>
      <c r="N49" s="1">
        <v>52</v>
      </c>
      <c r="O49" s="1">
        <v>31</v>
      </c>
      <c r="P49" s="16">
        <f t="shared" si="40"/>
        <v>82.178217821782169</v>
      </c>
      <c r="Q49" s="16">
        <f t="shared" si="41"/>
        <v>92.857142857142861</v>
      </c>
      <c r="R49" s="16">
        <f t="shared" si="42"/>
        <v>68.888888888888886</v>
      </c>
      <c r="S49" s="15"/>
      <c r="T49" s="15"/>
      <c r="U49" s="15"/>
    </row>
    <row r="50" spans="1:21" x14ac:dyDescent="0.2">
      <c r="A50" s="1" t="s">
        <v>34</v>
      </c>
      <c r="B50" s="1">
        <v>101</v>
      </c>
      <c r="C50" s="1">
        <v>56</v>
      </c>
      <c r="D50" s="1">
        <v>45</v>
      </c>
      <c r="E50" s="1">
        <v>83</v>
      </c>
      <c r="F50" s="1">
        <v>52</v>
      </c>
      <c r="G50" s="1">
        <v>31</v>
      </c>
      <c r="I50" s="14" t="s">
        <v>484</v>
      </c>
      <c r="J50" s="1">
        <v>65</v>
      </c>
      <c r="K50" s="1">
        <v>38</v>
      </c>
      <c r="L50" s="1">
        <v>27</v>
      </c>
      <c r="M50" s="1">
        <v>34</v>
      </c>
      <c r="N50" s="1">
        <v>21</v>
      </c>
      <c r="O50" s="1">
        <v>13</v>
      </c>
      <c r="P50" s="16">
        <f t="shared" si="40"/>
        <v>52.307692307692314</v>
      </c>
      <c r="Q50" s="16">
        <f t="shared" si="41"/>
        <v>55.26315789473685</v>
      </c>
      <c r="R50" s="16">
        <f t="shared" si="42"/>
        <v>48.148148148148145</v>
      </c>
      <c r="S50" s="17">
        <f>(P54+P55)/2</f>
        <v>7.0370370370370363</v>
      </c>
      <c r="T50" s="17">
        <f t="shared" ref="T50" si="45">(Q54+Q55)/2</f>
        <v>13.025210084033613</v>
      </c>
      <c r="U50" s="17">
        <f t="shared" ref="U50" si="46">(R54+R55)/2</f>
        <v>0</v>
      </c>
    </row>
    <row r="51" spans="1:21" x14ac:dyDescent="0.2">
      <c r="A51" s="1" t="s">
        <v>35</v>
      </c>
      <c r="B51" s="1">
        <v>65</v>
      </c>
      <c r="C51" s="1">
        <v>38</v>
      </c>
      <c r="D51" s="1">
        <v>27</v>
      </c>
      <c r="E51" s="1">
        <v>34</v>
      </c>
      <c r="F51" s="1">
        <v>21</v>
      </c>
      <c r="G51" s="1">
        <v>13</v>
      </c>
      <c r="I51" s="14" t="s">
        <v>485</v>
      </c>
      <c r="J51" s="1">
        <v>70</v>
      </c>
      <c r="K51" s="1">
        <v>37</v>
      </c>
      <c r="L51" s="1">
        <v>33</v>
      </c>
      <c r="M51" s="1">
        <v>12</v>
      </c>
      <c r="N51" s="1">
        <v>7</v>
      </c>
      <c r="O51" s="1">
        <v>5</v>
      </c>
      <c r="P51" s="16">
        <f t="shared" si="40"/>
        <v>17.142857142857142</v>
      </c>
      <c r="Q51" s="16">
        <f t="shared" si="41"/>
        <v>18.918918918918919</v>
      </c>
      <c r="R51" s="16">
        <f t="shared" si="42"/>
        <v>15.151515151515152</v>
      </c>
      <c r="S51" s="17"/>
      <c r="T51" s="17"/>
      <c r="U51" s="17"/>
    </row>
    <row r="52" spans="1:21" x14ac:dyDescent="0.2">
      <c r="A52" s="1" t="s">
        <v>36</v>
      </c>
      <c r="B52" s="1">
        <v>70</v>
      </c>
      <c r="C52" s="1">
        <v>37</v>
      </c>
      <c r="D52" s="1">
        <v>33</v>
      </c>
      <c r="E52" s="1">
        <v>12</v>
      </c>
      <c r="F52" s="1">
        <v>7</v>
      </c>
      <c r="G52" s="1">
        <v>5</v>
      </c>
      <c r="I52" s="14" t="s">
        <v>486</v>
      </c>
      <c r="J52" s="1">
        <v>55</v>
      </c>
      <c r="K52" s="1">
        <v>27</v>
      </c>
      <c r="L52" s="1">
        <v>28</v>
      </c>
      <c r="M52" s="1">
        <v>7</v>
      </c>
      <c r="N52" s="1">
        <v>5</v>
      </c>
      <c r="O52" s="1">
        <v>2</v>
      </c>
      <c r="P52" s="16">
        <f t="shared" si="40"/>
        <v>12.727272727272727</v>
      </c>
      <c r="Q52" s="16">
        <f t="shared" si="41"/>
        <v>18.518518518518519</v>
      </c>
      <c r="R52" s="16">
        <f t="shared" si="42"/>
        <v>7.1428571428571423</v>
      </c>
      <c r="S52" s="17">
        <f>S50*50</f>
        <v>351.85185185185179</v>
      </c>
      <c r="T52" s="17">
        <f t="shared" ref="T52:U52" si="47">T50*50</f>
        <v>651.26050420168065</v>
      </c>
      <c r="U52" s="17">
        <f t="shared" si="47"/>
        <v>0</v>
      </c>
    </row>
    <row r="53" spans="1:21" x14ac:dyDescent="0.2">
      <c r="A53" s="1" t="s">
        <v>37</v>
      </c>
      <c r="B53" s="1">
        <v>55</v>
      </c>
      <c r="C53" s="1">
        <v>27</v>
      </c>
      <c r="D53" s="1">
        <v>28</v>
      </c>
      <c r="E53" s="1">
        <v>7</v>
      </c>
      <c r="F53" s="1">
        <v>5</v>
      </c>
      <c r="G53" s="1">
        <v>2</v>
      </c>
      <c r="I53" s="14" t="s">
        <v>487</v>
      </c>
      <c r="J53" s="1">
        <v>61</v>
      </c>
      <c r="K53" s="1">
        <v>37</v>
      </c>
      <c r="L53" s="1">
        <v>24</v>
      </c>
      <c r="M53" s="1">
        <v>7</v>
      </c>
      <c r="N53" s="1">
        <v>3</v>
      </c>
      <c r="O53" s="1">
        <v>4</v>
      </c>
      <c r="P53" s="16">
        <f t="shared" si="40"/>
        <v>11.475409836065573</v>
      </c>
      <c r="Q53" s="16">
        <f t="shared" si="41"/>
        <v>8.1081081081081088</v>
      </c>
      <c r="R53" s="16">
        <f t="shared" si="42"/>
        <v>16.666666666666664</v>
      </c>
      <c r="S53" s="17"/>
      <c r="T53" s="17"/>
      <c r="U53" s="17"/>
    </row>
    <row r="54" spans="1:21" x14ac:dyDescent="0.2">
      <c r="A54" s="1" t="s">
        <v>38</v>
      </c>
      <c r="B54" s="1">
        <v>61</v>
      </c>
      <c r="C54" s="1">
        <v>37</v>
      </c>
      <c r="D54" s="1">
        <v>24</v>
      </c>
      <c r="E54" s="1">
        <v>7</v>
      </c>
      <c r="F54" s="1">
        <v>3</v>
      </c>
      <c r="G54" s="1">
        <v>4</v>
      </c>
      <c r="I54" s="14" t="s">
        <v>488</v>
      </c>
      <c r="J54" s="1">
        <v>27</v>
      </c>
      <c r="K54" s="1">
        <v>17</v>
      </c>
      <c r="L54" s="1">
        <v>10</v>
      </c>
      <c r="M54" s="1">
        <v>2</v>
      </c>
      <c r="N54" s="1">
        <v>2</v>
      </c>
      <c r="O54" s="1">
        <v>0</v>
      </c>
      <c r="P54" s="16">
        <f t="shared" si="40"/>
        <v>7.4074074074074066</v>
      </c>
      <c r="Q54" s="16">
        <f t="shared" si="41"/>
        <v>11.76470588235294</v>
      </c>
      <c r="R54" s="16">
        <f t="shared" si="42"/>
        <v>0</v>
      </c>
      <c r="S54" s="17">
        <f>S48-S52</f>
        <v>2524.659894680995</v>
      </c>
      <c r="T54" s="17">
        <f t="shared" ref="T54:U54" si="48">T48-T52</f>
        <v>2333.0351138400674</v>
      </c>
      <c r="U54" s="17">
        <f t="shared" si="48"/>
        <v>2744.2760942760942</v>
      </c>
    </row>
    <row r="55" spans="1:21" x14ac:dyDescent="0.2">
      <c r="A55" s="1" t="s">
        <v>39</v>
      </c>
      <c r="B55" s="1">
        <v>27</v>
      </c>
      <c r="C55" s="1">
        <v>17</v>
      </c>
      <c r="D55" s="1">
        <v>10</v>
      </c>
      <c r="E55" s="1">
        <v>2</v>
      </c>
      <c r="F55" s="1">
        <v>2</v>
      </c>
      <c r="G55" s="1">
        <v>0</v>
      </c>
      <c r="I55" s="14" t="s">
        <v>489</v>
      </c>
      <c r="J55" s="1">
        <v>15</v>
      </c>
      <c r="K55" s="1">
        <v>7</v>
      </c>
      <c r="L55" s="1">
        <v>8</v>
      </c>
      <c r="M55" s="1">
        <v>1</v>
      </c>
      <c r="N55" s="1">
        <v>1</v>
      </c>
      <c r="O55" s="1">
        <v>0</v>
      </c>
      <c r="P55" s="16">
        <f t="shared" si="40"/>
        <v>6.666666666666667</v>
      </c>
      <c r="Q55" s="16">
        <f t="shared" si="41"/>
        <v>14.285714285714285</v>
      </c>
      <c r="R55" s="16">
        <f t="shared" si="42"/>
        <v>0</v>
      </c>
      <c r="S55" s="17">
        <f>100-S50</f>
        <v>92.962962962962962</v>
      </c>
      <c r="T55" s="17">
        <f t="shared" ref="T55:U55" si="49">100-T50</f>
        <v>86.974789915966383</v>
      </c>
      <c r="U55" s="17">
        <f t="shared" si="49"/>
        <v>100</v>
      </c>
    </row>
    <row r="56" spans="1:21" x14ac:dyDescent="0.2">
      <c r="A56" s="1" t="s">
        <v>40</v>
      </c>
      <c r="B56" s="1">
        <v>15</v>
      </c>
      <c r="C56" s="1">
        <v>7</v>
      </c>
      <c r="D56" s="1">
        <v>8</v>
      </c>
      <c r="E56" s="1">
        <v>1</v>
      </c>
      <c r="F56" s="1">
        <v>1</v>
      </c>
      <c r="G56" s="1">
        <v>0</v>
      </c>
      <c r="I56" s="15"/>
      <c r="J56" s="15"/>
      <c r="K56" s="15"/>
      <c r="L56" s="15"/>
      <c r="M56" s="15"/>
      <c r="N56" s="15"/>
      <c r="O56" s="15"/>
      <c r="P56" s="16">
        <f>SUM(P48:P54)*5</f>
        <v>1376.5117465328469</v>
      </c>
      <c r="Q56" s="16">
        <f>SUM(Q48:Q54)*5</f>
        <v>1484.2956180417482</v>
      </c>
      <c r="R56" s="16">
        <f>SUM(R48:R54)*5</f>
        <v>1244.2760942760942</v>
      </c>
      <c r="S56" s="18">
        <f>S54/S55</f>
        <v>27.157696078241777</v>
      </c>
      <c r="T56" s="18">
        <f t="shared" ref="T56:U56" si="50">T54/T55</f>
        <v>26.824268458644255</v>
      </c>
      <c r="U56" s="18">
        <f t="shared" si="50"/>
        <v>27.442760942760941</v>
      </c>
    </row>
    <row r="57" spans="1:21" x14ac:dyDescent="0.2">
      <c r="A57" s="1" t="s">
        <v>45</v>
      </c>
    </row>
    <row r="58" spans="1:21" x14ac:dyDescent="0.2">
      <c r="A58" s="1" t="s">
        <v>1</v>
      </c>
      <c r="B58" s="1">
        <v>557</v>
      </c>
      <c r="C58" s="1">
        <v>280</v>
      </c>
      <c r="D58" s="1">
        <v>277</v>
      </c>
      <c r="E58" s="1">
        <v>195</v>
      </c>
      <c r="F58" s="1">
        <v>98</v>
      </c>
      <c r="G58" s="1">
        <v>97</v>
      </c>
      <c r="I58" s="14" t="s">
        <v>482</v>
      </c>
      <c r="J58" s="1">
        <v>59</v>
      </c>
      <c r="K58" s="1">
        <v>28</v>
      </c>
      <c r="L58" s="1">
        <v>31</v>
      </c>
      <c r="M58" s="1">
        <v>56</v>
      </c>
      <c r="N58" s="1">
        <v>27</v>
      </c>
      <c r="O58" s="1">
        <v>29</v>
      </c>
      <c r="P58" s="16">
        <f t="shared" ref="P58:P65" si="51">M58/J58*100</f>
        <v>94.915254237288138</v>
      </c>
      <c r="Q58" s="16">
        <f t="shared" ref="Q58:Q65" si="52">N58/K58*100</f>
        <v>96.428571428571431</v>
      </c>
      <c r="R58" s="16">
        <f t="shared" ref="R58:R65" si="53">O58/L58*100</f>
        <v>93.548387096774192</v>
      </c>
      <c r="S58" s="17">
        <f>P66+1500</f>
        <v>2700.8540702064415</v>
      </c>
      <c r="T58" s="17">
        <f t="shared" ref="T58" si="54">Q66+1500</f>
        <v>2767.8176494796653</v>
      </c>
      <c r="U58" s="17">
        <f t="shared" ref="U58" si="55">R66+1500</f>
        <v>2617.4352461026429</v>
      </c>
    </row>
    <row r="59" spans="1:21" x14ac:dyDescent="0.2">
      <c r="A59" s="1" t="s">
        <v>33</v>
      </c>
      <c r="B59" s="1">
        <v>59</v>
      </c>
      <c r="C59" s="1">
        <v>28</v>
      </c>
      <c r="D59" s="1">
        <v>31</v>
      </c>
      <c r="E59" s="1">
        <v>56</v>
      </c>
      <c r="F59" s="1">
        <v>27</v>
      </c>
      <c r="G59" s="1">
        <v>29</v>
      </c>
      <c r="I59" s="14" t="s">
        <v>483</v>
      </c>
      <c r="J59" s="1">
        <v>97</v>
      </c>
      <c r="K59" s="1">
        <v>39</v>
      </c>
      <c r="L59" s="1">
        <v>58</v>
      </c>
      <c r="M59" s="1">
        <v>67</v>
      </c>
      <c r="N59" s="1">
        <v>26</v>
      </c>
      <c r="O59" s="1">
        <v>41</v>
      </c>
      <c r="P59" s="16">
        <f t="shared" si="51"/>
        <v>69.072164948453604</v>
      </c>
      <c r="Q59" s="16">
        <f t="shared" si="52"/>
        <v>66.666666666666657</v>
      </c>
      <c r="R59" s="16">
        <f t="shared" si="53"/>
        <v>70.689655172413794</v>
      </c>
      <c r="S59" s="15"/>
      <c r="T59" s="15"/>
      <c r="U59" s="15"/>
    </row>
    <row r="60" spans="1:21" x14ac:dyDescent="0.2">
      <c r="A60" s="1" t="s">
        <v>34</v>
      </c>
      <c r="B60" s="1">
        <v>97</v>
      </c>
      <c r="C60" s="1">
        <v>39</v>
      </c>
      <c r="D60" s="1">
        <v>58</v>
      </c>
      <c r="E60" s="1">
        <v>67</v>
      </c>
      <c r="F60" s="1">
        <v>26</v>
      </c>
      <c r="G60" s="1">
        <v>41</v>
      </c>
      <c r="I60" s="14" t="s">
        <v>484</v>
      </c>
      <c r="J60" s="1">
        <v>110</v>
      </c>
      <c r="K60" s="1">
        <v>57</v>
      </c>
      <c r="L60" s="1">
        <v>53</v>
      </c>
      <c r="M60" s="1">
        <v>31</v>
      </c>
      <c r="N60" s="1">
        <v>19</v>
      </c>
      <c r="O60" s="1">
        <v>12</v>
      </c>
      <c r="P60" s="16">
        <f t="shared" si="51"/>
        <v>28.18181818181818</v>
      </c>
      <c r="Q60" s="16">
        <f t="shared" si="52"/>
        <v>33.333333333333329</v>
      </c>
      <c r="R60" s="16">
        <f t="shared" si="53"/>
        <v>22.641509433962266</v>
      </c>
      <c r="S60" s="17">
        <f>(P64+P65)/2</f>
        <v>17.511520737327189</v>
      </c>
      <c r="T60" s="17">
        <f t="shared" ref="T60" si="56">(Q64+Q65)/2</f>
        <v>19.999999999999996</v>
      </c>
      <c r="U60" s="17">
        <f t="shared" ref="U60" si="57">(R64+R65)/2</f>
        <v>15.625</v>
      </c>
    </row>
    <row r="61" spans="1:21" x14ac:dyDescent="0.2">
      <c r="A61" s="1" t="s">
        <v>35</v>
      </c>
      <c r="B61" s="1">
        <v>110</v>
      </c>
      <c r="C61" s="1">
        <v>57</v>
      </c>
      <c r="D61" s="1">
        <v>53</v>
      </c>
      <c r="E61" s="1">
        <v>31</v>
      </c>
      <c r="F61" s="1">
        <v>19</v>
      </c>
      <c r="G61" s="1">
        <v>12</v>
      </c>
      <c r="I61" s="14" t="s">
        <v>485</v>
      </c>
      <c r="J61" s="1">
        <v>114</v>
      </c>
      <c r="K61" s="1">
        <v>61</v>
      </c>
      <c r="L61" s="1">
        <v>53</v>
      </c>
      <c r="M61" s="1">
        <v>21</v>
      </c>
      <c r="N61" s="1">
        <v>13</v>
      </c>
      <c r="O61" s="1">
        <v>8</v>
      </c>
      <c r="P61" s="16">
        <f t="shared" si="51"/>
        <v>18.421052631578945</v>
      </c>
      <c r="Q61" s="16">
        <f t="shared" si="52"/>
        <v>21.311475409836063</v>
      </c>
      <c r="R61" s="16">
        <f t="shared" si="53"/>
        <v>15.09433962264151</v>
      </c>
      <c r="S61" s="17"/>
      <c r="T61" s="17"/>
      <c r="U61" s="17"/>
    </row>
    <row r="62" spans="1:21" x14ac:dyDescent="0.2">
      <c r="A62" s="1" t="s">
        <v>36</v>
      </c>
      <c r="B62" s="1">
        <v>114</v>
      </c>
      <c r="C62" s="1">
        <v>61</v>
      </c>
      <c r="D62" s="1">
        <v>53</v>
      </c>
      <c r="E62" s="1">
        <v>21</v>
      </c>
      <c r="F62" s="1">
        <v>13</v>
      </c>
      <c r="G62" s="1">
        <v>8</v>
      </c>
      <c r="I62" s="14" t="s">
        <v>486</v>
      </c>
      <c r="J62" s="1">
        <v>85</v>
      </c>
      <c r="K62" s="1">
        <v>47</v>
      </c>
      <c r="L62" s="1">
        <v>38</v>
      </c>
      <c r="M62" s="1">
        <v>7</v>
      </c>
      <c r="N62" s="1">
        <v>5</v>
      </c>
      <c r="O62" s="1">
        <v>2</v>
      </c>
      <c r="P62" s="16">
        <f t="shared" si="51"/>
        <v>8.235294117647058</v>
      </c>
      <c r="Q62" s="16">
        <f t="shared" si="52"/>
        <v>10.638297872340425</v>
      </c>
      <c r="R62" s="16">
        <f t="shared" si="53"/>
        <v>5.2631578947368416</v>
      </c>
      <c r="S62" s="17">
        <f>S60*50</f>
        <v>875.57603686635946</v>
      </c>
      <c r="T62" s="17">
        <f t="shared" ref="T62:U62" si="58">T60*50</f>
        <v>999.99999999999977</v>
      </c>
      <c r="U62" s="17">
        <f t="shared" si="58"/>
        <v>781.25</v>
      </c>
    </row>
    <row r="63" spans="1:21" x14ac:dyDescent="0.2">
      <c r="A63" s="1" t="s">
        <v>37</v>
      </c>
      <c r="B63" s="1">
        <v>85</v>
      </c>
      <c r="C63" s="1">
        <v>47</v>
      </c>
      <c r="D63" s="1">
        <v>38</v>
      </c>
      <c r="E63" s="1">
        <v>7</v>
      </c>
      <c r="F63" s="1">
        <v>5</v>
      </c>
      <c r="G63" s="1">
        <v>2</v>
      </c>
      <c r="I63" s="14" t="s">
        <v>487</v>
      </c>
      <c r="J63" s="1">
        <v>47</v>
      </c>
      <c r="K63" s="1">
        <v>27</v>
      </c>
      <c r="L63" s="1">
        <v>20</v>
      </c>
      <c r="M63" s="1">
        <v>7</v>
      </c>
      <c r="N63" s="1">
        <v>5</v>
      </c>
      <c r="O63" s="1">
        <v>2</v>
      </c>
      <c r="P63" s="16">
        <f t="shared" si="51"/>
        <v>14.893617021276595</v>
      </c>
      <c r="Q63" s="16">
        <f t="shared" si="52"/>
        <v>18.518518518518519</v>
      </c>
      <c r="R63" s="16">
        <f t="shared" si="53"/>
        <v>10</v>
      </c>
      <c r="S63" s="17"/>
      <c r="T63" s="17"/>
      <c r="U63" s="17"/>
    </row>
    <row r="64" spans="1:21" x14ac:dyDescent="0.2">
      <c r="A64" s="1" t="s">
        <v>38</v>
      </c>
      <c r="B64" s="1">
        <v>47</v>
      </c>
      <c r="C64" s="1">
        <v>27</v>
      </c>
      <c r="D64" s="1">
        <v>20</v>
      </c>
      <c r="E64" s="1">
        <v>7</v>
      </c>
      <c r="F64" s="1">
        <v>5</v>
      </c>
      <c r="G64" s="1">
        <v>2</v>
      </c>
      <c r="I64" s="14" t="s">
        <v>488</v>
      </c>
      <c r="J64" s="1">
        <v>31</v>
      </c>
      <c r="K64" s="1">
        <v>15</v>
      </c>
      <c r="L64" s="1">
        <v>16</v>
      </c>
      <c r="M64" s="1">
        <v>2</v>
      </c>
      <c r="N64" s="1">
        <v>1</v>
      </c>
      <c r="O64" s="1">
        <v>1</v>
      </c>
      <c r="P64" s="16">
        <f t="shared" si="51"/>
        <v>6.4516129032258061</v>
      </c>
      <c r="Q64" s="16">
        <f t="shared" si="52"/>
        <v>6.666666666666667</v>
      </c>
      <c r="R64" s="16">
        <f t="shared" si="53"/>
        <v>6.25</v>
      </c>
      <c r="S64" s="17">
        <f>S58-S62</f>
        <v>1825.2780333400819</v>
      </c>
      <c r="T64" s="17">
        <f t="shared" ref="T64:U64" si="59">T58-T62</f>
        <v>1767.8176494796655</v>
      </c>
      <c r="U64" s="17">
        <f t="shared" si="59"/>
        <v>1836.1852461026429</v>
      </c>
    </row>
    <row r="65" spans="1:21" x14ac:dyDescent="0.2">
      <c r="A65" s="1" t="s">
        <v>39</v>
      </c>
      <c r="B65" s="1">
        <v>31</v>
      </c>
      <c r="C65" s="1">
        <v>15</v>
      </c>
      <c r="D65" s="1">
        <v>16</v>
      </c>
      <c r="E65" s="1">
        <v>2</v>
      </c>
      <c r="F65" s="1">
        <v>1</v>
      </c>
      <c r="G65" s="1">
        <v>1</v>
      </c>
      <c r="I65" s="14" t="s">
        <v>489</v>
      </c>
      <c r="J65" s="1">
        <v>14</v>
      </c>
      <c r="K65" s="1">
        <v>6</v>
      </c>
      <c r="L65" s="1">
        <v>8</v>
      </c>
      <c r="M65" s="1">
        <v>4</v>
      </c>
      <c r="N65" s="1">
        <v>2</v>
      </c>
      <c r="O65" s="1">
        <v>2</v>
      </c>
      <c r="P65" s="16">
        <f t="shared" si="51"/>
        <v>28.571428571428569</v>
      </c>
      <c r="Q65" s="16">
        <f t="shared" si="52"/>
        <v>33.333333333333329</v>
      </c>
      <c r="R65" s="16">
        <f t="shared" si="53"/>
        <v>25</v>
      </c>
      <c r="S65" s="17">
        <f>100-S60</f>
        <v>82.488479262672811</v>
      </c>
      <c r="T65" s="17">
        <f t="shared" ref="T65:U65" si="60">100-T60</f>
        <v>80</v>
      </c>
      <c r="U65" s="17">
        <f t="shared" si="60"/>
        <v>84.375</v>
      </c>
    </row>
    <row r="66" spans="1:21" x14ac:dyDescent="0.2">
      <c r="A66" s="1" t="s">
        <v>40</v>
      </c>
      <c r="B66" s="1">
        <v>14</v>
      </c>
      <c r="C66" s="1">
        <v>6</v>
      </c>
      <c r="D66" s="1">
        <v>8</v>
      </c>
      <c r="E66" s="1">
        <v>4</v>
      </c>
      <c r="F66" s="1">
        <v>2</v>
      </c>
      <c r="G66" s="1">
        <v>2</v>
      </c>
      <c r="I66" s="15"/>
      <c r="J66" s="15"/>
      <c r="K66" s="15"/>
      <c r="L66" s="15"/>
      <c r="M66" s="15"/>
      <c r="N66" s="15"/>
      <c r="O66" s="15"/>
      <c r="P66" s="16">
        <f>SUM(P58:P64)*5</f>
        <v>1200.8540702064415</v>
      </c>
      <c r="Q66" s="16">
        <f>SUM(Q58:Q64)*5</f>
        <v>1267.8176494796653</v>
      </c>
      <c r="R66" s="16">
        <f>SUM(R58:R64)*5</f>
        <v>1117.4352461026431</v>
      </c>
      <c r="S66" s="18">
        <f>S64/S65</f>
        <v>22.127672247754067</v>
      </c>
      <c r="T66" s="18">
        <f t="shared" ref="T66:U66" si="61">T64/T65</f>
        <v>22.097720618495821</v>
      </c>
      <c r="U66" s="18">
        <f t="shared" si="61"/>
        <v>21.762195509364656</v>
      </c>
    </row>
    <row r="67" spans="1:21" x14ac:dyDescent="0.2">
      <c r="A67" s="1" t="s">
        <v>46</v>
      </c>
    </row>
    <row r="68" spans="1:21" x14ac:dyDescent="0.2">
      <c r="A68" s="1" t="s">
        <v>1</v>
      </c>
      <c r="B68" s="1">
        <v>2000</v>
      </c>
      <c r="C68" s="1">
        <v>988</v>
      </c>
      <c r="D68" s="1">
        <v>1012</v>
      </c>
      <c r="E68" s="1">
        <v>839</v>
      </c>
      <c r="F68" s="1">
        <v>441</v>
      </c>
      <c r="G68" s="1">
        <v>398</v>
      </c>
      <c r="I68" s="14" t="s">
        <v>482</v>
      </c>
      <c r="J68" s="1">
        <v>308</v>
      </c>
      <c r="K68" s="1">
        <v>152</v>
      </c>
      <c r="L68" s="1">
        <v>156</v>
      </c>
      <c r="M68" s="1">
        <v>299</v>
      </c>
      <c r="N68" s="1">
        <v>150</v>
      </c>
      <c r="O68" s="1">
        <v>149</v>
      </c>
      <c r="P68" s="16">
        <f t="shared" ref="P68:P75" si="62">M68/J68*100</f>
        <v>97.077922077922068</v>
      </c>
      <c r="Q68" s="16">
        <f t="shared" ref="Q68:Q75" si="63">N68/K68*100</f>
        <v>98.68421052631578</v>
      </c>
      <c r="R68" s="16">
        <f t="shared" ref="R68:R75" si="64">O68/L68*100</f>
        <v>95.512820512820511</v>
      </c>
      <c r="S68" s="17">
        <f>P76+1500</f>
        <v>2986.7543344881178</v>
      </c>
      <c r="T68" s="17">
        <f t="shared" ref="T68" si="65">Q76+1500</f>
        <v>3086.6347004403133</v>
      </c>
      <c r="U68" s="17">
        <f t="shared" ref="U68" si="66">R76+1500</f>
        <v>2890.1959014553017</v>
      </c>
    </row>
    <row r="69" spans="1:21" x14ac:dyDescent="0.2">
      <c r="A69" s="1" t="s">
        <v>33</v>
      </c>
      <c r="B69" s="1">
        <v>308</v>
      </c>
      <c r="C69" s="1">
        <v>152</v>
      </c>
      <c r="D69" s="1">
        <v>156</v>
      </c>
      <c r="E69" s="1">
        <v>299</v>
      </c>
      <c r="F69" s="1">
        <v>150</v>
      </c>
      <c r="G69" s="1">
        <v>149</v>
      </c>
      <c r="I69" s="14" t="s">
        <v>483</v>
      </c>
      <c r="J69" s="1">
        <v>239</v>
      </c>
      <c r="K69" s="1">
        <v>120</v>
      </c>
      <c r="L69" s="1">
        <v>119</v>
      </c>
      <c r="M69" s="1">
        <v>191</v>
      </c>
      <c r="N69" s="1">
        <v>103</v>
      </c>
      <c r="O69" s="1">
        <v>88</v>
      </c>
      <c r="P69" s="16">
        <f t="shared" si="62"/>
        <v>79.9163179916318</v>
      </c>
      <c r="Q69" s="16">
        <f t="shared" si="63"/>
        <v>85.833333333333329</v>
      </c>
      <c r="R69" s="16">
        <f t="shared" si="64"/>
        <v>73.94957983193278</v>
      </c>
      <c r="S69" s="15"/>
      <c r="T69" s="15"/>
      <c r="U69" s="15"/>
    </row>
    <row r="70" spans="1:21" x14ac:dyDescent="0.2">
      <c r="A70" s="1" t="s">
        <v>34</v>
      </c>
      <c r="B70" s="1">
        <v>239</v>
      </c>
      <c r="C70" s="1">
        <v>120</v>
      </c>
      <c r="D70" s="1">
        <v>119</v>
      </c>
      <c r="E70" s="1">
        <v>191</v>
      </c>
      <c r="F70" s="1">
        <v>103</v>
      </c>
      <c r="G70" s="1">
        <v>88</v>
      </c>
      <c r="I70" s="14" t="s">
        <v>484</v>
      </c>
      <c r="J70" s="1">
        <v>296</v>
      </c>
      <c r="K70" s="1">
        <v>147</v>
      </c>
      <c r="L70" s="1">
        <v>149</v>
      </c>
      <c r="M70" s="1">
        <v>139</v>
      </c>
      <c r="N70" s="1">
        <v>78</v>
      </c>
      <c r="O70" s="1">
        <v>61</v>
      </c>
      <c r="P70" s="16">
        <f t="shared" si="62"/>
        <v>46.95945945945946</v>
      </c>
      <c r="Q70" s="16">
        <f t="shared" si="63"/>
        <v>53.061224489795919</v>
      </c>
      <c r="R70" s="16">
        <f t="shared" si="64"/>
        <v>40.939597315436245</v>
      </c>
      <c r="S70" s="17">
        <f>(P74+P75)/2</f>
        <v>10.235869185708189</v>
      </c>
      <c r="T70" s="17">
        <f t="shared" ref="T70" si="67">(Q74+Q75)/2</f>
        <v>7.0039682539682548</v>
      </c>
      <c r="U70" s="17">
        <f t="shared" ref="U70" si="68">(R74+R75)/2</f>
        <v>13.040481263316206</v>
      </c>
    </row>
    <row r="71" spans="1:21" x14ac:dyDescent="0.2">
      <c r="A71" s="1" t="s">
        <v>35</v>
      </c>
      <c r="B71" s="1">
        <v>296</v>
      </c>
      <c r="C71" s="1">
        <v>147</v>
      </c>
      <c r="D71" s="1">
        <v>149</v>
      </c>
      <c r="E71" s="1">
        <v>139</v>
      </c>
      <c r="F71" s="1">
        <v>78</v>
      </c>
      <c r="G71" s="1">
        <v>61</v>
      </c>
      <c r="I71" s="14" t="s">
        <v>485</v>
      </c>
      <c r="J71" s="1">
        <v>291</v>
      </c>
      <c r="K71" s="1">
        <v>157</v>
      </c>
      <c r="L71" s="1">
        <v>134</v>
      </c>
      <c r="M71" s="1">
        <v>68</v>
      </c>
      <c r="N71" s="1">
        <v>39</v>
      </c>
      <c r="O71" s="1">
        <v>29</v>
      </c>
      <c r="P71" s="16">
        <f t="shared" si="62"/>
        <v>23.367697594501717</v>
      </c>
      <c r="Q71" s="16">
        <f t="shared" si="63"/>
        <v>24.840764331210192</v>
      </c>
      <c r="R71" s="16">
        <f t="shared" si="64"/>
        <v>21.641791044776117</v>
      </c>
      <c r="S71" s="17"/>
      <c r="T71" s="17"/>
      <c r="U71" s="17"/>
    </row>
    <row r="72" spans="1:21" x14ac:dyDescent="0.2">
      <c r="A72" s="1" t="s">
        <v>36</v>
      </c>
      <c r="B72" s="1">
        <v>291</v>
      </c>
      <c r="C72" s="1">
        <v>157</v>
      </c>
      <c r="D72" s="1">
        <v>134</v>
      </c>
      <c r="E72" s="1">
        <v>68</v>
      </c>
      <c r="F72" s="1">
        <v>39</v>
      </c>
      <c r="G72" s="1">
        <v>29</v>
      </c>
      <c r="I72" s="14" t="s">
        <v>486</v>
      </c>
      <c r="J72" s="1">
        <v>291</v>
      </c>
      <c r="K72" s="1">
        <v>135</v>
      </c>
      <c r="L72" s="1">
        <v>156</v>
      </c>
      <c r="M72" s="1">
        <v>67</v>
      </c>
      <c r="N72" s="1">
        <v>40</v>
      </c>
      <c r="O72" s="1">
        <v>27</v>
      </c>
      <c r="P72" s="16">
        <f t="shared" si="62"/>
        <v>23.024054982817869</v>
      </c>
      <c r="Q72" s="16">
        <f t="shared" si="63"/>
        <v>29.629629629629626</v>
      </c>
      <c r="R72" s="16">
        <f t="shared" si="64"/>
        <v>17.307692307692307</v>
      </c>
      <c r="S72" s="17">
        <f>S70*50</f>
        <v>511.79345928540948</v>
      </c>
      <c r="T72" s="17">
        <f t="shared" ref="T72:U72" si="69">T70*50</f>
        <v>350.19841269841277</v>
      </c>
      <c r="U72" s="17">
        <f t="shared" si="69"/>
        <v>652.02406316581028</v>
      </c>
    </row>
    <row r="73" spans="1:21" x14ac:dyDescent="0.2">
      <c r="A73" s="1" t="s">
        <v>37</v>
      </c>
      <c r="B73" s="1">
        <v>291</v>
      </c>
      <c r="C73" s="1">
        <v>135</v>
      </c>
      <c r="D73" s="1">
        <v>156</v>
      </c>
      <c r="E73" s="1">
        <v>67</v>
      </c>
      <c r="F73" s="1">
        <v>40</v>
      </c>
      <c r="G73" s="1">
        <v>27</v>
      </c>
      <c r="I73" s="14" t="s">
        <v>487</v>
      </c>
      <c r="J73" s="1">
        <v>253</v>
      </c>
      <c r="K73" s="1">
        <v>135</v>
      </c>
      <c r="L73" s="1">
        <v>118</v>
      </c>
      <c r="M73" s="1">
        <v>42</v>
      </c>
      <c r="N73" s="1">
        <v>21</v>
      </c>
      <c r="O73" s="1">
        <v>21</v>
      </c>
      <c r="P73" s="16">
        <f t="shared" si="62"/>
        <v>16.600790513833992</v>
      </c>
      <c r="Q73" s="16">
        <f t="shared" si="63"/>
        <v>15.555555555555555</v>
      </c>
      <c r="R73" s="16">
        <f t="shared" si="64"/>
        <v>17.796610169491526</v>
      </c>
      <c r="S73" s="17"/>
      <c r="T73" s="17"/>
      <c r="U73" s="17"/>
    </row>
    <row r="74" spans="1:21" x14ac:dyDescent="0.2">
      <c r="A74" s="1" t="s">
        <v>38</v>
      </c>
      <c r="B74" s="1">
        <v>253</v>
      </c>
      <c r="C74" s="1">
        <v>135</v>
      </c>
      <c r="D74" s="1">
        <v>118</v>
      </c>
      <c r="E74" s="1">
        <v>42</v>
      </c>
      <c r="F74" s="1">
        <v>21</v>
      </c>
      <c r="G74" s="1">
        <v>21</v>
      </c>
      <c r="I74" s="14" t="s">
        <v>488</v>
      </c>
      <c r="J74" s="1">
        <v>173</v>
      </c>
      <c r="K74" s="1">
        <v>72</v>
      </c>
      <c r="L74" s="1">
        <v>101</v>
      </c>
      <c r="M74" s="1">
        <v>18</v>
      </c>
      <c r="N74" s="1">
        <v>7</v>
      </c>
      <c r="O74" s="1">
        <v>11</v>
      </c>
      <c r="P74" s="16">
        <f t="shared" si="62"/>
        <v>10.404624277456648</v>
      </c>
      <c r="Q74" s="16">
        <f t="shared" si="63"/>
        <v>9.7222222222222232</v>
      </c>
      <c r="R74" s="16">
        <f t="shared" si="64"/>
        <v>10.891089108910892</v>
      </c>
      <c r="S74" s="17">
        <f>S68-S72</f>
        <v>2474.9608752027084</v>
      </c>
      <c r="T74" s="17">
        <f t="shared" ref="T74:U74" si="70">T68-T72</f>
        <v>2736.4362877419007</v>
      </c>
      <c r="U74" s="17">
        <f t="shared" si="70"/>
        <v>2238.1718382894915</v>
      </c>
    </row>
    <row r="75" spans="1:21" x14ac:dyDescent="0.2">
      <c r="A75" s="1" t="s">
        <v>39</v>
      </c>
      <c r="B75" s="1">
        <v>173</v>
      </c>
      <c r="C75" s="1">
        <v>72</v>
      </c>
      <c r="D75" s="1">
        <v>101</v>
      </c>
      <c r="E75" s="1">
        <v>18</v>
      </c>
      <c r="F75" s="1">
        <v>7</v>
      </c>
      <c r="G75" s="1">
        <v>11</v>
      </c>
      <c r="I75" s="14" t="s">
        <v>489</v>
      </c>
      <c r="J75" s="1">
        <v>149</v>
      </c>
      <c r="K75" s="1">
        <v>70</v>
      </c>
      <c r="L75" s="1">
        <v>79</v>
      </c>
      <c r="M75" s="1">
        <v>15</v>
      </c>
      <c r="N75" s="1">
        <v>3</v>
      </c>
      <c r="O75" s="1">
        <v>12</v>
      </c>
      <c r="P75" s="16">
        <f t="shared" si="62"/>
        <v>10.067114093959731</v>
      </c>
      <c r="Q75" s="16">
        <f t="shared" si="63"/>
        <v>4.2857142857142856</v>
      </c>
      <c r="R75" s="16">
        <f t="shared" si="64"/>
        <v>15.18987341772152</v>
      </c>
      <c r="S75" s="17">
        <f>100-S70</f>
        <v>89.764130814291804</v>
      </c>
      <c r="T75" s="17">
        <f t="shared" ref="T75:U75" si="71">100-T70</f>
        <v>92.996031746031747</v>
      </c>
      <c r="U75" s="17">
        <f t="shared" si="71"/>
        <v>86.959518736683791</v>
      </c>
    </row>
    <row r="76" spans="1:21" x14ac:dyDescent="0.2">
      <c r="A76" s="1" t="s">
        <v>40</v>
      </c>
      <c r="B76" s="1">
        <v>149</v>
      </c>
      <c r="C76" s="1">
        <v>70</v>
      </c>
      <c r="D76" s="1">
        <v>79</v>
      </c>
      <c r="E76" s="1">
        <v>15</v>
      </c>
      <c r="F76" s="1">
        <v>3</v>
      </c>
      <c r="G76" s="1">
        <v>12</v>
      </c>
      <c r="I76" s="15"/>
      <c r="J76" s="15"/>
      <c r="K76" s="15"/>
      <c r="L76" s="15"/>
      <c r="M76" s="15"/>
      <c r="N76" s="15"/>
      <c r="O76" s="15"/>
      <c r="P76" s="16">
        <f>SUM(P68:P74)*5</f>
        <v>1486.7543344881178</v>
      </c>
      <c r="Q76" s="16">
        <f>SUM(Q68:Q74)*5</f>
        <v>1586.6347004403131</v>
      </c>
      <c r="R76" s="16">
        <f>SUM(R68:R74)*5</f>
        <v>1390.1959014553017</v>
      </c>
      <c r="S76" s="18">
        <f>S74/S75</f>
        <v>27.571824655919883</v>
      </c>
      <c r="T76" s="18">
        <f t="shared" ref="T76:U76" si="72">T74/T75</f>
        <v>29.425301664645147</v>
      </c>
      <c r="U76" s="18">
        <f t="shared" si="72"/>
        <v>25.73808906494466</v>
      </c>
    </row>
    <row r="77" spans="1:21" x14ac:dyDescent="0.2">
      <c r="A77" s="1" t="s">
        <v>47</v>
      </c>
    </row>
    <row r="78" spans="1:21" x14ac:dyDescent="0.2">
      <c r="A78" s="1" t="s">
        <v>1</v>
      </c>
      <c r="B78" s="1">
        <v>1445</v>
      </c>
      <c r="C78" s="1">
        <v>696</v>
      </c>
      <c r="D78" s="1">
        <v>749</v>
      </c>
      <c r="E78" s="1">
        <v>648</v>
      </c>
      <c r="F78" s="1">
        <v>330</v>
      </c>
      <c r="G78" s="1">
        <v>318</v>
      </c>
      <c r="I78" s="14" t="s">
        <v>482</v>
      </c>
      <c r="J78" s="1">
        <v>299</v>
      </c>
      <c r="K78" s="1">
        <v>144</v>
      </c>
      <c r="L78" s="1">
        <v>155</v>
      </c>
      <c r="M78" s="1">
        <v>263</v>
      </c>
      <c r="N78" s="1">
        <v>128</v>
      </c>
      <c r="O78" s="1">
        <v>135</v>
      </c>
      <c r="P78" s="16">
        <f t="shared" ref="P78:P85" si="73">M78/J78*100</f>
        <v>87.959866220735776</v>
      </c>
      <c r="Q78" s="16">
        <f t="shared" ref="Q78:Q85" si="74">N78/K78*100</f>
        <v>88.888888888888886</v>
      </c>
      <c r="R78" s="16">
        <f t="shared" ref="R78:R85" si="75">O78/L78*100</f>
        <v>87.096774193548384</v>
      </c>
      <c r="S78" s="17">
        <f>P86+1500</f>
        <v>2768.6899115941533</v>
      </c>
      <c r="T78" s="17">
        <f t="shared" ref="T78" si="76">Q86+1500</f>
        <v>2826.7075459584207</v>
      </c>
      <c r="U78" s="17">
        <f t="shared" ref="U78" si="77">R86+1500</f>
        <v>2709.9823286907363</v>
      </c>
    </row>
    <row r="79" spans="1:21" x14ac:dyDescent="0.2">
      <c r="A79" s="1" t="s">
        <v>33</v>
      </c>
      <c r="B79" s="1">
        <v>299</v>
      </c>
      <c r="C79" s="1">
        <v>144</v>
      </c>
      <c r="D79" s="1">
        <v>155</v>
      </c>
      <c r="E79" s="1">
        <v>263</v>
      </c>
      <c r="F79" s="1">
        <v>128</v>
      </c>
      <c r="G79" s="1">
        <v>135</v>
      </c>
      <c r="I79" s="14" t="s">
        <v>483</v>
      </c>
      <c r="J79" s="1">
        <v>284</v>
      </c>
      <c r="K79" s="1">
        <v>150</v>
      </c>
      <c r="L79" s="1">
        <v>134</v>
      </c>
      <c r="M79" s="1">
        <v>203</v>
      </c>
      <c r="N79" s="1">
        <v>110</v>
      </c>
      <c r="O79" s="1">
        <v>93</v>
      </c>
      <c r="P79" s="16">
        <f t="shared" si="73"/>
        <v>71.478873239436624</v>
      </c>
      <c r="Q79" s="16">
        <f t="shared" si="74"/>
        <v>73.333333333333329</v>
      </c>
      <c r="R79" s="16">
        <f t="shared" si="75"/>
        <v>69.402985074626869</v>
      </c>
      <c r="S79" s="15"/>
      <c r="T79" s="15"/>
      <c r="U79" s="15"/>
    </row>
    <row r="80" spans="1:21" x14ac:dyDescent="0.2">
      <c r="A80" s="1" t="s">
        <v>34</v>
      </c>
      <c r="B80" s="1">
        <v>284</v>
      </c>
      <c r="C80" s="1">
        <v>150</v>
      </c>
      <c r="D80" s="1">
        <v>134</v>
      </c>
      <c r="E80" s="1">
        <v>203</v>
      </c>
      <c r="F80" s="1">
        <v>110</v>
      </c>
      <c r="G80" s="1">
        <v>93</v>
      </c>
      <c r="I80" s="14" t="s">
        <v>484</v>
      </c>
      <c r="J80" s="1">
        <v>261</v>
      </c>
      <c r="K80" s="1">
        <v>113</v>
      </c>
      <c r="L80" s="1">
        <v>148</v>
      </c>
      <c r="M80" s="1">
        <v>95</v>
      </c>
      <c r="N80" s="1">
        <v>43</v>
      </c>
      <c r="O80" s="1">
        <v>52</v>
      </c>
      <c r="P80" s="16">
        <f t="shared" si="73"/>
        <v>36.398467432950191</v>
      </c>
      <c r="Q80" s="16">
        <f t="shared" si="74"/>
        <v>38.053097345132741</v>
      </c>
      <c r="R80" s="16">
        <f t="shared" si="75"/>
        <v>35.135135135135137</v>
      </c>
      <c r="S80" s="17">
        <f>(P84+P85)/2</f>
        <v>4.7767540751240256</v>
      </c>
      <c r="T80" s="17">
        <f t="shared" ref="T80" si="78">(Q84+Q85)/2</f>
        <v>6.4102564102564106</v>
      </c>
      <c r="U80" s="17">
        <f t="shared" ref="U80" si="79">(R84+R85)/2</f>
        <v>3.4090909090909087</v>
      </c>
    </row>
    <row r="81" spans="1:21" x14ac:dyDescent="0.2">
      <c r="A81" s="1" t="s">
        <v>35</v>
      </c>
      <c r="B81" s="1">
        <v>261</v>
      </c>
      <c r="C81" s="1">
        <v>113</v>
      </c>
      <c r="D81" s="1">
        <v>148</v>
      </c>
      <c r="E81" s="1">
        <v>95</v>
      </c>
      <c r="F81" s="1">
        <v>43</v>
      </c>
      <c r="G81" s="1">
        <v>52</v>
      </c>
      <c r="I81" s="14" t="s">
        <v>485</v>
      </c>
      <c r="J81" s="1">
        <v>179</v>
      </c>
      <c r="K81" s="1">
        <v>86</v>
      </c>
      <c r="L81" s="1">
        <v>93</v>
      </c>
      <c r="M81" s="1">
        <v>38</v>
      </c>
      <c r="N81" s="1">
        <v>16</v>
      </c>
      <c r="O81" s="1">
        <v>22</v>
      </c>
      <c r="P81" s="16">
        <f t="shared" si="73"/>
        <v>21.229050279329609</v>
      </c>
      <c r="Q81" s="16">
        <f t="shared" si="74"/>
        <v>18.604651162790699</v>
      </c>
      <c r="R81" s="16">
        <f t="shared" si="75"/>
        <v>23.655913978494624</v>
      </c>
      <c r="S81" s="17"/>
      <c r="T81" s="17"/>
      <c r="U81" s="17"/>
    </row>
    <row r="82" spans="1:21" x14ac:dyDescent="0.2">
      <c r="A82" s="1" t="s">
        <v>36</v>
      </c>
      <c r="B82" s="1">
        <v>179</v>
      </c>
      <c r="C82" s="1">
        <v>86</v>
      </c>
      <c r="D82" s="1">
        <v>93</v>
      </c>
      <c r="E82" s="1">
        <v>38</v>
      </c>
      <c r="F82" s="1">
        <v>16</v>
      </c>
      <c r="G82" s="1">
        <v>22</v>
      </c>
      <c r="I82" s="14" t="s">
        <v>486</v>
      </c>
      <c r="J82" s="1">
        <v>148</v>
      </c>
      <c r="K82" s="1">
        <v>75</v>
      </c>
      <c r="L82" s="1">
        <v>73</v>
      </c>
      <c r="M82" s="1">
        <v>30</v>
      </c>
      <c r="N82" s="1">
        <v>22</v>
      </c>
      <c r="O82" s="1">
        <v>8</v>
      </c>
      <c r="P82" s="16">
        <f t="shared" si="73"/>
        <v>20.27027027027027</v>
      </c>
      <c r="Q82" s="16">
        <f t="shared" si="74"/>
        <v>29.333333333333332</v>
      </c>
      <c r="R82" s="16">
        <f t="shared" si="75"/>
        <v>10.95890410958904</v>
      </c>
      <c r="S82" s="17">
        <f>S80*50</f>
        <v>238.83770375620128</v>
      </c>
      <c r="T82" s="17">
        <f t="shared" ref="T82:U82" si="80">T80*50</f>
        <v>320.51282051282055</v>
      </c>
      <c r="U82" s="17">
        <f t="shared" si="80"/>
        <v>170.45454545454544</v>
      </c>
    </row>
    <row r="83" spans="1:21" x14ac:dyDescent="0.2">
      <c r="A83" s="1" t="s">
        <v>37</v>
      </c>
      <c r="B83" s="1">
        <v>148</v>
      </c>
      <c r="C83" s="1">
        <v>75</v>
      </c>
      <c r="D83" s="1">
        <v>73</v>
      </c>
      <c r="E83" s="1">
        <v>30</v>
      </c>
      <c r="F83" s="1">
        <v>22</v>
      </c>
      <c r="G83" s="1">
        <v>8</v>
      </c>
      <c r="I83" s="14" t="s">
        <v>487</v>
      </c>
      <c r="J83" s="1">
        <v>106</v>
      </c>
      <c r="K83" s="1">
        <v>50</v>
      </c>
      <c r="L83" s="1">
        <v>56</v>
      </c>
      <c r="M83" s="1">
        <v>11</v>
      </c>
      <c r="N83" s="1">
        <v>6</v>
      </c>
      <c r="O83" s="1">
        <v>5</v>
      </c>
      <c r="P83" s="16">
        <f t="shared" si="73"/>
        <v>10.377358490566039</v>
      </c>
      <c r="Q83" s="16">
        <f t="shared" si="74"/>
        <v>12</v>
      </c>
      <c r="R83" s="16">
        <f t="shared" si="75"/>
        <v>8.9285714285714288</v>
      </c>
      <c r="S83" s="17"/>
      <c r="T83" s="17"/>
      <c r="U83" s="17"/>
    </row>
    <row r="84" spans="1:21" x14ac:dyDescent="0.2">
      <c r="A84" s="1" t="s">
        <v>38</v>
      </c>
      <c r="B84" s="1">
        <v>106</v>
      </c>
      <c r="C84" s="1">
        <v>50</v>
      </c>
      <c r="D84" s="1">
        <v>56</v>
      </c>
      <c r="E84" s="1">
        <v>11</v>
      </c>
      <c r="F84" s="1">
        <v>6</v>
      </c>
      <c r="G84" s="1">
        <v>5</v>
      </c>
      <c r="I84" s="14" t="s">
        <v>488</v>
      </c>
      <c r="J84" s="1">
        <v>83</v>
      </c>
      <c r="K84" s="1">
        <v>39</v>
      </c>
      <c r="L84" s="1">
        <v>44</v>
      </c>
      <c r="M84" s="1">
        <v>5</v>
      </c>
      <c r="N84" s="1">
        <v>2</v>
      </c>
      <c r="O84" s="1">
        <v>3</v>
      </c>
      <c r="P84" s="16">
        <f t="shared" si="73"/>
        <v>6.024096385542169</v>
      </c>
      <c r="Q84" s="16">
        <f t="shared" si="74"/>
        <v>5.1282051282051277</v>
      </c>
      <c r="R84" s="16">
        <f t="shared" si="75"/>
        <v>6.8181818181818175</v>
      </c>
      <c r="S84" s="17">
        <f>S78-S82</f>
        <v>2529.8522078379519</v>
      </c>
      <c r="T84" s="17">
        <f t="shared" ref="T84:U84" si="81">T78-T82</f>
        <v>2506.1947254455999</v>
      </c>
      <c r="U84" s="17">
        <f t="shared" si="81"/>
        <v>2539.5277832361908</v>
      </c>
    </row>
    <row r="85" spans="1:21" x14ac:dyDescent="0.2">
      <c r="A85" s="1" t="s">
        <v>39</v>
      </c>
      <c r="B85" s="1">
        <v>83</v>
      </c>
      <c r="C85" s="1">
        <v>39</v>
      </c>
      <c r="D85" s="1">
        <v>44</v>
      </c>
      <c r="E85" s="1">
        <v>5</v>
      </c>
      <c r="F85" s="1">
        <v>2</v>
      </c>
      <c r="G85" s="1">
        <v>3</v>
      </c>
      <c r="I85" s="14" t="s">
        <v>489</v>
      </c>
      <c r="J85" s="1">
        <v>85</v>
      </c>
      <c r="K85" s="1">
        <v>39</v>
      </c>
      <c r="L85" s="1">
        <v>46</v>
      </c>
      <c r="M85" s="1">
        <v>3</v>
      </c>
      <c r="N85" s="1">
        <v>3</v>
      </c>
      <c r="O85" s="1">
        <v>0</v>
      </c>
      <c r="P85" s="16">
        <f t="shared" si="73"/>
        <v>3.5294117647058822</v>
      </c>
      <c r="Q85" s="16">
        <f t="shared" si="74"/>
        <v>7.6923076923076925</v>
      </c>
      <c r="R85" s="16">
        <f t="shared" si="75"/>
        <v>0</v>
      </c>
      <c r="S85" s="17">
        <f>100-S80</f>
        <v>95.223245924875968</v>
      </c>
      <c r="T85" s="17">
        <f t="shared" ref="T85:U85" si="82">100-T80</f>
        <v>93.589743589743591</v>
      </c>
      <c r="U85" s="17">
        <f t="shared" si="82"/>
        <v>96.590909090909093</v>
      </c>
    </row>
    <row r="86" spans="1:21" x14ac:dyDescent="0.2">
      <c r="A86" s="1" t="s">
        <v>40</v>
      </c>
      <c r="B86" s="1">
        <v>85</v>
      </c>
      <c r="C86" s="1">
        <v>39</v>
      </c>
      <c r="D86" s="1">
        <v>46</v>
      </c>
      <c r="E86" s="1">
        <v>3</v>
      </c>
      <c r="F86" s="1">
        <v>3</v>
      </c>
      <c r="G86" s="1">
        <v>0</v>
      </c>
      <c r="I86" s="15"/>
      <c r="J86" s="15"/>
      <c r="K86" s="15"/>
      <c r="L86" s="15"/>
      <c r="M86" s="15"/>
      <c r="N86" s="15"/>
      <c r="O86" s="15"/>
      <c r="P86" s="16">
        <f>SUM(P78:P84)*5</f>
        <v>1268.6899115941535</v>
      </c>
      <c r="Q86" s="16">
        <f>SUM(Q78:Q84)*5</f>
        <v>1326.7075459584207</v>
      </c>
      <c r="R86" s="16">
        <f>SUM(R78:R84)*5</f>
        <v>1209.9823286907363</v>
      </c>
      <c r="S86" s="18">
        <f>S84/S85</f>
        <v>26.567590542269652</v>
      </c>
      <c r="T86" s="18">
        <f t="shared" ref="T86:U86" si="83">T84/T85</f>
        <v>26.77851898421326</v>
      </c>
      <c r="U86" s="18">
        <f t="shared" si="83"/>
        <v>26.291581755857035</v>
      </c>
    </row>
    <row r="87" spans="1:21" x14ac:dyDescent="0.2">
      <c r="A87" s="22" t="s">
        <v>334</v>
      </c>
      <c r="B87" s="22"/>
      <c r="C87" s="22"/>
      <c r="D87" s="22"/>
      <c r="E87" s="22"/>
      <c r="F87" s="22"/>
      <c r="G87" s="22"/>
    </row>
  </sheetData>
  <mergeCells count="8">
    <mergeCell ref="S2:U2"/>
    <mergeCell ref="S45:U45"/>
    <mergeCell ref="B2:D2"/>
    <mergeCell ref="E2:G2"/>
    <mergeCell ref="A87:G87"/>
    <mergeCell ref="B45:D45"/>
    <mergeCell ref="E45:G45"/>
    <mergeCell ref="A43:G43"/>
  </mergeCells>
  <pageMargins left="0.7" right="0.7" top="0.75" bottom="0.75" header="0.3" footer="0.3"/>
  <pageSetup orientation="portrait" r:id="rId1"/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CA72A-9A62-4C4F-B05E-79C0E3A5CB98}">
  <dimension ref="A1:U87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7" width="5.5546875" style="1" customWidth="1"/>
    <col min="8" max="8" width="1.88671875" style="1" customWidth="1"/>
    <col min="9" max="15" width="1.33203125" style="1" customWidth="1"/>
    <col min="16" max="21" width="6.5546875" style="1" customWidth="1"/>
    <col min="22" max="16384" width="8.88671875" style="1"/>
  </cols>
  <sheetData>
    <row r="1" spans="1:21" x14ac:dyDescent="0.2">
      <c r="A1" s="1" t="s">
        <v>503</v>
      </c>
    </row>
    <row r="2" spans="1:21" x14ac:dyDescent="0.2">
      <c r="A2" s="5"/>
      <c r="B2" s="20" t="s">
        <v>1</v>
      </c>
      <c r="C2" s="20"/>
      <c r="D2" s="20"/>
      <c r="E2" s="20" t="s">
        <v>32</v>
      </c>
      <c r="F2" s="20"/>
      <c r="G2" s="20"/>
      <c r="S2" s="24" t="s">
        <v>490</v>
      </c>
      <c r="T2" s="20"/>
      <c r="U2" s="21"/>
    </row>
    <row r="3" spans="1:21" s="2" customFormat="1" x14ac:dyDescent="0.2">
      <c r="A3" s="6" t="s">
        <v>492</v>
      </c>
      <c r="B3" s="3" t="s">
        <v>1</v>
      </c>
      <c r="C3" s="3" t="s">
        <v>9</v>
      </c>
      <c r="D3" s="3" t="s">
        <v>10</v>
      </c>
      <c r="E3" s="3" t="s">
        <v>1</v>
      </c>
      <c r="F3" s="3" t="s">
        <v>9</v>
      </c>
      <c r="G3" s="3" t="s">
        <v>10</v>
      </c>
      <c r="S3" s="19" t="s">
        <v>1</v>
      </c>
      <c r="T3" s="3" t="s">
        <v>409</v>
      </c>
      <c r="U3" s="4" t="s">
        <v>54</v>
      </c>
    </row>
    <row r="4" spans="1:21" x14ac:dyDescent="0.2">
      <c r="A4" s="1" t="s">
        <v>1</v>
      </c>
      <c r="B4" s="1">
        <v>6418</v>
      </c>
      <c r="C4" s="1">
        <v>3275</v>
      </c>
      <c r="D4" s="1">
        <v>3143</v>
      </c>
      <c r="E4" s="1">
        <v>2564</v>
      </c>
      <c r="F4" s="1">
        <v>1419</v>
      </c>
      <c r="G4" s="1">
        <v>1145</v>
      </c>
      <c r="I4" s="14" t="s">
        <v>482</v>
      </c>
      <c r="J4" s="1">
        <v>1030</v>
      </c>
      <c r="K4" s="1">
        <v>517</v>
      </c>
      <c r="L4" s="1">
        <v>513</v>
      </c>
      <c r="M4" s="1">
        <v>962</v>
      </c>
      <c r="N4" s="1">
        <v>497</v>
      </c>
      <c r="O4" s="1">
        <v>465</v>
      </c>
      <c r="P4" s="16">
        <f t="shared" ref="P4:R11" si="0">M4/J4*100</f>
        <v>93.398058252427191</v>
      </c>
      <c r="Q4" s="16">
        <f t="shared" si="0"/>
        <v>96.131528046421664</v>
      </c>
      <c r="R4" s="16">
        <f t="shared" si="0"/>
        <v>90.643274853801174</v>
      </c>
      <c r="S4" s="17">
        <f>P12+1500</f>
        <v>2766.2327715239194</v>
      </c>
      <c r="T4" s="17">
        <f t="shared" ref="T4:U4" si="1">Q12+1500</f>
        <v>2899.811294538631</v>
      </c>
      <c r="U4" s="17">
        <f t="shared" si="1"/>
        <v>2629.9307552883765</v>
      </c>
    </row>
    <row r="5" spans="1:21" x14ac:dyDescent="0.2">
      <c r="A5" s="1" t="s">
        <v>33</v>
      </c>
      <c r="B5" s="1">
        <v>1030</v>
      </c>
      <c r="C5" s="1">
        <v>517</v>
      </c>
      <c r="D5" s="1">
        <v>513</v>
      </c>
      <c r="E5" s="1">
        <v>962</v>
      </c>
      <c r="F5" s="1">
        <v>497</v>
      </c>
      <c r="G5" s="1">
        <v>465</v>
      </c>
      <c r="I5" s="14" t="s">
        <v>483</v>
      </c>
      <c r="J5" s="1">
        <v>1099</v>
      </c>
      <c r="K5" s="1">
        <v>544</v>
      </c>
      <c r="L5" s="1">
        <v>555</v>
      </c>
      <c r="M5" s="1">
        <v>760</v>
      </c>
      <c r="N5" s="1">
        <v>407</v>
      </c>
      <c r="O5" s="1">
        <v>353</v>
      </c>
      <c r="P5" s="16">
        <f t="shared" si="0"/>
        <v>69.153776160145583</v>
      </c>
      <c r="Q5" s="16">
        <f t="shared" si="0"/>
        <v>74.816176470588232</v>
      </c>
      <c r="R5" s="16">
        <f t="shared" si="0"/>
        <v>63.603603603603609</v>
      </c>
      <c r="S5" s="15"/>
      <c r="T5" s="15"/>
      <c r="U5" s="15"/>
    </row>
    <row r="6" spans="1:21" x14ac:dyDescent="0.2">
      <c r="A6" s="1" t="s">
        <v>34</v>
      </c>
      <c r="B6" s="1">
        <v>1099</v>
      </c>
      <c r="C6" s="1">
        <v>544</v>
      </c>
      <c r="D6" s="1">
        <v>555</v>
      </c>
      <c r="E6" s="1">
        <v>760</v>
      </c>
      <c r="F6" s="1">
        <v>407</v>
      </c>
      <c r="G6" s="1">
        <v>353</v>
      </c>
      <c r="I6" s="14" t="s">
        <v>484</v>
      </c>
      <c r="J6" s="1">
        <v>1064</v>
      </c>
      <c r="K6" s="1">
        <v>537</v>
      </c>
      <c r="L6" s="1">
        <v>527</v>
      </c>
      <c r="M6" s="1">
        <v>387</v>
      </c>
      <c r="N6" s="1">
        <v>221</v>
      </c>
      <c r="O6" s="1">
        <v>166</v>
      </c>
      <c r="P6" s="16">
        <f t="shared" si="0"/>
        <v>36.372180451127818</v>
      </c>
      <c r="Q6" s="16">
        <f t="shared" si="0"/>
        <v>41.154562383612664</v>
      </c>
      <c r="R6" s="16">
        <f t="shared" si="0"/>
        <v>31.499051233396585</v>
      </c>
      <c r="S6" s="17">
        <f>(P10+P11)/2</f>
        <v>7.062827699792992</v>
      </c>
      <c r="T6" s="17">
        <f t="shared" ref="T6:U6" si="2">(Q10+Q11)/2</f>
        <v>8.8460486737763198</v>
      </c>
      <c r="U6" s="17">
        <f t="shared" si="2"/>
        <v>5.4673613239350294</v>
      </c>
    </row>
    <row r="7" spans="1:21" x14ac:dyDescent="0.2">
      <c r="A7" s="1" t="s">
        <v>35</v>
      </c>
      <c r="B7" s="1">
        <v>1064</v>
      </c>
      <c r="C7" s="1">
        <v>537</v>
      </c>
      <c r="D7" s="1">
        <v>527</v>
      </c>
      <c r="E7" s="1">
        <v>387</v>
      </c>
      <c r="F7" s="1">
        <v>221</v>
      </c>
      <c r="G7" s="1">
        <v>166</v>
      </c>
      <c r="I7" s="14" t="s">
        <v>485</v>
      </c>
      <c r="J7" s="1">
        <v>990</v>
      </c>
      <c r="K7" s="1">
        <v>529</v>
      </c>
      <c r="L7" s="1">
        <v>461</v>
      </c>
      <c r="M7" s="1">
        <v>188</v>
      </c>
      <c r="N7" s="1">
        <v>122</v>
      </c>
      <c r="O7" s="1">
        <v>66</v>
      </c>
      <c r="P7" s="16">
        <f t="shared" si="0"/>
        <v>18.98989898989899</v>
      </c>
      <c r="Q7" s="16">
        <f t="shared" si="0"/>
        <v>23.062381852551987</v>
      </c>
      <c r="R7" s="16">
        <f t="shared" si="0"/>
        <v>14.316702819956618</v>
      </c>
      <c r="S7" s="17"/>
      <c r="T7" s="17"/>
      <c r="U7" s="17"/>
    </row>
    <row r="8" spans="1:21" x14ac:dyDescent="0.2">
      <c r="A8" s="1" t="s">
        <v>36</v>
      </c>
      <c r="B8" s="1">
        <v>990</v>
      </c>
      <c r="C8" s="1">
        <v>529</v>
      </c>
      <c r="D8" s="1">
        <v>461</v>
      </c>
      <c r="E8" s="1">
        <v>188</v>
      </c>
      <c r="F8" s="1">
        <v>122</v>
      </c>
      <c r="G8" s="1">
        <v>66</v>
      </c>
      <c r="I8" s="14" t="s">
        <v>486</v>
      </c>
      <c r="J8" s="1">
        <v>826</v>
      </c>
      <c r="K8" s="1">
        <v>424</v>
      </c>
      <c r="L8" s="1">
        <v>402</v>
      </c>
      <c r="M8" s="1">
        <v>140</v>
      </c>
      <c r="N8" s="1">
        <v>96</v>
      </c>
      <c r="O8" s="1">
        <v>44</v>
      </c>
      <c r="P8" s="16">
        <f t="shared" si="0"/>
        <v>16.949152542372879</v>
      </c>
      <c r="Q8" s="16">
        <f t="shared" si="0"/>
        <v>22.641509433962266</v>
      </c>
      <c r="R8" s="16">
        <f t="shared" si="0"/>
        <v>10.945273631840797</v>
      </c>
      <c r="S8" s="17">
        <f>S6*50</f>
        <v>353.14138498964962</v>
      </c>
      <c r="T8" s="17">
        <f t="shared" ref="T8:U8" si="3">T6*50</f>
        <v>442.302433688816</v>
      </c>
      <c r="U8" s="17">
        <f t="shared" si="3"/>
        <v>273.36806619675144</v>
      </c>
    </row>
    <row r="9" spans="1:21" x14ac:dyDescent="0.2">
      <c r="A9" s="1" t="s">
        <v>37</v>
      </c>
      <c r="B9" s="1">
        <v>826</v>
      </c>
      <c r="C9" s="1">
        <v>424</v>
      </c>
      <c r="D9" s="1">
        <v>402</v>
      </c>
      <c r="E9" s="1">
        <v>140</v>
      </c>
      <c r="F9" s="1">
        <v>96</v>
      </c>
      <c r="G9" s="1">
        <v>44</v>
      </c>
      <c r="I9" s="14" t="s">
        <v>487</v>
      </c>
      <c r="J9" s="1">
        <v>662</v>
      </c>
      <c r="K9" s="1">
        <v>358</v>
      </c>
      <c r="L9" s="1">
        <v>304</v>
      </c>
      <c r="M9" s="1">
        <v>74</v>
      </c>
      <c r="N9" s="1">
        <v>43</v>
      </c>
      <c r="O9" s="1">
        <v>31</v>
      </c>
      <c r="P9" s="16">
        <f t="shared" si="0"/>
        <v>11.178247734138973</v>
      </c>
      <c r="Q9" s="16">
        <f t="shared" si="0"/>
        <v>12.011173184357542</v>
      </c>
      <c r="R9" s="16">
        <f t="shared" si="0"/>
        <v>10.197368421052632</v>
      </c>
      <c r="S9" s="17"/>
      <c r="T9" s="17"/>
      <c r="U9" s="17"/>
    </row>
    <row r="10" spans="1:21" x14ac:dyDescent="0.2">
      <c r="A10" s="1" t="s">
        <v>38</v>
      </c>
      <c r="B10" s="1">
        <v>662</v>
      </c>
      <c r="C10" s="1">
        <v>358</v>
      </c>
      <c r="D10" s="1">
        <v>304</v>
      </c>
      <c r="E10" s="1">
        <v>74</v>
      </c>
      <c r="F10" s="1">
        <v>43</v>
      </c>
      <c r="G10" s="1">
        <v>31</v>
      </c>
      <c r="I10" s="14" t="s">
        <v>488</v>
      </c>
      <c r="J10" s="1">
        <v>458</v>
      </c>
      <c r="K10" s="1">
        <v>207</v>
      </c>
      <c r="L10" s="1">
        <v>251</v>
      </c>
      <c r="M10" s="1">
        <v>33</v>
      </c>
      <c r="N10" s="1">
        <v>21</v>
      </c>
      <c r="O10" s="1">
        <v>12</v>
      </c>
      <c r="P10" s="16">
        <f t="shared" si="0"/>
        <v>7.2052401746724897</v>
      </c>
      <c r="Q10" s="16">
        <f t="shared" si="0"/>
        <v>10.144927536231885</v>
      </c>
      <c r="R10" s="16">
        <f t="shared" si="0"/>
        <v>4.7808764940239046</v>
      </c>
      <c r="S10" s="17">
        <f>S4-S8</f>
        <v>2413.09138653427</v>
      </c>
      <c r="T10" s="17">
        <f t="shared" ref="T10:U10" si="4">T4-T8</f>
        <v>2457.5088608498149</v>
      </c>
      <c r="U10" s="17">
        <f t="shared" si="4"/>
        <v>2356.5626890916251</v>
      </c>
    </row>
    <row r="11" spans="1:21" x14ac:dyDescent="0.2">
      <c r="A11" s="1" t="s">
        <v>39</v>
      </c>
      <c r="B11" s="1">
        <v>458</v>
      </c>
      <c r="C11" s="1">
        <v>207</v>
      </c>
      <c r="D11" s="1">
        <v>251</v>
      </c>
      <c r="E11" s="1">
        <v>33</v>
      </c>
      <c r="F11" s="1">
        <v>21</v>
      </c>
      <c r="G11" s="1">
        <v>12</v>
      </c>
      <c r="I11" s="14" t="s">
        <v>489</v>
      </c>
      <c r="J11" s="1">
        <v>289</v>
      </c>
      <c r="K11" s="1">
        <v>159</v>
      </c>
      <c r="L11" s="1">
        <v>130</v>
      </c>
      <c r="M11" s="1">
        <v>20</v>
      </c>
      <c r="N11" s="1">
        <v>12</v>
      </c>
      <c r="O11" s="1">
        <v>8</v>
      </c>
      <c r="P11" s="16">
        <f t="shared" si="0"/>
        <v>6.9204152249134951</v>
      </c>
      <c r="Q11" s="16">
        <f t="shared" si="0"/>
        <v>7.5471698113207548</v>
      </c>
      <c r="R11" s="16">
        <f t="shared" si="0"/>
        <v>6.1538461538461542</v>
      </c>
      <c r="S11" s="17">
        <f>100-S6</f>
        <v>92.93717230020701</v>
      </c>
      <c r="T11" s="17">
        <f t="shared" ref="T11:U11" si="5">100-T6</f>
        <v>91.153951326223677</v>
      </c>
      <c r="U11" s="17">
        <f t="shared" si="5"/>
        <v>94.532638676064977</v>
      </c>
    </row>
    <row r="12" spans="1:21" x14ac:dyDescent="0.2">
      <c r="A12" s="1" t="s">
        <v>40</v>
      </c>
      <c r="B12" s="1">
        <v>289</v>
      </c>
      <c r="C12" s="1">
        <v>159</v>
      </c>
      <c r="D12" s="1">
        <v>130</v>
      </c>
      <c r="E12" s="1">
        <v>20</v>
      </c>
      <c r="F12" s="1">
        <v>12</v>
      </c>
      <c r="G12" s="1">
        <v>8</v>
      </c>
      <c r="I12" s="15"/>
      <c r="J12" s="15"/>
      <c r="K12" s="15"/>
      <c r="L12" s="15"/>
      <c r="M12" s="15"/>
      <c r="N12" s="15"/>
      <c r="O12" s="15"/>
      <c r="P12" s="16">
        <f>SUM(P4:P10)*5</f>
        <v>1266.2327715239194</v>
      </c>
      <c r="Q12" s="16">
        <f>SUM(Q4:Q10)*5</f>
        <v>1399.811294538631</v>
      </c>
      <c r="R12" s="16">
        <f>SUM(R4:R10)*5</f>
        <v>1129.9307552883765</v>
      </c>
      <c r="S12" s="18">
        <f>S10/S11</f>
        <v>25.964760136444294</v>
      </c>
      <c r="T12" s="18">
        <f t="shared" ref="T12:U12" si="6">T10/T11</f>
        <v>26.959981713297655</v>
      </c>
      <c r="U12" s="18">
        <f t="shared" si="6"/>
        <v>24.928561416410467</v>
      </c>
    </row>
    <row r="13" spans="1:21" x14ac:dyDescent="0.2">
      <c r="A13" s="1" t="s">
        <v>41</v>
      </c>
    </row>
    <row r="14" spans="1:21" x14ac:dyDescent="0.2">
      <c r="A14" s="1" t="s">
        <v>1</v>
      </c>
      <c r="B14" s="1">
        <v>5364</v>
      </c>
      <c r="C14" s="1">
        <v>2749</v>
      </c>
      <c r="D14" s="1">
        <v>2615</v>
      </c>
      <c r="E14" s="1">
        <v>2100</v>
      </c>
      <c r="F14" s="1">
        <v>1163</v>
      </c>
      <c r="G14" s="1">
        <v>937</v>
      </c>
      <c r="I14" s="14" t="s">
        <v>482</v>
      </c>
      <c r="J14" s="1">
        <v>864</v>
      </c>
      <c r="K14" s="1">
        <v>431</v>
      </c>
      <c r="L14" s="1">
        <v>433</v>
      </c>
      <c r="M14" s="1">
        <v>798</v>
      </c>
      <c r="N14" s="1">
        <v>411</v>
      </c>
      <c r="O14" s="1">
        <v>387</v>
      </c>
      <c r="P14" s="16">
        <f t="shared" ref="P14:P21" si="7">M14/J14*100</f>
        <v>92.361111111111114</v>
      </c>
      <c r="Q14" s="16">
        <f t="shared" ref="Q14:Q21" si="8">N14/K14*100</f>
        <v>95.359628770301612</v>
      </c>
      <c r="R14" s="16">
        <f t="shared" ref="R14:R21" si="9">O14/L14*100</f>
        <v>89.376443418013864</v>
      </c>
      <c r="S14" s="17">
        <f>P22+1500</f>
        <v>2716.5835725110683</v>
      </c>
      <c r="T14" s="17">
        <f t="shared" ref="T14" si="10">Q22+1500</f>
        <v>2847.7123293002423</v>
      </c>
      <c r="U14" s="17">
        <f t="shared" ref="U14" si="11">R22+1500</f>
        <v>2580.7548472309463</v>
      </c>
    </row>
    <row r="15" spans="1:21" x14ac:dyDescent="0.2">
      <c r="A15" s="1" t="s">
        <v>33</v>
      </c>
      <c r="B15" s="1">
        <v>864</v>
      </c>
      <c r="C15" s="1">
        <v>431</v>
      </c>
      <c r="D15" s="1">
        <v>433</v>
      </c>
      <c r="E15" s="1">
        <v>798</v>
      </c>
      <c r="F15" s="1">
        <v>411</v>
      </c>
      <c r="G15" s="1">
        <v>387</v>
      </c>
      <c r="I15" s="14" t="s">
        <v>483</v>
      </c>
      <c r="J15" s="1">
        <v>962</v>
      </c>
      <c r="K15" s="1">
        <v>478</v>
      </c>
      <c r="L15" s="1">
        <v>484</v>
      </c>
      <c r="M15" s="1">
        <v>649</v>
      </c>
      <c r="N15" s="1">
        <v>352</v>
      </c>
      <c r="O15" s="1">
        <v>297</v>
      </c>
      <c r="P15" s="16">
        <f t="shared" si="7"/>
        <v>67.463617463617467</v>
      </c>
      <c r="Q15" s="16">
        <f t="shared" si="8"/>
        <v>73.640167364016733</v>
      </c>
      <c r="R15" s="16">
        <f t="shared" si="9"/>
        <v>61.363636363636367</v>
      </c>
      <c r="S15" s="15"/>
      <c r="T15" s="15"/>
      <c r="U15" s="15"/>
    </row>
    <row r="16" spans="1:21" x14ac:dyDescent="0.2">
      <c r="A16" s="1" t="s">
        <v>34</v>
      </c>
      <c r="B16" s="1">
        <v>962</v>
      </c>
      <c r="C16" s="1">
        <v>478</v>
      </c>
      <c r="D16" s="1">
        <v>484</v>
      </c>
      <c r="E16" s="1">
        <v>649</v>
      </c>
      <c r="F16" s="1">
        <v>352</v>
      </c>
      <c r="G16" s="1">
        <v>297</v>
      </c>
      <c r="I16" s="14" t="s">
        <v>484</v>
      </c>
      <c r="J16" s="1">
        <v>913</v>
      </c>
      <c r="K16" s="1">
        <v>461</v>
      </c>
      <c r="L16" s="1">
        <v>452</v>
      </c>
      <c r="M16" s="1">
        <v>311</v>
      </c>
      <c r="N16" s="1">
        <v>172</v>
      </c>
      <c r="O16" s="1">
        <v>139</v>
      </c>
      <c r="P16" s="16">
        <f t="shared" si="7"/>
        <v>34.063526834611174</v>
      </c>
      <c r="Q16" s="16">
        <f t="shared" si="8"/>
        <v>37.310195227765725</v>
      </c>
      <c r="R16" s="16">
        <f t="shared" si="9"/>
        <v>30.752212389380528</v>
      </c>
      <c r="S16" s="17">
        <f>(P20+P21)/2</f>
        <v>6.1527120830517852</v>
      </c>
      <c r="T16" s="17">
        <f t="shared" ref="T16" si="12">(Q20+Q21)/2</f>
        <v>8.8683035714285712</v>
      </c>
      <c r="U16" s="17">
        <f t="shared" ref="U16" si="13">(R20+R21)/2</f>
        <v>3.1578947368421053</v>
      </c>
    </row>
    <row r="17" spans="1:21" x14ac:dyDescent="0.2">
      <c r="A17" s="1" t="s">
        <v>35</v>
      </c>
      <c r="B17" s="1">
        <v>913</v>
      </c>
      <c r="C17" s="1">
        <v>461</v>
      </c>
      <c r="D17" s="1">
        <v>452</v>
      </c>
      <c r="E17" s="1">
        <v>311</v>
      </c>
      <c r="F17" s="1">
        <v>172</v>
      </c>
      <c r="G17" s="1">
        <v>139</v>
      </c>
      <c r="I17" s="14" t="s">
        <v>485</v>
      </c>
      <c r="J17" s="1">
        <v>843</v>
      </c>
      <c r="K17" s="1">
        <v>441</v>
      </c>
      <c r="L17" s="1">
        <v>402</v>
      </c>
      <c r="M17" s="1">
        <v>153</v>
      </c>
      <c r="N17" s="1">
        <v>98</v>
      </c>
      <c r="O17" s="1">
        <v>55</v>
      </c>
      <c r="P17" s="16">
        <f t="shared" si="7"/>
        <v>18.14946619217082</v>
      </c>
      <c r="Q17" s="16">
        <f t="shared" si="8"/>
        <v>22.222222222222221</v>
      </c>
      <c r="R17" s="16">
        <f t="shared" si="9"/>
        <v>13.681592039800993</v>
      </c>
      <c r="S17" s="17"/>
      <c r="T17" s="17"/>
      <c r="U17" s="17"/>
    </row>
    <row r="18" spans="1:21" x14ac:dyDescent="0.2">
      <c r="A18" s="1" t="s">
        <v>36</v>
      </c>
      <c r="B18" s="1">
        <v>843</v>
      </c>
      <c r="C18" s="1">
        <v>441</v>
      </c>
      <c r="D18" s="1">
        <v>402</v>
      </c>
      <c r="E18" s="1">
        <v>153</v>
      </c>
      <c r="F18" s="1">
        <v>98</v>
      </c>
      <c r="G18" s="1">
        <v>55</v>
      </c>
      <c r="I18" s="14" t="s">
        <v>486</v>
      </c>
      <c r="J18" s="1">
        <v>663</v>
      </c>
      <c r="K18" s="1">
        <v>347</v>
      </c>
      <c r="L18" s="1">
        <v>316</v>
      </c>
      <c r="M18" s="1">
        <v>95</v>
      </c>
      <c r="N18" s="1">
        <v>66</v>
      </c>
      <c r="O18" s="1">
        <v>29</v>
      </c>
      <c r="P18" s="16">
        <f t="shared" si="7"/>
        <v>14.328808446455504</v>
      </c>
      <c r="Q18" s="16">
        <f t="shared" si="8"/>
        <v>19.020172910662826</v>
      </c>
      <c r="R18" s="16">
        <f t="shared" si="9"/>
        <v>9.1772151898734187</v>
      </c>
      <c r="S18" s="17">
        <f>S16*50</f>
        <v>307.63560415258928</v>
      </c>
      <c r="T18" s="17">
        <f t="shared" ref="T18:U18" si="14">T16*50</f>
        <v>443.41517857142856</v>
      </c>
      <c r="U18" s="17">
        <f t="shared" si="14"/>
        <v>157.89473684210526</v>
      </c>
    </row>
    <row r="19" spans="1:21" x14ac:dyDescent="0.2">
      <c r="A19" s="1" t="s">
        <v>37</v>
      </c>
      <c r="B19" s="1">
        <v>663</v>
      </c>
      <c r="C19" s="1">
        <v>347</v>
      </c>
      <c r="D19" s="1">
        <v>316</v>
      </c>
      <c r="E19" s="1">
        <v>95</v>
      </c>
      <c r="F19" s="1">
        <v>66</v>
      </c>
      <c r="G19" s="1">
        <v>29</v>
      </c>
      <c r="I19" s="14" t="s">
        <v>487</v>
      </c>
      <c r="J19" s="1">
        <v>531</v>
      </c>
      <c r="K19" s="1">
        <v>288</v>
      </c>
      <c r="L19" s="1">
        <v>243</v>
      </c>
      <c r="M19" s="1">
        <v>58</v>
      </c>
      <c r="N19" s="1">
        <v>37</v>
      </c>
      <c r="O19" s="1">
        <v>21</v>
      </c>
      <c r="P19" s="16">
        <f t="shared" si="7"/>
        <v>10.922787193973635</v>
      </c>
      <c r="Q19" s="16">
        <f t="shared" si="8"/>
        <v>12.847222222222221</v>
      </c>
      <c r="R19" s="16">
        <f t="shared" si="9"/>
        <v>8.6419753086419746</v>
      </c>
      <c r="S19" s="17"/>
      <c r="T19" s="17"/>
      <c r="U19" s="17"/>
    </row>
    <row r="20" spans="1:21" x14ac:dyDescent="0.2">
      <c r="A20" s="1" t="s">
        <v>38</v>
      </c>
      <c r="B20" s="1">
        <v>531</v>
      </c>
      <c r="C20" s="1">
        <v>288</v>
      </c>
      <c r="D20" s="1">
        <v>243</v>
      </c>
      <c r="E20" s="1">
        <v>58</v>
      </c>
      <c r="F20" s="1">
        <v>37</v>
      </c>
      <c r="G20" s="1">
        <v>21</v>
      </c>
      <c r="I20" s="14" t="s">
        <v>488</v>
      </c>
      <c r="J20" s="1">
        <v>365</v>
      </c>
      <c r="K20" s="1">
        <v>175</v>
      </c>
      <c r="L20" s="1">
        <v>190</v>
      </c>
      <c r="M20" s="1">
        <v>22</v>
      </c>
      <c r="N20" s="1">
        <v>16</v>
      </c>
      <c r="O20" s="1">
        <v>6</v>
      </c>
      <c r="P20" s="16">
        <f t="shared" si="7"/>
        <v>6.0273972602739727</v>
      </c>
      <c r="Q20" s="16">
        <f t="shared" si="8"/>
        <v>9.1428571428571423</v>
      </c>
      <c r="R20" s="16">
        <f t="shared" si="9"/>
        <v>3.1578947368421053</v>
      </c>
      <c r="S20" s="17">
        <f>S14-S18</f>
        <v>2408.9479683584791</v>
      </c>
      <c r="T20" s="17">
        <f t="shared" ref="T20:U20" si="15">T14-T18</f>
        <v>2404.2971507288139</v>
      </c>
      <c r="U20" s="17">
        <f t="shared" si="15"/>
        <v>2422.8601103888409</v>
      </c>
    </row>
    <row r="21" spans="1:21" x14ac:dyDescent="0.2">
      <c r="A21" s="1" t="s">
        <v>39</v>
      </c>
      <c r="B21" s="1">
        <v>365</v>
      </c>
      <c r="C21" s="1">
        <v>175</v>
      </c>
      <c r="D21" s="1">
        <v>190</v>
      </c>
      <c r="E21" s="1">
        <v>22</v>
      </c>
      <c r="F21" s="1">
        <v>16</v>
      </c>
      <c r="G21" s="1">
        <v>6</v>
      </c>
      <c r="I21" s="14" t="s">
        <v>489</v>
      </c>
      <c r="J21" s="1">
        <v>223</v>
      </c>
      <c r="K21" s="1">
        <v>128</v>
      </c>
      <c r="L21" s="1">
        <v>95</v>
      </c>
      <c r="M21" s="1">
        <v>14</v>
      </c>
      <c r="N21" s="1">
        <v>11</v>
      </c>
      <c r="O21" s="1">
        <v>3</v>
      </c>
      <c r="P21" s="16">
        <f t="shared" si="7"/>
        <v>6.2780269058295968</v>
      </c>
      <c r="Q21" s="16">
        <f t="shared" si="8"/>
        <v>8.59375</v>
      </c>
      <c r="R21" s="16">
        <f t="shared" si="9"/>
        <v>3.1578947368421053</v>
      </c>
      <c r="S21" s="17">
        <f>100-S16</f>
        <v>93.847287916948218</v>
      </c>
      <c r="T21" s="17">
        <f t="shared" ref="T21:U21" si="16">100-T16</f>
        <v>91.131696428571431</v>
      </c>
      <c r="U21" s="17">
        <f t="shared" si="16"/>
        <v>96.84210526315789</v>
      </c>
    </row>
    <row r="22" spans="1:21" x14ac:dyDescent="0.2">
      <c r="A22" s="1" t="s">
        <v>40</v>
      </c>
      <c r="B22" s="1">
        <v>223</v>
      </c>
      <c r="C22" s="1">
        <v>128</v>
      </c>
      <c r="D22" s="1">
        <v>95</v>
      </c>
      <c r="E22" s="1">
        <v>14</v>
      </c>
      <c r="F22" s="1">
        <v>11</v>
      </c>
      <c r="G22" s="1">
        <v>3</v>
      </c>
      <c r="I22" s="15"/>
      <c r="J22" s="15"/>
      <c r="K22" s="15"/>
      <c r="L22" s="15"/>
      <c r="M22" s="15"/>
      <c r="N22" s="15"/>
      <c r="O22" s="15"/>
      <c r="P22" s="16">
        <f>SUM(P14:P20)*5</f>
        <v>1216.5835725110683</v>
      </c>
      <c r="Q22" s="16">
        <f>SUM(Q14:Q20)*5</f>
        <v>1347.7123293002423</v>
      </c>
      <c r="R22" s="16">
        <f>SUM(R14:R20)*5</f>
        <v>1080.7548472309461</v>
      </c>
      <c r="S22" s="18">
        <f>S20/S21</f>
        <v>25.668807504488775</v>
      </c>
      <c r="T22" s="18">
        <f t="shared" ref="T22:U22" si="17">T20/T21</f>
        <v>26.382666459120401</v>
      </c>
      <c r="U22" s="18">
        <f t="shared" si="17"/>
        <v>25.018664183363033</v>
      </c>
    </row>
    <row r="23" spans="1:21" x14ac:dyDescent="0.2">
      <c r="A23" s="1" t="s">
        <v>42</v>
      </c>
    </row>
    <row r="24" spans="1:21" x14ac:dyDescent="0.2">
      <c r="A24" s="1" t="s">
        <v>1</v>
      </c>
      <c r="B24" s="1">
        <v>4325</v>
      </c>
      <c r="C24" s="1">
        <v>2210</v>
      </c>
      <c r="D24" s="1">
        <v>2115</v>
      </c>
      <c r="E24" s="1">
        <v>1763</v>
      </c>
      <c r="F24" s="1">
        <v>974</v>
      </c>
      <c r="G24" s="1">
        <v>789</v>
      </c>
      <c r="I24" s="14" t="s">
        <v>482</v>
      </c>
      <c r="J24" s="1">
        <v>730</v>
      </c>
      <c r="K24" s="1">
        <v>369</v>
      </c>
      <c r="L24" s="1">
        <v>361</v>
      </c>
      <c r="M24" s="1">
        <v>681</v>
      </c>
      <c r="N24" s="1">
        <v>356</v>
      </c>
      <c r="O24" s="1">
        <v>325</v>
      </c>
      <c r="P24" s="16">
        <f t="shared" ref="P24:P31" si="18">M24/J24*100</f>
        <v>93.287671232876718</v>
      </c>
      <c r="Q24" s="16">
        <f t="shared" ref="Q24:Q31" si="19">N24/K24*100</f>
        <v>96.476964769647694</v>
      </c>
      <c r="R24" s="16">
        <f t="shared" ref="R24:R31" si="20">O24/L24*100</f>
        <v>90.02770083102493</v>
      </c>
      <c r="S24" s="17">
        <f>P32+1500</f>
        <v>2736.9451607363676</v>
      </c>
      <c r="T24" s="17">
        <f t="shared" ref="T24" si="21">Q32+1500</f>
        <v>2863.87420855239</v>
      </c>
      <c r="U24" s="17">
        <f t="shared" ref="U24" si="22">R32+1500</f>
        <v>2606.3336845585818</v>
      </c>
    </row>
    <row r="25" spans="1:21" x14ac:dyDescent="0.2">
      <c r="A25" s="1" t="s">
        <v>33</v>
      </c>
      <c r="B25" s="1">
        <v>730</v>
      </c>
      <c r="C25" s="1">
        <v>369</v>
      </c>
      <c r="D25" s="1">
        <v>361</v>
      </c>
      <c r="E25" s="1">
        <v>681</v>
      </c>
      <c r="F25" s="1">
        <v>356</v>
      </c>
      <c r="G25" s="1">
        <v>325</v>
      </c>
      <c r="I25" s="14" t="s">
        <v>483</v>
      </c>
      <c r="J25" s="1">
        <v>796</v>
      </c>
      <c r="K25" s="1">
        <v>401</v>
      </c>
      <c r="L25" s="1">
        <v>395</v>
      </c>
      <c r="M25" s="1">
        <v>541</v>
      </c>
      <c r="N25" s="1">
        <v>293</v>
      </c>
      <c r="O25" s="1">
        <v>248</v>
      </c>
      <c r="P25" s="16">
        <f t="shared" si="18"/>
        <v>67.964824120603012</v>
      </c>
      <c r="Q25" s="16">
        <f t="shared" si="19"/>
        <v>73.067331670822938</v>
      </c>
      <c r="R25" s="16">
        <f t="shared" si="20"/>
        <v>62.784810126582279</v>
      </c>
      <c r="S25" s="15"/>
      <c r="T25" s="15"/>
      <c r="U25" s="15"/>
    </row>
    <row r="26" spans="1:21" x14ac:dyDescent="0.2">
      <c r="A26" s="1" t="s">
        <v>34</v>
      </c>
      <c r="B26" s="1">
        <v>796</v>
      </c>
      <c r="C26" s="1">
        <v>401</v>
      </c>
      <c r="D26" s="1">
        <v>395</v>
      </c>
      <c r="E26" s="1">
        <v>541</v>
      </c>
      <c r="F26" s="1">
        <v>293</v>
      </c>
      <c r="G26" s="1">
        <v>248</v>
      </c>
      <c r="I26" s="14" t="s">
        <v>484</v>
      </c>
      <c r="J26" s="1">
        <v>749</v>
      </c>
      <c r="K26" s="1">
        <v>372</v>
      </c>
      <c r="L26" s="1">
        <v>377</v>
      </c>
      <c r="M26" s="1">
        <v>262</v>
      </c>
      <c r="N26" s="1">
        <v>142</v>
      </c>
      <c r="O26" s="1">
        <v>120</v>
      </c>
      <c r="P26" s="16">
        <f t="shared" si="18"/>
        <v>34.979973297730304</v>
      </c>
      <c r="Q26" s="16">
        <f t="shared" si="19"/>
        <v>38.172043010752688</v>
      </c>
      <c r="R26" s="16">
        <f t="shared" si="20"/>
        <v>31.830238726790448</v>
      </c>
      <c r="S26" s="17">
        <f>(P30+P31)/2</f>
        <v>5.8577621800165147</v>
      </c>
      <c r="T26" s="17">
        <f t="shared" ref="T26" si="23">(Q30+Q31)/2</f>
        <v>8.6324979303078191</v>
      </c>
      <c r="U26" s="17">
        <f t="shared" ref="U26" si="24">(R30+R31)/2</f>
        <v>2.7530747398297066</v>
      </c>
    </row>
    <row r="27" spans="1:21" x14ac:dyDescent="0.2">
      <c r="A27" s="1" t="s">
        <v>35</v>
      </c>
      <c r="B27" s="1">
        <v>749</v>
      </c>
      <c r="C27" s="1">
        <v>372</v>
      </c>
      <c r="D27" s="1">
        <v>377</v>
      </c>
      <c r="E27" s="1">
        <v>262</v>
      </c>
      <c r="F27" s="1">
        <v>142</v>
      </c>
      <c r="G27" s="1">
        <v>120</v>
      </c>
      <c r="I27" s="14" t="s">
        <v>485</v>
      </c>
      <c r="J27" s="1">
        <v>669</v>
      </c>
      <c r="K27" s="1">
        <v>344</v>
      </c>
      <c r="L27" s="1">
        <v>325</v>
      </c>
      <c r="M27" s="1">
        <v>127</v>
      </c>
      <c r="N27" s="1">
        <v>78</v>
      </c>
      <c r="O27" s="1">
        <v>49</v>
      </c>
      <c r="P27" s="16">
        <f t="shared" si="18"/>
        <v>18.98355754857997</v>
      </c>
      <c r="Q27" s="16">
        <f t="shared" si="19"/>
        <v>22.674418604651162</v>
      </c>
      <c r="R27" s="16">
        <f t="shared" si="20"/>
        <v>15.076923076923077</v>
      </c>
      <c r="S27" s="17"/>
      <c r="T27" s="17"/>
      <c r="U27" s="17"/>
    </row>
    <row r="28" spans="1:21" x14ac:dyDescent="0.2">
      <c r="A28" s="1" t="s">
        <v>36</v>
      </c>
      <c r="B28" s="1">
        <v>669</v>
      </c>
      <c r="C28" s="1">
        <v>344</v>
      </c>
      <c r="D28" s="1">
        <v>325</v>
      </c>
      <c r="E28" s="1">
        <v>127</v>
      </c>
      <c r="F28" s="1">
        <v>78</v>
      </c>
      <c r="G28" s="1">
        <v>49</v>
      </c>
      <c r="I28" s="14" t="s">
        <v>486</v>
      </c>
      <c r="J28" s="1">
        <v>515</v>
      </c>
      <c r="K28" s="1">
        <v>272</v>
      </c>
      <c r="L28" s="1">
        <v>243</v>
      </c>
      <c r="M28" s="1">
        <v>77</v>
      </c>
      <c r="N28" s="1">
        <v>55</v>
      </c>
      <c r="O28" s="1">
        <v>22</v>
      </c>
      <c r="P28" s="16">
        <f t="shared" si="18"/>
        <v>14.951456310679612</v>
      </c>
      <c r="Q28" s="16">
        <f t="shared" si="19"/>
        <v>20.22058823529412</v>
      </c>
      <c r="R28" s="16">
        <f t="shared" si="20"/>
        <v>9.0534979423868318</v>
      </c>
      <c r="S28" s="17">
        <f>S26*50</f>
        <v>292.88810900082575</v>
      </c>
      <c r="T28" s="17">
        <f t="shared" ref="T28:U28" si="25">T26*50</f>
        <v>431.62489651539096</v>
      </c>
      <c r="U28" s="17">
        <f t="shared" si="25"/>
        <v>137.65373699148535</v>
      </c>
    </row>
    <row r="29" spans="1:21" x14ac:dyDescent="0.2">
      <c r="A29" s="1" t="s">
        <v>37</v>
      </c>
      <c r="B29" s="1">
        <v>515</v>
      </c>
      <c r="C29" s="1">
        <v>272</v>
      </c>
      <c r="D29" s="1">
        <v>243</v>
      </c>
      <c r="E29" s="1">
        <v>77</v>
      </c>
      <c r="F29" s="1">
        <v>55</v>
      </c>
      <c r="G29" s="1">
        <v>22</v>
      </c>
      <c r="I29" s="14" t="s">
        <v>487</v>
      </c>
      <c r="J29" s="1">
        <v>413</v>
      </c>
      <c r="K29" s="1">
        <v>220</v>
      </c>
      <c r="L29" s="1">
        <v>193</v>
      </c>
      <c r="M29" s="1">
        <v>49</v>
      </c>
      <c r="N29" s="1">
        <v>30</v>
      </c>
      <c r="O29" s="1">
        <v>19</v>
      </c>
      <c r="P29" s="16">
        <f t="shared" si="18"/>
        <v>11.864406779661017</v>
      </c>
      <c r="Q29" s="16">
        <f t="shared" si="19"/>
        <v>13.636363636363635</v>
      </c>
      <c r="R29" s="16">
        <f t="shared" si="20"/>
        <v>9.8445595854922274</v>
      </c>
      <c r="S29" s="17"/>
      <c r="T29" s="17"/>
      <c r="U29" s="17"/>
    </row>
    <row r="30" spans="1:21" x14ac:dyDescent="0.2">
      <c r="A30" s="1" t="s">
        <v>38</v>
      </c>
      <c r="B30" s="1">
        <v>413</v>
      </c>
      <c r="C30" s="1">
        <v>220</v>
      </c>
      <c r="D30" s="1">
        <v>193</v>
      </c>
      <c r="E30" s="1">
        <v>49</v>
      </c>
      <c r="F30" s="1">
        <v>30</v>
      </c>
      <c r="G30" s="1">
        <v>19</v>
      </c>
      <c r="I30" s="14" t="s">
        <v>488</v>
      </c>
      <c r="J30" s="1">
        <v>280</v>
      </c>
      <c r="K30" s="1">
        <v>129</v>
      </c>
      <c r="L30" s="1">
        <v>151</v>
      </c>
      <c r="M30" s="1">
        <v>15</v>
      </c>
      <c r="N30" s="1">
        <v>11</v>
      </c>
      <c r="O30" s="1">
        <v>4</v>
      </c>
      <c r="P30" s="16">
        <f t="shared" si="18"/>
        <v>5.3571428571428568</v>
      </c>
      <c r="Q30" s="16">
        <f t="shared" si="19"/>
        <v>8.5271317829457356</v>
      </c>
      <c r="R30" s="16">
        <f t="shared" si="20"/>
        <v>2.6490066225165565</v>
      </c>
      <c r="S30" s="17">
        <f>S24-S28</f>
        <v>2444.0570517355418</v>
      </c>
      <c r="T30" s="17">
        <f t="shared" ref="T30:U30" si="26">T24-T28</f>
        <v>2432.2493120369991</v>
      </c>
      <c r="U30" s="17">
        <f t="shared" si="26"/>
        <v>2468.6799475670964</v>
      </c>
    </row>
    <row r="31" spans="1:21" x14ac:dyDescent="0.2">
      <c r="A31" s="1" t="s">
        <v>39</v>
      </c>
      <c r="B31" s="1">
        <v>280</v>
      </c>
      <c r="C31" s="1">
        <v>129</v>
      </c>
      <c r="D31" s="1">
        <v>151</v>
      </c>
      <c r="E31" s="1">
        <v>15</v>
      </c>
      <c r="F31" s="1">
        <v>11</v>
      </c>
      <c r="G31" s="1">
        <v>4</v>
      </c>
      <c r="I31" s="14" t="s">
        <v>489</v>
      </c>
      <c r="J31" s="1">
        <v>173</v>
      </c>
      <c r="K31" s="1">
        <v>103</v>
      </c>
      <c r="L31" s="1">
        <v>70</v>
      </c>
      <c r="M31" s="1">
        <v>11</v>
      </c>
      <c r="N31" s="1">
        <v>9</v>
      </c>
      <c r="O31" s="1">
        <v>2</v>
      </c>
      <c r="P31" s="16">
        <f t="shared" si="18"/>
        <v>6.3583815028901727</v>
      </c>
      <c r="Q31" s="16">
        <f t="shared" si="19"/>
        <v>8.7378640776699026</v>
      </c>
      <c r="R31" s="16">
        <f t="shared" si="20"/>
        <v>2.8571428571428572</v>
      </c>
      <c r="S31" s="17">
        <f>100-S26</f>
        <v>94.142237819983478</v>
      </c>
      <c r="T31" s="17">
        <f t="shared" ref="T31:U31" si="27">100-T26</f>
        <v>91.367502069692179</v>
      </c>
      <c r="U31" s="17">
        <f t="shared" si="27"/>
        <v>97.246925260170286</v>
      </c>
    </row>
    <row r="32" spans="1:21" x14ac:dyDescent="0.2">
      <c r="A32" s="1" t="s">
        <v>40</v>
      </c>
      <c r="B32" s="1">
        <v>173</v>
      </c>
      <c r="C32" s="1">
        <v>103</v>
      </c>
      <c r="D32" s="1">
        <v>70</v>
      </c>
      <c r="E32" s="1">
        <v>11</v>
      </c>
      <c r="F32" s="1">
        <v>9</v>
      </c>
      <c r="G32" s="1">
        <v>2</v>
      </c>
      <c r="I32" s="15"/>
      <c r="J32" s="15"/>
      <c r="K32" s="15"/>
      <c r="L32" s="15"/>
      <c r="M32" s="15"/>
      <c r="N32" s="15"/>
      <c r="O32" s="15"/>
      <c r="P32" s="16">
        <f>SUM(P24:P30)*5</f>
        <v>1236.9451607363676</v>
      </c>
      <c r="Q32" s="16">
        <f>SUM(Q24:Q30)*5</f>
        <v>1363.87420855239</v>
      </c>
      <c r="R32" s="16">
        <f>SUM(R24:R30)*5</f>
        <v>1106.3336845585816</v>
      </c>
      <c r="S32" s="18">
        <f>S30/S31</f>
        <v>25.961323082302428</v>
      </c>
      <c r="T32" s="18">
        <f t="shared" ref="T32:U32" si="28">T30/T31</f>
        <v>26.620507915185836</v>
      </c>
      <c r="U32" s="18">
        <f t="shared" si="28"/>
        <v>25.38568639535384</v>
      </c>
    </row>
    <row r="33" spans="1:21" x14ac:dyDescent="0.2">
      <c r="A33" s="1" t="s">
        <v>43</v>
      </c>
    </row>
    <row r="34" spans="1:21" x14ac:dyDescent="0.2">
      <c r="A34" s="1" t="s">
        <v>1</v>
      </c>
      <c r="B34" s="1">
        <v>719</v>
      </c>
      <c r="C34" s="1">
        <v>369</v>
      </c>
      <c r="D34" s="1">
        <v>350</v>
      </c>
      <c r="E34" s="1">
        <v>222</v>
      </c>
      <c r="F34" s="1">
        <v>125</v>
      </c>
      <c r="G34" s="1">
        <v>97</v>
      </c>
      <c r="I34" s="14" t="s">
        <v>482</v>
      </c>
      <c r="J34" s="1">
        <v>93</v>
      </c>
      <c r="K34" s="1">
        <v>45</v>
      </c>
      <c r="L34" s="1">
        <v>48</v>
      </c>
      <c r="M34" s="1">
        <v>79</v>
      </c>
      <c r="N34" s="1">
        <v>39</v>
      </c>
      <c r="O34" s="1">
        <v>40</v>
      </c>
      <c r="P34" s="16">
        <f t="shared" ref="P34:P41" si="29">M34/J34*100</f>
        <v>84.946236559139791</v>
      </c>
      <c r="Q34" s="16">
        <f t="shared" ref="Q34:Q41" si="30">N34/K34*100</f>
        <v>86.666666666666671</v>
      </c>
      <c r="R34" s="16">
        <f t="shared" ref="R34:R41" si="31">O34/L34*100</f>
        <v>83.333333333333343</v>
      </c>
      <c r="S34" s="17">
        <f>P42+1500</f>
        <v>2563.4142635992025</v>
      </c>
      <c r="T34" s="17">
        <f t="shared" ref="T34" si="32">Q42+1500</f>
        <v>2698.2434640522879</v>
      </c>
      <c r="U34" s="17">
        <f t="shared" ref="U34" si="33">R42+1500</f>
        <v>2423.0998438003021</v>
      </c>
    </row>
    <row r="35" spans="1:21" x14ac:dyDescent="0.2">
      <c r="A35" s="1" t="s">
        <v>33</v>
      </c>
      <c r="B35" s="1">
        <v>93</v>
      </c>
      <c r="C35" s="1">
        <v>45</v>
      </c>
      <c r="D35" s="1">
        <v>48</v>
      </c>
      <c r="E35" s="1">
        <v>79</v>
      </c>
      <c r="F35" s="1">
        <v>39</v>
      </c>
      <c r="G35" s="1">
        <v>40</v>
      </c>
      <c r="I35" s="14" t="s">
        <v>483</v>
      </c>
      <c r="J35" s="1">
        <v>112</v>
      </c>
      <c r="K35" s="1">
        <v>54</v>
      </c>
      <c r="L35" s="1">
        <v>58</v>
      </c>
      <c r="M35" s="1">
        <v>69</v>
      </c>
      <c r="N35" s="1">
        <v>39</v>
      </c>
      <c r="O35" s="1">
        <v>30</v>
      </c>
      <c r="P35" s="16">
        <f t="shared" si="29"/>
        <v>61.607142857142861</v>
      </c>
      <c r="Q35" s="16">
        <f t="shared" si="30"/>
        <v>72.222222222222214</v>
      </c>
      <c r="R35" s="16">
        <f t="shared" si="31"/>
        <v>51.724137931034484</v>
      </c>
      <c r="S35" s="15"/>
      <c r="T35" s="15"/>
      <c r="U35" s="15"/>
    </row>
    <row r="36" spans="1:21" x14ac:dyDescent="0.2">
      <c r="A36" s="1" t="s">
        <v>34</v>
      </c>
      <c r="B36" s="1">
        <v>112</v>
      </c>
      <c r="C36" s="1">
        <v>54</v>
      </c>
      <c r="D36" s="1">
        <v>58</v>
      </c>
      <c r="E36" s="1">
        <v>69</v>
      </c>
      <c r="F36" s="1">
        <v>39</v>
      </c>
      <c r="G36" s="1">
        <v>30</v>
      </c>
      <c r="I36" s="14" t="s">
        <v>484</v>
      </c>
      <c r="J36" s="1">
        <v>125</v>
      </c>
      <c r="K36" s="1">
        <v>66</v>
      </c>
      <c r="L36" s="1">
        <v>59</v>
      </c>
      <c r="M36" s="1">
        <v>38</v>
      </c>
      <c r="N36" s="1">
        <v>22</v>
      </c>
      <c r="O36" s="1">
        <v>16</v>
      </c>
      <c r="P36" s="16">
        <f t="shared" si="29"/>
        <v>30.4</v>
      </c>
      <c r="Q36" s="16">
        <f t="shared" si="30"/>
        <v>33.333333333333329</v>
      </c>
      <c r="R36" s="16">
        <f t="shared" si="31"/>
        <v>27.118644067796609</v>
      </c>
      <c r="S36" s="17">
        <f>(P40+P41)/2</f>
        <v>4.84375</v>
      </c>
      <c r="T36" s="17">
        <f t="shared" ref="T36" si="34">(Q40+Q41)/2</f>
        <v>5.625</v>
      </c>
      <c r="U36" s="17">
        <f t="shared" ref="U36" si="35">(R40+R41)/2</f>
        <v>4.0625</v>
      </c>
    </row>
    <row r="37" spans="1:21" x14ac:dyDescent="0.2">
      <c r="A37" s="1" t="s">
        <v>35</v>
      </c>
      <c r="B37" s="1">
        <v>125</v>
      </c>
      <c r="C37" s="1">
        <v>66</v>
      </c>
      <c r="D37" s="1">
        <v>59</v>
      </c>
      <c r="E37" s="1">
        <v>38</v>
      </c>
      <c r="F37" s="1">
        <v>22</v>
      </c>
      <c r="G37" s="1">
        <v>16</v>
      </c>
      <c r="I37" s="14" t="s">
        <v>485</v>
      </c>
      <c r="J37" s="1">
        <v>122</v>
      </c>
      <c r="K37" s="1">
        <v>68</v>
      </c>
      <c r="L37" s="1">
        <v>54</v>
      </c>
      <c r="M37" s="1">
        <v>14</v>
      </c>
      <c r="N37" s="1">
        <v>11</v>
      </c>
      <c r="O37" s="1">
        <v>3</v>
      </c>
      <c r="P37" s="16">
        <f t="shared" si="29"/>
        <v>11.475409836065573</v>
      </c>
      <c r="Q37" s="16">
        <f t="shared" si="30"/>
        <v>16.176470588235293</v>
      </c>
      <c r="R37" s="16">
        <f t="shared" si="31"/>
        <v>5.5555555555555554</v>
      </c>
      <c r="S37" s="17"/>
      <c r="T37" s="17"/>
      <c r="U37" s="17"/>
    </row>
    <row r="38" spans="1:21" x14ac:dyDescent="0.2">
      <c r="A38" s="1" t="s">
        <v>36</v>
      </c>
      <c r="B38" s="1">
        <v>122</v>
      </c>
      <c r="C38" s="1">
        <v>68</v>
      </c>
      <c r="D38" s="1">
        <v>54</v>
      </c>
      <c r="E38" s="1">
        <v>14</v>
      </c>
      <c r="F38" s="1">
        <v>11</v>
      </c>
      <c r="G38" s="1">
        <v>3</v>
      </c>
      <c r="I38" s="14" t="s">
        <v>486</v>
      </c>
      <c r="J38" s="1">
        <v>95</v>
      </c>
      <c r="K38" s="1">
        <v>48</v>
      </c>
      <c r="L38" s="1">
        <v>47</v>
      </c>
      <c r="M38" s="1">
        <v>13</v>
      </c>
      <c r="N38" s="1">
        <v>8</v>
      </c>
      <c r="O38" s="1">
        <v>5</v>
      </c>
      <c r="P38" s="16">
        <f t="shared" si="29"/>
        <v>13.684210526315791</v>
      </c>
      <c r="Q38" s="16">
        <f t="shared" si="30"/>
        <v>16.666666666666664</v>
      </c>
      <c r="R38" s="16">
        <f t="shared" si="31"/>
        <v>10.638297872340425</v>
      </c>
      <c r="S38" s="17">
        <f>S36*50</f>
        <v>242.1875</v>
      </c>
      <c r="T38" s="17">
        <f t="shared" ref="T38:U38" si="36">T36*50</f>
        <v>281.25</v>
      </c>
      <c r="U38" s="17">
        <f t="shared" si="36"/>
        <v>203.125</v>
      </c>
    </row>
    <row r="39" spans="1:21" x14ac:dyDescent="0.2">
      <c r="A39" s="1" t="s">
        <v>37</v>
      </c>
      <c r="B39" s="1">
        <v>95</v>
      </c>
      <c r="C39" s="1">
        <v>48</v>
      </c>
      <c r="D39" s="1">
        <v>47</v>
      </c>
      <c r="E39" s="1">
        <v>13</v>
      </c>
      <c r="F39" s="1">
        <v>8</v>
      </c>
      <c r="G39" s="1">
        <v>5</v>
      </c>
      <c r="I39" s="14" t="s">
        <v>487</v>
      </c>
      <c r="J39" s="1">
        <v>68</v>
      </c>
      <c r="K39" s="1">
        <v>36</v>
      </c>
      <c r="L39" s="1">
        <v>32</v>
      </c>
      <c r="M39" s="1">
        <v>4</v>
      </c>
      <c r="N39" s="1">
        <v>3</v>
      </c>
      <c r="O39" s="1">
        <v>1</v>
      </c>
      <c r="P39" s="16">
        <f t="shared" si="29"/>
        <v>5.8823529411764701</v>
      </c>
      <c r="Q39" s="16">
        <f t="shared" si="30"/>
        <v>8.3333333333333321</v>
      </c>
      <c r="R39" s="16">
        <f t="shared" si="31"/>
        <v>3.125</v>
      </c>
      <c r="S39" s="17"/>
      <c r="T39" s="17"/>
      <c r="U39" s="17"/>
    </row>
    <row r="40" spans="1:21" x14ac:dyDescent="0.2">
      <c r="A40" s="1" t="s">
        <v>38</v>
      </c>
      <c r="B40" s="1">
        <v>68</v>
      </c>
      <c r="C40" s="1">
        <v>36</v>
      </c>
      <c r="D40" s="1">
        <v>32</v>
      </c>
      <c r="E40" s="1">
        <v>4</v>
      </c>
      <c r="F40" s="1">
        <v>3</v>
      </c>
      <c r="G40" s="1">
        <v>1</v>
      </c>
      <c r="I40" s="14" t="s">
        <v>488</v>
      </c>
      <c r="J40" s="1">
        <v>64</v>
      </c>
      <c r="K40" s="1">
        <v>32</v>
      </c>
      <c r="L40" s="1">
        <v>32</v>
      </c>
      <c r="M40" s="1">
        <v>3</v>
      </c>
      <c r="N40" s="1">
        <v>2</v>
      </c>
      <c r="O40" s="1">
        <v>1</v>
      </c>
      <c r="P40" s="16">
        <f t="shared" si="29"/>
        <v>4.6875</v>
      </c>
      <c r="Q40" s="16">
        <f t="shared" si="30"/>
        <v>6.25</v>
      </c>
      <c r="R40" s="16">
        <f t="shared" si="31"/>
        <v>3.125</v>
      </c>
      <c r="S40" s="17">
        <f>S34-S38</f>
        <v>2321.2267635992025</v>
      </c>
      <c r="T40" s="17">
        <f t="shared" ref="T40:U40" si="37">T34-T38</f>
        <v>2416.9934640522879</v>
      </c>
      <c r="U40" s="17">
        <f t="shared" si="37"/>
        <v>2219.9748438003021</v>
      </c>
    </row>
    <row r="41" spans="1:21" x14ac:dyDescent="0.2">
      <c r="A41" s="1" t="s">
        <v>39</v>
      </c>
      <c r="B41" s="1">
        <v>64</v>
      </c>
      <c r="C41" s="1">
        <v>32</v>
      </c>
      <c r="D41" s="1">
        <v>32</v>
      </c>
      <c r="E41" s="1">
        <v>3</v>
      </c>
      <c r="F41" s="1">
        <v>2</v>
      </c>
      <c r="G41" s="1">
        <v>1</v>
      </c>
      <c r="I41" s="14" t="s">
        <v>489</v>
      </c>
      <c r="J41" s="1">
        <v>40</v>
      </c>
      <c r="K41" s="1">
        <v>20</v>
      </c>
      <c r="L41" s="1">
        <v>20</v>
      </c>
      <c r="M41" s="1">
        <v>2</v>
      </c>
      <c r="N41" s="1">
        <v>1</v>
      </c>
      <c r="O41" s="1">
        <v>1</v>
      </c>
      <c r="P41" s="16">
        <f t="shared" si="29"/>
        <v>5</v>
      </c>
      <c r="Q41" s="16">
        <f t="shared" si="30"/>
        <v>5</v>
      </c>
      <c r="R41" s="16">
        <f t="shared" si="31"/>
        <v>5</v>
      </c>
      <c r="S41" s="17">
        <f>100-S36</f>
        <v>95.15625</v>
      </c>
      <c r="T41" s="17">
        <f t="shared" ref="T41:U41" si="38">100-T36</f>
        <v>94.375</v>
      </c>
      <c r="U41" s="17">
        <f t="shared" si="38"/>
        <v>95.9375</v>
      </c>
    </row>
    <row r="42" spans="1:21" x14ac:dyDescent="0.2">
      <c r="A42" s="1" t="s">
        <v>40</v>
      </c>
      <c r="B42" s="1">
        <v>40</v>
      </c>
      <c r="C42" s="1">
        <v>20</v>
      </c>
      <c r="D42" s="1">
        <v>20</v>
      </c>
      <c r="E42" s="1">
        <v>2</v>
      </c>
      <c r="F42" s="1">
        <v>1</v>
      </c>
      <c r="G42" s="1">
        <v>1</v>
      </c>
      <c r="I42" s="15"/>
      <c r="J42" s="15"/>
      <c r="K42" s="15"/>
      <c r="L42" s="15"/>
      <c r="M42" s="15"/>
      <c r="N42" s="15"/>
      <c r="O42" s="15"/>
      <c r="P42" s="16">
        <f>SUM(P34:P40)*5</f>
        <v>1063.4142635992025</v>
      </c>
      <c r="Q42" s="16">
        <f>SUM(Q34:Q40)*5</f>
        <v>1198.2434640522877</v>
      </c>
      <c r="R42" s="16">
        <f>SUM(R34:R40)*5</f>
        <v>923.09984380030198</v>
      </c>
      <c r="S42" s="18">
        <f>S40/S41</f>
        <v>24.393844477889814</v>
      </c>
      <c r="T42" s="18">
        <f t="shared" ref="T42:U42" si="39">T40/T41</f>
        <v>25.610526771414971</v>
      </c>
      <c r="U42" s="18">
        <f t="shared" si="39"/>
        <v>23.139802932120414</v>
      </c>
    </row>
    <row r="43" spans="1:21" x14ac:dyDescent="0.2">
      <c r="A43" s="22" t="s">
        <v>334</v>
      </c>
      <c r="B43" s="22"/>
      <c r="C43" s="22"/>
      <c r="D43" s="22"/>
      <c r="E43" s="22"/>
      <c r="F43" s="22"/>
      <c r="G43" s="22"/>
    </row>
    <row r="44" spans="1:21" x14ac:dyDescent="0.2">
      <c r="A44" s="1" t="s">
        <v>503</v>
      </c>
    </row>
    <row r="45" spans="1:21" x14ac:dyDescent="0.2">
      <c r="A45" s="5"/>
      <c r="B45" s="20" t="s">
        <v>1</v>
      </c>
      <c r="C45" s="20"/>
      <c r="D45" s="20"/>
      <c r="E45" s="20" t="s">
        <v>32</v>
      </c>
      <c r="F45" s="20"/>
      <c r="G45" s="20"/>
    </row>
    <row r="46" spans="1:21" s="2" customFormat="1" x14ac:dyDescent="0.2">
      <c r="A46" s="6" t="s">
        <v>492</v>
      </c>
      <c r="B46" s="3" t="s">
        <v>1</v>
      </c>
      <c r="C46" s="3" t="s">
        <v>9</v>
      </c>
      <c r="D46" s="3" t="s">
        <v>10</v>
      </c>
      <c r="E46" s="3" t="s">
        <v>1</v>
      </c>
      <c r="F46" s="3" t="s">
        <v>9</v>
      </c>
      <c r="G46" s="3" t="s">
        <v>10</v>
      </c>
    </row>
    <row r="47" spans="1:21" x14ac:dyDescent="0.2">
      <c r="A47" s="1" t="s">
        <v>44</v>
      </c>
    </row>
    <row r="48" spans="1:21" x14ac:dyDescent="0.2">
      <c r="A48" s="1" t="s">
        <v>1</v>
      </c>
      <c r="B48" s="1">
        <v>223</v>
      </c>
      <c r="C48" s="1">
        <v>117</v>
      </c>
      <c r="D48" s="1">
        <v>106</v>
      </c>
      <c r="E48" s="1">
        <v>87</v>
      </c>
      <c r="F48" s="1">
        <v>47</v>
      </c>
      <c r="G48" s="1">
        <v>40</v>
      </c>
      <c r="I48" s="14" t="s">
        <v>482</v>
      </c>
      <c r="J48" s="1">
        <v>30</v>
      </c>
      <c r="K48" s="1">
        <v>13</v>
      </c>
      <c r="L48" s="1">
        <v>17</v>
      </c>
      <c r="M48" s="1">
        <v>29</v>
      </c>
      <c r="N48" s="1">
        <v>13</v>
      </c>
      <c r="O48" s="1">
        <v>16</v>
      </c>
      <c r="P48" s="16">
        <f t="shared" ref="P48:P55" si="40">M48/J48*100</f>
        <v>96.666666666666671</v>
      </c>
      <c r="Q48" s="16">
        <f t="shared" ref="Q48:Q55" si="41">N48/K48*100</f>
        <v>100</v>
      </c>
      <c r="R48" s="16">
        <f t="shared" ref="R48:R55" si="42">O48/L48*100</f>
        <v>94.117647058823522</v>
      </c>
      <c r="S48" s="17">
        <f>P56+1500</f>
        <v>2853.4459984459982</v>
      </c>
      <c r="T48" s="17">
        <f t="shared" ref="T48" si="43">Q56+1500</f>
        <v>3041.8593833067516</v>
      </c>
      <c r="U48" s="17">
        <f t="shared" ref="U48" si="44">R56+1500</f>
        <v>2645.5942466172646</v>
      </c>
    </row>
    <row r="49" spans="1:21" x14ac:dyDescent="0.2">
      <c r="A49" s="1" t="s">
        <v>33</v>
      </c>
      <c r="B49" s="1">
        <v>30</v>
      </c>
      <c r="C49" s="1">
        <v>13</v>
      </c>
      <c r="D49" s="1">
        <v>17</v>
      </c>
      <c r="E49" s="1">
        <v>29</v>
      </c>
      <c r="F49" s="1">
        <v>13</v>
      </c>
      <c r="G49" s="1">
        <v>16</v>
      </c>
      <c r="I49" s="14" t="s">
        <v>483</v>
      </c>
      <c r="J49" s="1">
        <v>39</v>
      </c>
      <c r="K49" s="1">
        <v>16</v>
      </c>
      <c r="L49" s="1">
        <v>23</v>
      </c>
      <c r="M49" s="1">
        <v>31</v>
      </c>
      <c r="N49" s="1">
        <v>16</v>
      </c>
      <c r="O49" s="1">
        <v>15</v>
      </c>
      <c r="P49" s="16">
        <f t="shared" si="40"/>
        <v>79.487179487179489</v>
      </c>
      <c r="Q49" s="16">
        <f t="shared" si="41"/>
        <v>100</v>
      </c>
      <c r="R49" s="16">
        <f t="shared" si="42"/>
        <v>65.217391304347828</v>
      </c>
      <c r="S49" s="15"/>
      <c r="T49" s="15"/>
      <c r="U49" s="15"/>
    </row>
    <row r="50" spans="1:21" x14ac:dyDescent="0.2">
      <c r="A50" s="1" t="s">
        <v>34</v>
      </c>
      <c r="B50" s="1">
        <v>39</v>
      </c>
      <c r="C50" s="1">
        <v>16</v>
      </c>
      <c r="D50" s="1">
        <v>23</v>
      </c>
      <c r="E50" s="1">
        <v>31</v>
      </c>
      <c r="F50" s="1">
        <v>16</v>
      </c>
      <c r="G50" s="1">
        <v>15</v>
      </c>
      <c r="I50" s="14" t="s">
        <v>484</v>
      </c>
      <c r="J50" s="1">
        <v>25</v>
      </c>
      <c r="K50" s="1">
        <v>16</v>
      </c>
      <c r="L50" s="1">
        <v>9</v>
      </c>
      <c r="M50" s="1">
        <v>9</v>
      </c>
      <c r="N50" s="1">
        <v>6</v>
      </c>
      <c r="O50" s="1">
        <v>3</v>
      </c>
      <c r="P50" s="16">
        <f t="shared" si="40"/>
        <v>36</v>
      </c>
      <c r="Q50" s="16">
        <f t="shared" si="41"/>
        <v>37.5</v>
      </c>
      <c r="R50" s="16">
        <f t="shared" si="42"/>
        <v>33.333333333333329</v>
      </c>
      <c r="S50" s="17">
        <f>(P54+P55)/2</f>
        <v>6.666666666666667</v>
      </c>
      <c r="T50" s="17">
        <f t="shared" ref="T50" si="45">(Q54+Q55)/2</f>
        <v>9.0909090909090917</v>
      </c>
      <c r="U50" s="17">
        <f t="shared" ref="U50" si="46">(R54+R55)/2</f>
        <v>0</v>
      </c>
    </row>
    <row r="51" spans="1:21" x14ac:dyDescent="0.2">
      <c r="A51" s="1" t="s">
        <v>35</v>
      </c>
      <c r="B51" s="1">
        <v>25</v>
      </c>
      <c r="C51" s="1">
        <v>16</v>
      </c>
      <c r="D51" s="1">
        <v>9</v>
      </c>
      <c r="E51" s="1">
        <v>9</v>
      </c>
      <c r="F51" s="1">
        <v>6</v>
      </c>
      <c r="G51" s="1">
        <v>3</v>
      </c>
      <c r="I51" s="14" t="s">
        <v>485</v>
      </c>
      <c r="J51" s="1">
        <v>36</v>
      </c>
      <c r="K51" s="1">
        <v>19</v>
      </c>
      <c r="L51" s="1">
        <v>17</v>
      </c>
      <c r="M51" s="1">
        <v>9</v>
      </c>
      <c r="N51" s="1">
        <v>6</v>
      </c>
      <c r="O51" s="1">
        <v>3</v>
      </c>
      <c r="P51" s="16">
        <f t="shared" si="40"/>
        <v>25</v>
      </c>
      <c r="Q51" s="16">
        <f t="shared" si="41"/>
        <v>31.578947368421051</v>
      </c>
      <c r="R51" s="16">
        <f t="shared" si="42"/>
        <v>17.647058823529413</v>
      </c>
      <c r="S51" s="17"/>
      <c r="T51" s="17"/>
      <c r="U51" s="17"/>
    </row>
    <row r="52" spans="1:21" x14ac:dyDescent="0.2">
      <c r="A52" s="1" t="s">
        <v>36</v>
      </c>
      <c r="B52" s="1">
        <v>36</v>
      </c>
      <c r="C52" s="1">
        <v>19</v>
      </c>
      <c r="D52" s="1">
        <v>17</v>
      </c>
      <c r="E52" s="1">
        <v>9</v>
      </c>
      <c r="F52" s="1">
        <v>6</v>
      </c>
      <c r="G52" s="1">
        <v>3</v>
      </c>
      <c r="I52" s="14" t="s">
        <v>486</v>
      </c>
      <c r="J52" s="1">
        <v>36</v>
      </c>
      <c r="K52" s="1">
        <v>18</v>
      </c>
      <c r="L52" s="1">
        <v>18</v>
      </c>
      <c r="M52" s="1">
        <v>4</v>
      </c>
      <c r="N52" s="1">
        <v>2</v>
      </c>
      <c r="O52" s="1">
        <v>2</v>
      </c>
      <c r="P52" s="16">
        <f t="shared" si="40"/>
        <v>11.111111111111111</v>
      </c>
      <c r="Q52" s="16">
        <f t="shared" si="41"/>
        <v>11.111111111111111</v>
      </c>
      <c r="R52" s="16">
        <f t="shared" si="42"/>
        <v>11.111111111111111</v>
      </c>
      <c r="S52" s="17">
        <f>S50*50</f>
        <v>333.33333333333337</v>
      </c>
      <c r="T52" s="17">
        <f t="shared" ref="T52:U52" si="47">T50*50</f>
        <v>454.54545454545456</v>
      </c>
      <c r="U52" s="17">
        <f t="shared" si="47"/>
        <v>0</v>
      </c>
    </row>
    <row r="53" spans="1:21" x14ac:dyDescent="0.2">
      <c r="A53" s="1" t="s">
        <v>37</v>
      </c>
      <c r="B53" s="1">
        <v>36</v>
      </c>
      <c r="C53" s="1">
        <v>18</v>
      </c>
      <c r="D53" s="1">
        <v>18</v>
      </c>
      <c r="E53" s="1">
        <v>4</v>
      </c>
      <c r="F53" s="1">
        <v>2</v>
      </c>
      <c r="G53" s="1">
        <v>2</v>
      </c>
      <c r="I53" s="14" t="s">
        <v>487</v>
      </c>
      <c r="J53" s="1">
        <v>33</v>
      </c>
      <c r="K53" s="1">
        <v>20</v>
      </c>
      <c r="L53" s="1">
        <v>13</v>
      </c>
      <c r="M53" s="1">
        <v>3</v>
      </c>
      <c r="N53" s="1">
        <v>2</v>
      </c>
      <c r="O53" s="1">
        <v>1</v>
      </c>
      <c r="P53" s="16">
        <f t="shared" si="40"/>
        <v>9.0909090909090917</v>
      </c>
      <c r="Q53" s="16">
        <f t="shared" si="41"/>
        <v>10</v>
      </c>
      <c r="R53" s="16">
        <f t="shared" si="42"/>
        <v>7.6923076923076925</v>
      </c>
      <c r="S53" s="17"/>
      <c r="T53" s="17"/>
      <c r="U53" s="17"/>
    </row>
    <row r="54" spans="1:21" x14ac:dyDescent="0.2">
      <c r="A54" s="1" t="s">
        <v>38</v>
      </c>
      <c r="B54" s="1">
        <v>33</v>
      </c>
      <c r="C54" s="1">
        <v>20</v>
      </c>
      <c r="D54" s="1">
        <v>13</v>
      </c>
      <c r="E54" s="1">
        <v>3</v>
      </c>
      <c r="F54" s="1">
        <v>2</v>
      </c>
      <c r="G54" s="1">
        <v>1</v>
      </c>
      <c r="I54" s="14" t="s">
        <v>488</v>
      </c>
      <c r="J54" s="1">
        <v>15</v>
      </c>
      <c r="K54" s="1">
        <v>11</v>
      </c>
      <c r="L54" s="1">
        <v>4</v>
      </c>
      <c r="M54" s="1">
        <v>2</v>
      </c>
      <c r="N54" s="1">
        <v>2</v>
      </c>
      <c r="O54" s="1">
        <v>0</v>
      </c>
      <c r="P54" s="16">
        <f t="shared" si="40"/>
        <v>13.333333333333334</v>
      </c>
      <c r="Q54" s="16">
        <f t="shared" si="41"/>
        <v>18.181818181818183</v>
      </c>
      <c r="R54" s="16">
        <f t="shared" si="42"/>
        <v>0</v>
      </c>
      <c r="S54" s="17">
        <f>S48-S52</f>
        <v>2520.1126651126647</v>
      </c>
      <c r="T54" s="17">
        <f t="shared" ref="T54:U54" si="48">T48-T52</f>
        <v>2587.3139287612971</v>
      </c>
      <c r="U54" s="17">
        <f t="shared" si="48"/>
        <v>2645.5942466172646</v>
      </c>
    </row>
    <row r="55" spans="1:21" x14ac:dyDescent="0.2">
      <c r="A55" s="1" t="s">
        <v>39</v>
      </c>
      <c r="B55" s="1">
        <v>15</v>
      </c>
      <c r="C55" s="1">
        <v>11</v>
      </c>
      <c r="D55" s="1">
        <v>4</v>
      </c>
      <c r="E55" s="1">
        <v>2</v>
      </c>
      <c r="F55" s="1">
        <v>2</v>
      </c>
      <c r="G55" s="1">
        <v>0</v>
      </c>
      <c r="I55" s="14" t="s">
        <v>489</v>
      </c>
      <c r="J55" s="1">
        <v>9</v>
      </c>
      <c r="K55" s="1">
        <v>4</v>
      </c>
      <c r="L55" s="1">
        <v>5</v>
      </c>
      <c r="M55" s="1">
        <v>0</v>
      </c>
      <c r="N55" s="1">
        <v>0</v>
      </c>
      <c r="O55" s="1">
        <v>0</v>
      </c>
      <c r="P55" s="16">
        <f t="shared" si="40"/>
        <v>0</v>
      </c>
      <c r="Q55" s="16">
        <f t="shared" si="41"/>
        <v>0</v>
      </c>
      <c r="R55" s="16">
        <f t="shared" si="42"/>
        <v>0</v>
      </c>
      <c r="S55" s="17">
        <f>100-S50</f>
        <v>93.333333333333329</v>
      </c>
      <c r="T55" s="17">
        <f t="shared" ref="T55:U55" si="49">100-T50</f>
        <v>90.909090909090907</v>
      </c>
      <c r="U55" s="17">
        <f t="shared" si="49"/>
        <v>100</v>
      </c>
    </row>
    <row r="56" spans="1:21" x14ac:dyDescent="0.2">
      <c r="A56" s="1" t="s">
        <v>40</v>
      </c>
      <c r="B56" s="1">
        <v>9</v>
      </c>
      <c r="C56" s="1">
        <v>4</v>
      </c>
      <c r="D56" s="1">
        <v>5</v>
      </c>
      <c r="E56" s="1">
        <v>0</v>
      </c>
      <c r="F56" s="1">
        <v>0</v>
      </c>
      <c r="G56" s="1">
        <v>0</v>
      </c>
      <c r="I56" s="15"/>
      <c r="J56" s="15"/>
      <c r="K56" s="15"/>
      <c r="L56" s="15"/>
      <c r="M56" s="15"/>
      <c r="N56" s="15"/>
      <c r="O56" s="15"/>
      <c r="P56" s="16">
        <f>SUM(P48:P54)*5</f>
        <v>1353.4459984459982</v>
      </c>
      <c r="Q56" s="16">
        <f>SUM(Q48:Q54)*5</f>
        <v>1541.8593833067516</v>
      </c>
      <c r="R56" s="16">
        <f>SUM(R48:R54)*5</f>
        <v>1145.5942466172644</v>
      </c>
      <c r="S56" s="18">
        <f>S54/S55</f>
        <v>27.001207126207124</v>
      </c>
      <c r="T56" s="18">
        <f t="shared" ref="T56:U56" si="50">T54/T55</f>
        <v>28.460453216374269</v>
      </c>
      <c r="U56" s="18">
        <f t="shared" si="50"/>
        <v>26.455942466172647</v>
      </c>
    </row>
    <row r="57" spans="1:21" x14ac:dyDescent="0.2">
      <c r="A57" s="1" t="s">
        <v>45</v>
      </c>
    </row>
    <row r="58" spans="1:21" x14ac:dyDescent="0.2">
      <c r="A58" s="1" t="s">
        <v>1</v>
      </c>
      <c r="B58" s="1">
        <v>97</v>
      </c>
      <c r="C58" s="1">
        <v>53</v>
      </c>
      <c r="D58" s="1">
        <v>44</v>
      </c>
      <c r="E58" s="1">
        <v>28</v>
      </c>
      <c r="F58" s="1">
        <v>17</v>
      </c>
      <c r="G58" s="1">
        <v>11</v>
      </c>
      <c r="I58" s="14" t="s">
        <v>482</v>
      </c>
      <c r="J58" s="1">
        <v>11</v>
      </c>
      <c r="K58" s="1">
        <v>4</v>
      </c>
      <c r="L58" s="1">
        <v>7</v>
      </c>
      <c r="M58" s="1">
        <v>9</v>
      </c>
      <c r="N58" s="1">
        <v>3</v>
      </c>
      <c r="O58" s="1">
        <v>6</v>
      </c>
      <c r="P58" s="16">
        <f t="shared" ref="P58:P65" si="51">M58/J58*100</f>
        <v>81.818181818181827</v>
      </c>
      <c r="Q58" s="16">
        <f t="shared" ref="Q58:Q65" si="52">N58/K58*100</f>
        <v>75</v>
      </c>
      <c r="R58" s="16">
        <f t="shared" ref="R58:R65" si="53">O58/L58*100</f>
        <v>85.714285714285708</v>
      </c>
      <c r="S58" s="17">
        <f>P66+1500</f>
        <v>2595.8381079704609</v>
      </c>
      <c r="T58" s="17">
        <f t="shared" ref="T58" si="54">Q66+1500</f>
        <v>2759.1269841269841</v>
      </c>
      <c r="U58" s="17">
        <f t="shared" ref="U58" si="55">R66+1500</f>
        <v>2345.2380952380954</v>
      </c>
    </row>
    <row r="59" spans="1:21" x14ac:dyDescent="0.2">
      <c r="A59" s="1" t="s">
        <v>33</v>
      </c>
      <c r="B59" s="1">
        <v>11</v>
      </c>
      <c r="C59" s="1">
        <v>4</v>
      </c>
      <c r="D59" s="1">
        <v>7</v>
      </c>
      <c r="E59" s="1">
        <v>9</v>
      </c>
      <c r="F59" s="1">
        <v>3</v>
      </c>
      <c r="G59" s="1">
        <v>6</v>
      </c>
      <c r="I59" s="14" t="s">
        <v>483</v>
      </c>
      <c r="J59" s="1">
        <v>15</v>
      </c>
      <c r="K59" s="1">
        <v>7</v>
      </c>
      <c r="L59" s="1">
        <v>8</v>
      </c>
      <c r="M59" s="1">
        <v>8</v>
      </c>
      <c r="N59" s="1">
        <v>4</v>
      </c>
      <c r="O59" s="1">
        <v>4</v>
      </c>
      <c r="P59" s="16">
        <f t="shared" si="51"/>
        <v>53.333333333333336</v>
      </c>
      <c r="Q59" s="16">
        <f t="shared" si="52"/>
        <v>57.142857142857139</v>
      </c>
      <c r="R59" s="16">
        <f t="shared" si="53"/>
        <v>50</v>
      </c>
      <c r="S59" s="15"/>
      <c r="T59" s="15"/>
      <c r="U59" s="15"/>
    </row>
    <row r="60" spans="1:21" x14ac:dyDescent="0.2">
      <c r="A60" s="1" t="s">
        <v>34</v>
      </c>
      <c r="B60" s="1">
        <v>15</v>
      </c>
      <c r="C60" s="1">
        <v>7</v>
      </c>
      <c r="D60" s="1">
        <v>8</v>
      </c>
      <c r="E60" s="1">
        <v>8</v>
      </c>
      <c r="F60" s="1">
        <v>4</v>
      </c>
      <c r="G60" s="1">
        <v>4</v>
      </c>
      <c r="I60" s="14" t="s">
        <v>484</v>
      </c>
      <c r="J60" s="1">
        <v>14</v>
      </c>
      <c r="K60" s="1">
        <v>7</v>
      </c>
      <c r="L60" s="1">
        <v>7</v>
      </c>
      <c r="M60" s="1">
        <v>2</v>
      </c>
      <c r="N60" s="1">
        <v>2</v>
      </c>
      <c r="O60" s="1">
        <v>0</v>
      </c>
      <c r="P60" s="16">
        <f t="shared" si="51"/>
        <v>14.285714285714285</v>
      </c>
      <c r="Q60" s="16">
        <f t="shared" si="52"/>
        <v>28.571428571428569</v>
      </c>
      <c r="R60" s="16">
        <f t="shared" si="53"/>
        <v>0</v>
      </c>
      <c r="S60" s="17">
        <f>(P64+P65)/2</f>
        <v>66.666666666666657</v>
      </c>
      <c r="T60" s="17">
        <f t="shared" ref="T60" si="56">(Q64+Q65)/2</f>
        <v>66.666666666666657</v>
      </c>
      <c r="U60" s="17" t="e">
        <f t="shared" ref="U60" si="57">(R64+R65)/2</f>
        <v>#DIV/0!</v>
      </c>
    </row>
    <row r="61" spans="1:21" x14ac:dyDescent="0.2">
      <c r="A61" s="1" t="s">
        <v>35</v>
      </c>
      <c r="B61" s="1">
        <v>14</v>
      </c>
      <c r="C61" s="1">
        <v>7</v>
      </c>
      <c r="D61" s="1">
        <v>7</v>
      </c>
      <c r="E61" s="1">
        <v>2</v>
      </c>
      <c r="F61" s="1">
        <v>2</v>
      </c>
      <c r="G61" s="1">
        <v>0</v>
      </c>
      <c r="I61" s="14" t="s">
        <v>485</v>
      </c>
      <c r="J61" s="1">
        <v>16</v>
      </c>
      <c r="K61" s="1">
        <v>10</v>
      </c>
      <c r="L61" s="1">
        <v>6</v>
      </c>
      <c r="M61" s="1">
        <v>3</v>
      </c>
      <c r="N61" s="1">
        <v>3</v>
      </c>
      <c r="O61" s="1">
        <v>0</v>
      </c>
      <c r="P61" s="16">
        <f t="shared" si="51"/>
        <v>18.75</v>
      </c>
      <c r="Q61" s="16">
        <f t="shared" si="52"/>
        <v>30</v>
      </c>
      <c r="R61" s="16">
        <f t="shared" si="53"/>
        <v>0</v>
      </c>
      <c r="S61" s="17"/>
      <c r="T61" s="17"/>
      <c r="U61" s="17"/>
    </row>
    <row r="62" spans="1:21" x14ac:dyDescent="0.2">
      <c r="A62" s="1" t="s">
        <v>36</v>
      </c>
      <c r="B62" s="1">
        <v>16</v>
      </c>
      <c r="C62" s="1">
        <v>10</v>
      </c>
      <c r="D62" s="1">
        <v>6</v>
      </c>
      <c r="E62" s="1">
        <v>3</v>
      </c>
      <c r="F62" s="1">
        <v>3</v>
      </c>
      <c r="G62" s="1">
        <v>0</v>
      </c>
      <c r="I62" s="14" t="s">
        <v>486</v>
      </c>
      <c r="J62" s="1">
        <v>17</v>
      </c>
      <c r="K62" s="1">
        <v>9</v>
      </c>
      <c r="L62" s="1">
        <v>8</v>
      </c>
      <c r="M62" s="1">
        <v>1</v>
      </c>
      <c r="N62" s="1">
        <v>1</v>
      </c>
      <c r="O62" s="1">
        <v>0</v>
      </c>
      <c r="P62" s="16">
        <f t="shared" si="51"/>
        <v>5.8823529411764701</v>
      </c>
      <c r="Q62" s="16">
        <f t="shared" si="52"/>
        <v>11.111111111111111</v>
      </c>
      <c r="R62" s="16">
        <f t="shared" si="53"/>
        <v>0</v>
      </c>
      <c r="S62" s="17">
        <f>S60*50</f>
        <v>3333.333333333333</v>
      </c>
      <c r="T62" s="17">
        <f t="shared" ref="T62:U62" si="58">T60*50</f>
        <v>3333.333333333333</v>
      </c>
      <c r="U62" s="17" t="e">
        <f t="shared" si="58"/>
        <v>#DIV/0!</v>
      </c>
    </row>
    <row r="63" spans="1:21" x14ac:dyDescent="0.2">
      <c r="A63" s="1" t="s">
        <v>37</v>
      </c>
      <c r="B63" s="1">
        <v>17</v>
      </c>
      <c r="C63" s="1">
        <v>9</v>
      </c>
      <c r="D63" s="1">
        <v>8</v>
      </c>
      <c r="E63" s="1">
        <v>1</v>
      </c>
      <c r="F63" s="1">
        <v>1</v>
      </c>
      <c r="G63" s="1">
        <v>0</v>
      </c>
      <c r="I63" s="14" t="s">
        <v>487</v>
      </c>
      <c r="J63" s="1">
        <v>17</v>
      </c>
      <c r="K63" s="1">
        <v>12</v>
      </c>
      <c r="L63" s="1">
        <v>5</v>
      </c>
      <c r="M63" s="1">
        <v>2</v>
      </c>
      <c r="N63" s="1">
        <v>2</v>
      </c>
      <c r="O63" s="1">
        <v>0</v>
      </c>
      <c r="P63" s="16">
        <f t="shared" si="51"/>
        <v>11.76470588235294</v>
      </c>
      <c r="Q63" s="16">
        <f t="shared" si="52"/>
        <v>16.666666666666664</v>
      </c>
      <c r="R63" s="16">
        <f t="shared" si="53"/>
        <v>0</v>
      </c>
      <c r="S63" s="17"/>
      <c r="T63" s="17"/>
      <c r="U63" s="17"/>
    </row>
    <row r="64" spans="1:21" x14ac:dyDescent="0.2">
      <c r="A64" s="1" t="s">
        <v>38</v>
      </c>
      <c r="B64" s="1">
        <v>17</v>
      </c>
      <c r="C64" s="1">
        <v>12</v>
      </c>
      <c r="D64" s="1">
        <v>5</v>
      </c>
      <c r="E64" s="1">
        <v>2</v>
      </c>
      <c r="F64" s="1">
        <v>2</v>
      </c>
      <c r="G64" s="1">
        <v>0</v>
      </c>
      <c r="I64" s="14" t="s">
        <v>488</v>
      </c>
      <c r="J64" s="1">
        <v>6</v>
      </c>
      <c r="K64" s="1">
        <v>3</v>
      </c>
      <c r="L64" s="1">
        <v>3</v>
      </c>
      <c r="M64" s="1">
        <v>2</v>
      </c>
      <c r="N64" s="1">
        <v>1</v>
      </c>
      <c r="O64" s="1">
        <v>1</v>
      </c>
      <c r="P64" s="16">
        <f t="shared" si="51"/>
        <v>33.333333333333329</v>
      </c>
      <c r="Q64" s="16">
        <f t="shared" si="52"/>
        <v>33.333333333333329</v>
      </c>
      <c r="R64" s="16">
        <f t="shared" si="53"/>
        <v>33.333333333333329</v>
      </c>
      <c r="S64" s="17">
        <f>S58-S62</f>
        <v>-737.49522536287213</v>
      </c>
      <c r="T64" s="17">
        <f t="shared" ref="T64:U64" si="59">T58-T62</f>
        <v>-574.20634920634893</v>
      </c>
      <c r="U64" s="17" t="e">
        <f t="shared" si="59"/>
        <v>#DIV/0!</v>
      </c>
    </row>
    <row r="65" spans="1:21" x14ac:dyDescent="0.2">
      <c r="A65" s="1" t="s">
        <v>39</v>
      </c>
      <c r="B65" s="1">
        <v>6</v>
      </c>
      <c r="C65" s="1">
        <v>3</v>
      </c>
      <c r="D65" s="1">
        <v>3</v>
      </c>
      <c r="E65" s="1">
        <v>2</v>
      </c>
      <c r="F65" s="1">
        <v>1</v>
      </c>
      <c r="G65" s="1">
        <v>1</v>
      </c>
      <c r="I65" s="14" t="s">
        <v>489</v>
      </c>
      <c r="J65" s="1">
        <v>1</v>
      </c>
      <c r="K65" s="1">
        <v>1</v>
      </c>
      <c r="L65" s="1">
        <v>0</v>
      </c>
      <c r="M65" s="1">
        <v>1</v>
      </c>
      <c r="N65" s="1">
        <v>1</v>
      </c>
      <c r="O65" s="1">
        <v>0</v>
      </c>
      <c r="P65" s="16">
        <f t="shared" si="51"/>
        <v>100</v>
      </c>
      <c r="Q65" s="16">
        <f t="shared" si="52"/>
        <v>100</v>
      </c>
      <c r="R65" s="16" t="e">
        <f t="shared" si="53"/>
        <v>#DIV/0!</v>
      </c>
      <c r="S65" s="17">
        <f>100-S60</f>
        <v>33.333333333333343</v>
      </c>
      <c r="T65" s="17">
        <f t="shared" ref="T65:U65" si="60">100-T60</f>
        <v>33.333333333333343</v>
      </c>
      <c r="U65" s="17" t="e">
        <f t="shared" si="60"/>
        <v>#DIV/0!</v>
      </c>
    </row>
    <row r="66" spans="1:21" x14ac:dyDescent="0.2">
      <c r="A66" s="1" t="s">
        <v>40</v>
      </c>
      <c r="B66" s="1">
        <v>1</v>
      </c>
      <c r="C66" s="1">
        <v>1</v>
      </c>
      <c r="D66" s="1">
        <v>0</v>
      </c>
      <c r="E66" s="1">
        <v>1</v>
      </c>
      <c r="F66" s="1">
        <v>1</v>
      </c>
      <c r="G66" s="1">
        <v>0</v>
      </c>
      <c r="I66" s="15"/>
      <c r="J66" s="15"/>
      <c r="K66" s="15"/>
      <c r="L66" s="15"/>
      <c r="M66" s="15"/>
      <c r="N66" s="15"/>
      <c r="O66" s="15"/>
      <c r="P66" s="16">
        <f>SUM(P58:P64)*5</f>
        <v>1095.8381079704609</v>
      </c>
      <c r="Q66" s="16">
        <f>SUM(Q58:Q64)*5</f>
        <v>1259.1269841269841</v>
      </c>
      <c r="R66" s="16">
        <f>SUM(R58:R64)*5</f>
        <v>845.23809523809518</v>
      </c>
      <c r="S66" s="18">
        <f>S64/S65</f>
        <v>-22.124856760886157</v>
      </c>
      <c r="T66" s="18">
        <f t="shared" ref="T66:U66" si="61">T64/T65</f>
        <v>-17.226190476190464</v>
      </c>
      <c r="U66" s="18" t="e">
        <f t="shared" si="61"/>
        <v>#DIV/0!</v>
      </c>
    </row>
    <row r="67" spans="1:21" x14ac:dyDescent="0.2">
      <c r="A67" s="1" t="s">
        <v>46</v>
      </c>
    </row>
    <row r="68" spans="1:21" x14ac:dyDescent="0.2">
      <c r="A68" s="1" t="s">
        <v>1</v>
      </c>
      <c r="B68" s="1">
        <v>884</v>
      </c>
      <c r="C68" s="1">
        <v>439</v>
      </c>
      <c r="D68" s="1">
        <v>445</v>
      </c>
      <c r="E68" s="1">
        <v>389</v>
      </c>
      <c r="F68" s="1">
        <v>216</v>
      </c>
      <c r="G68" s="1">
        <v>173</v>
      </c>
      <c r="I68" s="14" t="s">
        <v>482</v>
      </c>
      <c r="J68" s="1">
        <v>134</v>
      </c>
      <c r="K68" s="1">
        <v>70</v>
      </c>
      <c r="L68" s="1">
        <v>64</v>
      </c>
      <c r="M68" s="1">
        <v>133</v>
      </c>
      <c r="N68" s="1">
        <v>70</v>
      </c>
      <c r="O68" s="1">
        <v>63</v>
      </c>
      <c r="P68" s="16">
        <f t="shared" ref="P68:P75" si="62">M68/J68*100</f>
        <v>99.253731343283576</v>
      </c>
      <c r="Q68" s="16">
        <f t="shared" ref="Q68:Q75" si="63">N68/K68*100</f>
        <v>100</v>
      </c>
      <c r="R68" s="16">
        <f t="shared" ref="R68:R75" si="64">O68/L68*100</f>
        <v>98.4375</v>
      </c>
      <c r="S68" s="17">
        <f>P76+1500</f>
        <v>3098.6340053032454</v>
      </c>
      <c r="T68" s="17">
        <f t="shared" ref="T68" si="65">Q76+1500</f>
        <v>3276.3122446617863</v>
      </c>
      <c r="U68" s="17">
        <f t="shared" ref="U68" si="66">R76+1500</f>
        <v>2932.9073855773208</v>
      </c>
    </row>
    <row r="69" spans="1:21" x14ac:dyDescent="0.2">
      <c r="A69" s="1" t="s">
        <v>33</v>
      </c>
      <c r="B69" s="1">
        <v>134</v>
      </c>
      <c r="C69" s="1">
        <v>70</v>
      </c>
      <c r="D69" s="1">
        <v>64</v>
      </c>
      <c r="E69" s="1">
        <v>133</v>
      </c>
      <c r="F69" s="1">
        <v>70</v>
      </c>
      <c r="G69" s="1">
        <v>63</v>
      </c>
      <c r="I69" s="14" t="s">
        <v>483</v>
      </c>
      <c r="J69" s="1">
        <v>100</v>
      </c>
      <c r="K69" s="1">
        <v>50</v>
      </c>
      <c r="L69" s="1">
        <v>50</v>
      </c>
      <c r="M69" s="1">
        <v>85</v>
      </c>
      <c r="N69" s="1">
        <v>44</v>
      </c>
      <c r="O69" s="1">
        <v>41</v>
      </c>
      <c r="P69" s="16">
        <f t="shared" si="62"/>
        <v>85</v>
      </c>
      <c r="Q69" s="16">
        <f t="shared" si="63"/>
        <v>88</v>
      </c>
      <c r="R69" s="16">
        <f t="shared" si="64"/>
        <v>82</v>
      </c>
      <c r="S69" s="15"/>
      <c r="T69" s="15"/>
      <c r="U69" s="15"/>
    </row>
    <row r="70" spans="1:21" x14ac:dyDescent="0.2">
      <c r="A70" s="1" t="s">
        <v>34</v>
      </c>
      <c r="B70" s="1">
        <v>100</v>
      </c>
      <c r="C70" s="1">
        <v>50</v>
      </c>
      <c r="D70" s="1">
        <v>50</v>
      </c>
      <c r="E70" s="1">
        <v>85</v>
      </c>
      <c r="F70" s="1">
        <v>44</v>
      </c>
      <c r="G70" s="1">
        <v>41</v>
      </c>
      <c r="I70" s="14" t="s">
        <v>484</v>
      </c>
      <c r="J70" s="1">
        <v>121</v>
      </c>
      <c r="K70" s="1">
        <v>59</v>
      </c>
      <c r="L70" s="1">
        <v>62</v>
      </c>
      <c r="M70" s="1">
        <v>63</v>
      </c>
      <c r="N70" s="1">
        <v>41</v>
      </c>
      <c r="O70" s="1">
        <v>22</v>
      </c>
      <c r="P70" s="16">
        <f t="shared" si="62"/>
        <v>52.066115702479344</v>
      </c>
      <c r="Q70" s="16">
        <f t="shared" si="63"/>
        <v>69.491525423728817</v>
      </c>
      <c r="R70" s="16">
        <f t="shared" si="64"/>
        <v>35.483870967741936</v>
      </c>
      <c r="S70" s="17">
        <f>(P74+P75)/2</f>
        <v>11.157253599114064</v>
      </c>
      <c r="T70" s="17">
        <f t="shared" ref="T70" si="67">(Q74+Q75)/2</f>
        <v>9.9999999999999982</v>
      </c>
      <c r="U70" s="17">
        <f t="shared" ref="U70" si="68">(R74+R75)/2</f>
        <v>12.932900432900432</v>
      </c>
    </row>
    <row r="71" spans="1:21" x14ac:dyDescent="0.2">
      <c r="A71" s="1" t="s">
        <v>35</v>
      </c>
      <c r="B71" s="1">
        <v>121</v>
      </c>
      <c r="C71" s="1">
        <v>59</v>
      </c>
      <c r="D71" s="1">
        <v>62</v>
      </c>
      <c r="E71" s="1">
        <v>63</v>
      </c>
      <c r="F71" s="1">
        <v>41</v>
      </c>
      <c r="G71" s="1">
        <v>22</v>
      </c>
      <c r="I71" s="14" t="s">
        <v>485</v>
      </c>
      <c r="J71" s="1">
        <v>125</v>
      </c>
      <c r="K71" s="1">
        <v>74</v>
      </c>
      <c r="L71" s="1">
        <v>51</v>
      </c>
      <c r="M71" s="1">
        <v>33</v>
      </c>
      <c r="N71" s="1">
        <v>22</v>
      </c>
      <c r="O71" s="1">
        <v>11</v>
      </c>
      <c r="P71" s="16">
        <f t="shared" si="62"/>
        <v>26.400000000000002</v>
      </c>
      <c r="Q71" s="16">
        <f t="shared" si="63"/>
        <v>29.72972972972973</v>
      </c>
      <c r="R71" s="16">
        <f t="shared" si="64"/>
        <v>21.568627450980394</v>
      </c>
      <c r="S71" s="17"/>
      <c r="T71" s="17"/>
      <c r="U71" s="17"/>
    </row>
    <row r="72" spans="1:21" x14ac:dyDescent="0.2">
      <c r="A72" s="1" t="s">
        <v>36</v>
      </c>
      <c r="B72" s="1">
        <v>125</v>
      </c>
      <c r="C72" s="1">
        <v>74</v>
      </c>
      <c r="D72" s="1">
        <v>51</v>
      </c>
      <c r="E72" s="1">
        <v>33</v>
      </c>
      <c r="F72" s="1">
        <v>22</v>
      </c>
      <c r="G72" s="1">
        <v>11</v>
      </c>
      <c r="I72" s="14" t="s">
        <v>486</v>
      </c>
      <c r="J72" s="1">
        <v>137</v>
      </c>
      <c r="K72" s="1">
        <v>65</v>
      </c>
      <c r="L72" s="1">
        <v>72</v>
      </c>
      <c r="M72" s="1">
        <v>42</v>
      </c>
      <c r="N72" s="1">
        <v>27</v>
      </c>
      <c r="O72" s="1">
        <v>15</v>
      </c>
      <c r="P72" s="16">
        <f t="shared" si="62"/>
        <v>30.656934306569344</v>
      </c>
      <c r="Q72" s="16">
        <f t="shared" si="63"/>
        <v>41.53846153846154</v>
      </c>
      <c r="R72" s="16">
        <f t="shared" si="64"/>
        <v>20.833333333333336</v>
      </c>
      <c r="S72" s="17">
        <f>S70*50</f>
        <v>557.86267995570324</v>
      </c>
      <c r="T72" s="17">
        <f t="shared" ref="T72:U72" si="69">T70*50</f>
        <v>499.99999999999989</v>
      </c>
      <c r="U72" s="17">
        <f t="shared" si="69"/>
        <v>646.64502164502164</v>
      </c>
    </row>
    <row r="73" spans="1:21" x14ac:dyDescent="0.2">
      <c r="A73" s="1" t="s">
        <v>37</v>
      </c>
      <c r="B73" s="1">
        <v>137</v>
      </c>
      <c r="C73" s="1">
        <v>65</v>
      </c>
      <c r="D73" s="1">
        <v>72</v>
      </c>
      <c r="E73" s="1">
        <v>42</v>
      </c>
      <c r="F73" s="1">
        <v>27</v>
      </c>
      <c r="G73" s="1">
        <v>15</v>
      </c>
      <c r="I73" s="14" t="s">
        <v>487</v>
      </c>
      <c r="J73" s="1">
        <v>118</v>
      </c>
      <c r="K73" s="1">
        <v>61</v>
      </c>
      <c r="L73" s="1">
        <v>57</v>
      </c>
      <c r="M73" s="1">
        <v>16</v>
      </c>
      <c r="N73" s="1">
        <v>6</v>
      </c>
      <c r="O73" s="1">
        <v>10</v>
      </c>
      <c r="P73" s="16">
        <f t="shared" si="62"/>
        <v>13.559322033898304</v>
      </c>
      <c r="Q73" s="16">
        <f t="shared" si="63"/>
        <v>9.8360655737704921</v>
      </c>
      <c r="R73" s="16">
        <f t="shared" si="64"/>
        <v>17.543859649122805</v>
      </c>
      <c r="S73" s="17"/>
      <c r="T73" s="17"/>
      <c r="U73" s="17"/>
    </row>
    <row r="74" spans="1:21" x14ac:dyDescent="0.2">
      <c r="A74" s="1" t="s">
        <v>38</v>
      </c>
      <c r="B74" s="1">
        <v>118</v>
      </c>
      <c r="C74" s="1">
        <v>61</v>
      </c>
      <c r="D74" s="1">
        <v>57</v>
      </c>
      <c r="E74" s="1">
        <v>16</v>
      </c>
      <c r="F74" s="1">
        <v>6</v>
      </c>
      <c r="G74" s="1">
        <v>10</v>
      </c>
      <c r="I74" s="14" t="s">
        <v>488</v>
      </c>
      <c r="J74" s="1">
        <v>86</v>
      </c>
      <c r="K74" s="1">
        <v>30</v>
      </c>
      <c r="L74" s="1">
        <v>56</v>
      </c>
      <c r="M74" s="1">
        <v>11</v>
      </c>
      <c r="N74" s="1">
        <v>5</v>
      </c>
      <c r="O74" s="1">
        <v>6</v>
      </c>
      <c r="P74" s="16">
        <f t="shared" si="62"/>
        <v>12.790697674418606</v>
      </c>
      <c r="Q74" s="16">
        <f t="shared" si="63"/>
        <v>16.666666666666664</v>
      </c>
      <c r="R74" s="16">
        <f t="shared" si="64"/>
        <v>10.714285714285714</v>
      </c>
      <c r="S74" s="17">
        <f>S68-S72</f>
        <v>2540.7713253475422</v>
      </c>
      <c r="T74" s="17">
        <f t="shared" ref="T74:U74" si="70">T68-T72</f>
        <v>2776.3122446617863</v>
      </c>
      <c r="U74" s="17">
        <f t="shared" si="70"/>
        <v>2286.2623639322992</v>
      </c>
    </row>
    <row r="75" spans="1:21" x14ac:dyDescent="0.2">
      <c r="A75" s="1" t="s">
        <v>39</v>
      </c>
      <c r="B75" s="1">
        <v>86</v>
      </c>
      <c r="C75" s="1">
        <v>30</v>
      </c>
      <c r="D75" s="1">
        <v>56</v>
      </c>
      <c r="E75" s="1">
        <v>11</v>
      </c>
      <c r="F75" s="1">
        <v>5</v>
      </c>
      <c r="G75" s="1">
        <v>6</v>
      </c>
      <c r="I75" s="14" t="s">
        <v>489</v>
      </c>
      <c r="J75" s="1">
        <v>63</v>
      </c>
      <c r="K75" s="1">
        <v>30</v>
      </c>
      <c r="L75" s="1">
        <v>33</v>
      </c>
      <c r="M75" s="1">
        <v>6</v>
      </c>
      <c r="N75" s="1">
        <v>1</v>
      </c>
      <c r="O75" s="1">
        <v>5</v>
      </c>
      <c r="P75" s="16">
        <f t="shared" si="62"/>
        <v>9.5238095238095237</v>
      </c>
      <c r="Q75" s="16">
        <f t="shared" si="63"/>
        <v>3.3333333333333335</v>
      </c>
      <c r="R75" s="16">
        <f t="shared" si="64"/>
        <v>15.151515151515152</v>
      </c>
      <c r="S75" s="17">
        <f>100-S70</f>
        <v>88.842746400885943</v>
      </c>
      <c r="T75" s="17">
        <f t="shared" ref="T75:U75" si="71">100-T70</f>
        <v>90</v>
      </c>
      <c r="U75" s="17">
        <f t="shared" si="71"/>
        <v>87.067099567099575</v>
      </c>
    </row>
    <row r="76" spans="1:21" x14ac:dyDescent="0.2">
      <c r="A76" s="1" t="s">
        <v>40</v>
      </c>
      <c r="B76" s="1">
        <v>63</v>
      </c>
      <c r="C76" s="1">
        <v>30</v>
      </c>
      <c r="D76" s="1">
        <v>33</v>
      </c>
      <c r="E76" s="1">
        <v>6</v>
      </c>
      <c r="F76" s="1">
        <v>1</v>
      </c>
      <c r="G76" s="1">
        <v>5</v>
      </c>
      <c r="I76" s="15"/>
      <c r="J76" s="15"/>
      <c r="K76" s="15"/>
      <c r="L76" s="15"/>
      <c r="M76" s="15"/>
      <c r="N76" s="15"/>
      <c r="O76" s="15"/>
      <c r="P76" s="16">
        <f>SUM(P68:P74)*5</f>
        <v>1598.6340053032454</v>
      </c>
      <c r="Q76" s="16">
        <f>SUM(Q68:Q74)*5</f>
        <v>1776.3122446617865</v>
      </c>
      <c r="R76" s="16">
        <f>SUM(R68:R74)*5</f>
        <v>1432.9073855773208</v>
      </c>
      <c r="S76" s="18">
        <f>S74/S75</f>
        <v>28.598522988953945</v>
      </c>
      <c r="T76" s="18">
        <f t="shared" ref="T76:U76" si="72">T74/T75</f>
        <v>30.847913829575404</v>
      </c>
      <c r="U76" s="18">
        <f t="shared" si="72"/>
        <v>26.258625534784887</v>
      </c>
    </row>
    <row r="77" spans="1:21" x14ac:dyDescent="0.2">
      <c r="A77" s="1" t="s">
        <v>47</v>
      </c>
    </row>
    <row r="78" spans="1:21" x14ac:dyDescent="0.2">
      <c r="A78" s="1" t="s">
        <v>1</v>
      </c>
      <c r="B78" s="1">
        <v>170</v>
      </c>
      <c r="C78" s="1">
        <v>87</v>
      </c>
      <c r="D78" s="1">
        <v>83</v>
      </c>
      <c r="E78" s="1">
        <v>75</v>
      </c>
      <c r="F78" s="1">
        <v>40</v>
      </c>
      <c r="G78" s="1">
        <v>35</v>
      </c>
      <c r="I78" s="14" t="s">
        <v>482</v>
      </c>
      <c r="J78" s="1">
        <v>32</v>
      </c>
      <c r="K78" s="1">
        <v>16</v>
      </c>
      <c r="L78" s="1">
        <v>16</v>
      </c>
      <c r="M78" s="1">
        <v>31</v>
      </c>
      <c r="N78" s="1">
        <v>16</v>
      </c>
      <c r="O78" s="1">
        <v>15</v>
      </c>
      <c r="P78" s="16">
        <f t="shared" ref="P78:P85" si="73">M78/J78*100</f>
        <v>96.875</v>
      </c>
      <c r="Q78" s="16">
        <f t="shared" ref="Q78:Q85" si="74">N78/K78*100</f>
        <v>100</v>
      </c>
      <c r="R78" s="16">
        <f t="shared" ref="R78:R85" si="75">O78/L78*100</f>
        <v>93.75</v>
      </c>
      <c r="S78" s="17">
        <f>P86+1500</f>
        <v>2655.5398711648713</v>
      </c>
      <c r="T78" s="17">
        <f t="shared" ref="T78" si="76">Q86+1500</f>
        <v>2775.4726890756301</v>
      </c>
      <c r="U78" s="17">
        <f t="shared" ref="U78" si="77">R86+1500</f>
        <v>2518.2005494505493</v>
      </c>
    </row>
    <row r="79" spans="1:21" x14ac:dyDescent="0.2">
      <c r="A79" s="1" t="s">
        <v>33</v>
      </c>
      <c r="B79" s="1">
        <v>32</v>
      </c>
      <c r="C79" s="1">
        <v>16</v>
      </c>
      <c r="D79" s="1">
        <v>16</v>
      </c>
      <c r="E79" s="1">
        <v>31</v>
      </c>
      <c r="F79" s="1">
        <v>16</v>
      </c>
      <c r="G79" s="1">
        <v>15</v>
      </c>
      <c r="I79" s="14" t="s">
        <v>483</v>
      </c>
      <c r="J79" s="1">
        <v>37</v>
      </c>
      <c r="K79" s="1">
        <v>16</v>
      </c>
      <c r="L79" s="1">
        <v>21</v>
      </c>
      <c r="M79" s="1">
        <v>26</v>
      </c>
      <c r="N79" s="1">
        <v>11</v>
      </c>
      <c r="O79" s="1">
        <v>15</v>
      </c>
      <c r="P79" s="16">
        <f t="shared" si="73"/>
        <v>70.270270270270274</v>
      </c>
      <c r="Q79" s="16">
        <f t="shared" si="74"/>
        <v>68.75</v>
      </c>
      <c r="R79" s="16">
        <f t="shared" si="75"/>
        <v>71.428571428571431</v>
      </c>
      <c r="S79" s="15"/>
      <c r="T79" s="15"/>
      <c r="U79" s="15"/>
    </row>
    <row r="80" spans="1:21" x14ac:dyDescent="0.2">
      <c r="A80" s="1" t="s">
        <v>34</v>
      </c>
      <c r="B80" s="1">
        <v>37</v>
      </c>
      <c r="C80" s="1">
        <v>16</v>
      </c>
      <c r="D80" s="1">
        <v>21</v>
      </c>
      <c r="E80" s="1">
        <v>26</v>
      </c>
      <c r="F80" s="1">
        <v>11</v>
      </c>
      <c r="G80" s="1">
        <v>15</v>
      </c>
      <c r="I80" s="14" t="s">
        <v>484</v>
      </c>
      <c r="J80" s="1">
        <v>30</v>
      </c>
      <c r="K80" s="1">
        <v>17</v>
      </c>
      <c r="L80" s="1">
        <v>13</v>
      </c>
      <c r="M80" s="1">
        <v>13</v>
      </c>
      <c r="N80" s="1">
        <v>8</v>
      </c>
      <c r="O80" s="1">
        <v>5</v>
      </c>
      <c r="P80" s="16">
        <f t="shared" si="73"/>
        <v>43.333333333333336</v>
      </c>
      <c r="Q80" s="16">
        <f t="shared" si="74"/>
        <v>47.058823529411761</v>
      </c>
      <c r="R80" s="16">
        <f t="shared" si="75"/>
        <v>38.461538461538467</v>
      </c>
      <c r="S80" s="17">
        <f>(P84+P85)/2</f>
        <v>0</v>
      </c>
      <c r="T80" s="17">
        <f t="shared" ref="T80" si="78">(Q84+Q85)/2</f>
        <v>0</v>
      </c>
      <c r="U80" s="17">
        <f t="shared" ref="U80" si="79">(R84+R85)/2</f>
        <v>0</v>
      </c>
    </row>
    <row r="81" spans="1:21" x14ac:dyDescent="0.2">
      <c r="A81" s="1" t="s">
        <v>35</v>
      </c>
      <c r="B81" s="1">
        <v>30</v>
      </c>
      <c r="C81" s="1">
        <v>17</v>
      </c>
      <c r="D81" s="1">
        <v>13</v>
      </c>
      <c r="E81" s="1">
        <v>13</v>
      </c>
      <c r="F81" s="1">
        <v>8</v>
      </c>
      <c r="G81" s="1">
        <v>5</v>
      </c>
      <c r="I81" s="14" t="s">
        <v>485</v>
      </c>
      <c r="J81" s="1">
        <v>22</v>
      </c>
      <c r="K81" s="1">
        <v>14</v>
      </c>
      <c r="L81" s="1">
        <v>8</v>
      </c>
      <c r="M81" s="1">
        <v>2</v>
      </c>
      <c r="N81" s="1">
        <v>2</v>
      </c>
      <c r="O81" s="1">
        <v>0</v>
      </c>
      <c r="P81" s="16">
        <f t="shared" si="73"/>
        <v>9.0909090909090917</v>
      </c>
      <c r="Q81" s="16">
        <f t="shared" si="74"/>
        <v>14.285714285714285</v>
      </c>
      <c r="R81" s="16">
        <f t="shared" si="75"/>
        <v>0</v>
      </c>
      <c r="S81" s="17"/>
      <c r="T81" s="17"/>
      <c r="U81" s="17"/>
    </row>
    <row r="82" spans="1:21" x14ac:dyDescent="0.2">
      <c r="A82" s="1" t="s">
        <v>36</v>
      </c>
      <c r="B82" s="1">
        <v>22</v>
      </c>
      <c r="C82" s="1">
        <v>14</v>
      </c>
      <c r="D82" s="1">
        <v>8</v>
      </c>
      <c r="E82" s="1">
        <v>2</v>
      </c>
      <c r="F82" s="1">
        <v>2</v>
      </c>
      <c r="G82" s="1">
        <v>0</v>
      </c>
      <c r="I82" s="14" t="s">
        <v>486</v>
      </c>
      <c r="J82" s="1">
        <v>26</v>
      </c>
      <c r="K82" s="1">
        <v>12</v>
      </c>
      <c r="L82" s="1">
        <v>14</v>
      </c>
      <c r="M82" s="1">
        <v>3</v>
      </c>
      <c r="N82" s="1">
        <v>3</v>
      </c>
      <c r="O82" s="1">
        <v>0</v>
      </c>
      <c r="P82" s="16">
        <f t="shared" si="73"/>
        <v>11.538461538461538</v>
      </c>
      <c r="Q82" s="16">
        <f t="shared" si="74"/>
        <v>25</v>
      </c>
      <c r="R82" s="16">
        <f t="shared" si="75"/>
        <v>0</v>
      </c>
      <c r="S82" s="17">
        <f>S80*50</f>
        <v>0</v>
      </c>
      <c r="T82" s="17">
        <f t="shared" ref="T82:U82" si="80">T80*50</f>
        <v>0</v>
      </c>
      <c r="U82" s="17">
        <f t="shared" si="80"/>
        <v>0</v>
      </c>
    </row>
    <row r="83" spans="1:21" x14ac:dyDescent="0.2">
      <c r="A83" s="1" t="s">
        <v>37</v>
      </c>
      <c r="B83" s="1">
        <v>26</v>
      </c>
      <c r="C83" s="1">
        <v>12</v>
      </c>
      <c r="D83" s="1">
        <v>14</v>
      </c>
      <c r="E83" s="1">
        <v>3</v>
      </c>
      <c r="F83" s="1">
        <v>3</v>
      </c>
      <c r="G83" s="1">
        <v>0</v>
      </c>
      <c r="I83" s="14" t="s">
        <v>487</v>
      </c>
      <c r="J83" s="1">
        <v>13</v>
      </c>
      <c r="K83" s="1">
        <v>9</v>
      </c>
      <c r="L83" s="1">
        <v>4</v>
      </c>
      <c r="M83" s="1">
        <v>0</v>
      </c>
      <c r="N83" s="1">
        <v>0</v>
      </c>
      <c r="O83" s="1">
        <v>0</v>
      </c>
      <c r="P83" s="16">
        <f t="shared" si="73"/>
        <v>0</v>
      </c>
      <c r="Q83" s="16">
        <f t="shared" si="74"/>
        <v>0</v>
      </c>
      <c r="R83" s="16">
        <f t="shared" si="75"/>
        <v>0</v>
      </c>
      <c r="S83" s="17"/>
      <c r="T83" s="17"/>
      <c r="U83" s="17"/>
    </row>
    <row r="84" spans="1:21" x14ac:dyDescent="0.2">
      <c r="A84" s="1" t="s">
        <v>38</v>
      </c>
      <c r="B84" s="1">
        <v>13</v>
      </c>
      <c r="C84" s="1">
        <v>9</v>
      </c>
      <c r="D84" s="1">
        <v>4</v>
      </c>
      <c r="E84" s="1">
        <v>0</v>
      </c>
      <c r="F84" s="1">
        <v>0</v>
      </c>
      <c r="G84" s="1">
        <v>0</v>
      </c>
      <c r="I84" s="14" t="s">
        <v>488</v>
      </c>
      <c r="J84" s="1">
        <v>7</v>
      </c>
      <c r="K84" s="1">
        <v>2</v>
      </c>
      <c r="L84" s="1">
        <v>5</v>
      </c>
      <c r="M84" s="1">
        <v>0</v>
      </c>
      <c r="N84" s="1">
        <v>0</v>
      </c>
      <c r="O84" s="1">
        <v>0</v>
      </c>
      <c r="P84" s="16">
        <f t="shared" si="73"/>
        <v>0</v>
      </c>
      <c r="Q84" s="16">
        <f t="shared" si="74"/>
        <v>0</v>
      </c>
      <c r="R84" s="16">
        <f t="shared" si="75"/>
        <v>0</v>
      </c>
      <c r="S84" s="17">
        <f>S78-S82</f>
        <v>2655.5398711648713</v>
      </c>
      <c r="T84" s="17">
        <f t="shared" ref="T84:U84" si="81">T78-T82</f>
        <v>2775.4726890756301</v>
      </c>
      <c r="U84" s="17">
        <f t="shared" si="81"/>
        <v>2518.2005494505493</v>
      </c>
    </row>
    <row r="85" spans="1:21" x14ac:dyDescent="0.2">
      <c r="A85" s="1" t="s">
        <v>39</v>
      </c>
      <c r="B85" s="1">
        <v>7</v>
      </c>
      <c r="C85" s="1">
        <v>2</v>
      </c>
      <c r="D85" s="1">
        <v>5</v>
      </c>
      <c r="E85" s="1">
        <v>0</v>
      </c>
      <c r="F85" s="1">
        <v>0</v>
      </c>
      <c r="G85" s="1">
        <v>0</v>
      </c>
      <c r="I85" s="14" t="s">
        <v>489</v>
      </c>
      <c r="J85" s="1">
        <v>3</v>
      </c>
      <c r="K85" s="1">
        <v>1</v>
      </c>
      <c r="L85" s="1">
        <v>2</v>
      </c>
      <c r="M85" s="1">
        <v>0</v>
      </c>
      <c r="N85" s="1">
        <v>0</v>
      </c>
      <c r="O85" s="1">
        <v>0</v>
      </c>
      <c r="P85" s="16">
        <f t="shared" si="73"/>
        <v>0</v>
      </c>
      <c r="Q85" s="16">
        <f t="shared" si="74"/>
        <v>0</v>
      </c>
      <c r="R85" s="16">
        <f t="shared" si="75"/>
        <v>0</v>
      </c>
      <c r="S85" s="17">
        <f>100-S80</f>
        <v>100</v>
      </c>
      <c r="T85" s="17">
        <f t="shared" ref="T85:U85" si="82">100-T80</f>
        <v>100</v>
      </c>
      <c r="U85" s="17">
        <f t="shared" si="82"/>
        <v>100</v>
      </c>
    </row>
    <row r="86" spans="1:21" x14ac:dyDescent="0.2">
      <c r="A86" s="1" t="s">
        <v>40</v>
      </c>
      <c r="B86" s="1">
        <v>3</v>
      </c>
      <c r="C86" s="1">
        <v>1</v>
      </c>
      <c r="D86" s="1">
        <v>2</v>
      </c>
      <c r="E86" s="1">
        <v>0</v>
      </c>
      <c r="F86" s="1">
        <v>0</v>
      </c>
      <c r="G86" s="1">
        <v>0</v>
      </c>
      <c r="I86" s="15"/>
      <c r="J86" s="15"/>
      <c r="K86" s="15"/>
      <c r="L86" s="15"/>
      <c r="M86" s="15"/>
      <c r="N86" s="15"/>
      <c r="O86" s="15"/>
      <c r="P86" s="16">
        <f>SUM(P78:P84)*5</f>
        <v>1155.5398711648713</v>
      </c>
      <c r="Q86" s="16">
        <f>SUM(Q78:Q84)*5</f>
        <v>1275.4726890756301</v>
      </c>
      <c r="R86" s="16">
        <f>SUM(R78:R84)*5</f>
        <v>1018.2005494505495</v>
      </c>
      <c r="S86" s="18">
        <f>S84/S85</f>
        <v>26.555398711648714</v>
      </c>
      <c r="T86" s="18">
        <f t="shared" ref="T86:U86" si="83">T84/T85</f>
        <v>27.754726890756302</v>
      </c>
      <c r="U86" s="18">
        <f t="shared" si="83"/>
        <v>25.182005494505493</v>
      </c>
    </row>
    <row r="87" spans="1:21" x14ac:dyDescent="0.2">
      <c r="A87" s="22" t="s">
        <v>334</v>
      </c>
      <c r="B87" s="22"/>
      <c r="C87" s="22"/>
      <c r="D87" s="22"/>
      <c r="E87" s="22"/>
      <c r="F87" s="22"/>
      <c r="G87" s="22"/>
    </row>
  </sheetData>
  <mergeCells count="7">
    <mergeCell ref="S2:U2"/>
    <mergeCell ref="B2:D2"/>
    <mergeCell ref="E2:G2"/>
    <mergeCell ref="A87:G87"/>
    <mergeCell ref="B45:D45"/>
    <mergeCell ref="E45:G45"/>
    <mergeCell ref="A43:G43"/>
  </mergeCells>
  <pageMargins left="0.7" right="0.7" top="0.75" bottom="0.75" header="0.3" footer="0.3"/>
  <pageSetup orientation="portrait" r:id="rId1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ED67-58BA-42D0-99CC-4E73CB0231AE}">
  <dimension ref="A1:U87"/>
  <sheetViews>
    <sheetView view="pageBreakPreview" topLeftCell="A18" zoomScale="125" zoomScaleNormal="100" zoomScaleSheetLayoutView="125" workbookViewId="0">
      <selection activeCell="A44" sqref="A44"/>
    </sheetView>
  </sheetViews>
  <sheetFormatPr defaultRowHeight="10.199999999999999" x14ac:dyDescent="0.2"/>
  <cols>
    <col min="1" max="7" width="5.5546875" style="1" customWidth="1"/>
    <col min="8" max="8" width="1.88671875" style="1" customWidth="1"/>
    <col min="9" max="15" width="1.33203125" style="1" customWidth="1"/>
    <col min="16" max="21" width="6.5546875" style="1" customWidth="1"/>
    <col min="22" max="16384" width="8.88671875" style="1"/>
  </cols>
  <sheetData>
    <row r="1" spans="1:21" x14ac:dyDescent="0.2">
      <c r="A1" s="1" t="s">
        <v>502</v>
      </c>
    </row>
    <row r="2" spans="1:21" x14ac:dyDescent="0.2">
      <c r="A2" s="5"/>
      <c r="B2" s="20" t="s">
        <v>1</v>
      </c>
      <c r="C2" s="20"/>
      <c r="D2" s="20"/>
      <c r="E2" s="20" t="s">
        <v>32</v>
      </c>
      <c r="F2" s="20"/>
      <c r="G2" s="20"/>
      <c r="S2" s="24" t="s">
        <v>490</v>
      </c>
      <c r="T2" s="20"/>
      <c r="U2" s="21"/>
    </row>
    <row r="3" spans="1:21" s="2" customFormat="1" x14ac:dyDescent="0.2">
      <c r="A3" s="6"/>
      <c r="B3" s="3" t="s">
        <v>1</v>
      </c>
      <c r="C3" s="3" t="s">
        <v>9</v>
      </c>
      <c r="D3" s="3" t="s">
        <v>10</v>
      </c>
      <c r="E3" s="3" t="s">
        <v>1</v>
      </c>
      <c r="F3" s="3" t="s">
        <v>9</v>
      </c>
      <c r="G3" s="3" t="s">
        <v>10</v>
      </c>
      <c r="S3" s="19" t="s">
        <v>1</v>
      </c>
      <c r="T3" s="3" t="s">
        <v>409</v>
      </c>
      <c r="U3" s="4" t="s">
        <v>54</v>
      </c>
    </row>
    <row r="4" spans="1:21" x14ac:dyDescent="0.2">
      <c r="A4" s="1" t="s">
        <v>1</v>
      </c>
      <c r="B4" s="1">
        <v>3514</v>
      </c>
      <c r="C4" s="1">
        <v>1667</v>
      </c>
      <c r="D4" s="1">
        <v>1847</v>
      </c>
      <c r="E4" s="1">
        <v>1600</v>
      </c>
      <c r="F4" s="1">
        <v>780</v>
      </c>
      <c r="G4" s="1">
        <v>820</v>
      </c>
      <c r="I4" s="14" t="s">
        <v>482</v>
      </c>
      <c r="J4" s="1">
        <v>558</v>
      </c>
      <c r="K4" s="1">
        <v>252</v>
      </c>
      <c r="L4" s="1">
        <v>306</v>
      </c>
      <c r="M4" s="1">
        <v>503</v>
      </c>
      <c r="N4" s="1">
        <v>225</v>
      </c>
      <c r="O4" s="1">
        <v>278</v>
      </c>
      <c r="P4" s="16">
        <f t="shared" ref="P4:R11" si="0">M4/J4*100</f>
        <v>90.143369175627242</v>
      </c>
      <c r="Q4" s="16">
        <f t="shared" si="0"/>
        <v>89.285714285714292</v>
      </c>
      <c r="R4" s="16">
        <f t="shared" si="0"/>
        <v>90.849673202614383</v>
      </c>
      <c r="S4" s="17">
        <f>P12+1500</f>
        <v>2884.8935426215148</v>
      </c>
      <c r="T4" s="17">
        <f t="shared" ref="T4:U4" si="1">Q12+1500</f>
        <v>2924.8431703961733</v>
      </c>
      <c r="U4" s="17">
        <f t="shared" si="1"/>
        <v>2842.9826273214371</v>
      </c>
    </row>
    <row r="5" spans="1:21" x14ac:dyDescent="0.2">
      <c r="A5" s="1" t="s">
        <v>33</v>
      </c>
      <c r="B5" s="1">
        <v>558</v>
      </c>
      <c r="C5" s="1">
        <v>252</v>
      </c>
      <c r="D5" s="1">
        <v>306</v>
      </c>
      <c r="E5" s="1">
        <v>503</v>
      </c>
      <c r="F5" s="1">
        <v>225</v>
      </c>
      <c r="G5" s="1">
        <v>278</v>
      </c>
      <c r="I5" s="14" t="s">
        <v>483</v>
      </c>
      <c r="J5" s="1">
        <v>729</v>
      </c>
      <c r="K5" s="1">
        <v>348</v>
      </c>
      <c r="L5" s="1">
        <v>381</v>
      </c>
      <c r="M5" s="1">
        <v>535</v>
      </c>
      <c r="N5" s="1">
        <v>264</v>
      </c>
      <c r="O5" s="1">
        <v>271</v>
      </c>
      <c r="P5" s="16">
        <f t="shared" si="0"/>
        <v>73.388203017832637</v>
      </c>
      <c r="Q5" s="16">
        <f t="shared" si="0"/>
        <v>75.862068965517238</v>
      </c>
      <c r="R5" s="16">
        <f t="shared" si="0"/>
        <v>71.128608923884514</v>
      </c>
      <c r="S5" s="15"/>
      <c r="T5" s="15"/>
      <c r="U5" s="15"/>
    </row>
    <row r="6" spans="1:21" x14ac:dyDescent="0.2">
      <c r="A6" s="1" t="s">
        <v>34</v>
      </c>
      <c r="B6" s="1">
        <v>729</v>
      </c>
      <c r="C6" s="1">
        <v>348</v>
      </c>
      <c r="D6" s="1">
        <v>381</v>
      </c>
      <c r="E6" s="1">
        <v>535</v>
      </c>
      <c r="F6" s="1">
        <v>264</v>
      </c>
      <c r="G6" s="1">
        <v>271</v>
      </c>
      <c r="I6" s="14" t="s">
        <v>484</v>
      </c>
      <c r="J6" s="1">
        <v>706</v>
      </c>
      <c r="K6" s="1">
        <v>344</v>
      </c>
      <c r="L6" s="1">
        <v>362</v>
      </c>
      <c r="M6" s="1">
        <v>270</v>
      </c>
      <c r="N6" s="1">
        <v>145</v>
      </c>
      <c r="O6" s="1">
        <v>125</v>
      </c>
      <c r="P6" s="16">
        <f t="shared" si="0"/>
        <v>38.243626062322946</v>
      </c>
      <c r="Q6" s="16">
        <f t="shared" si="0"/>
        <v>42.151162790697676</v>
      </c>
      <c r="R6" s="16">
        <f t="shared" si="0"/>
        <v>34.530386740331494</v>
      </c>
      <c r="S6" s="17">
        <f>(P10+P11)/2</f>
        <v>8.0973756906077341</v>
      </c>
      <c r="T6" s="17">
        <f t="shared" ref="T6:U6" si="2">(Q10+Q11)/2</f>
        <v>7.1665285832642915</v>
      </c>
      <c r="U6" s="17">
        <f t="shared" si="2"/>
        <v>8.7255734919286319</v>
      </c>
    </row>
    <row r="7" spans="1:21" x14ac:dyDescent="0.2">
      <c r="A7" s="1" t="s">
        <v>35</v>
      </c>
      <c r="B7" s="1">
        <v>706</v>
      </c>
      <c r="C7" s="1">
        <v>344</v>
      </c>
      <c r="D7" s="1">
        <v>362</v>
      </c>
      <c r="E7" s="1">
        <v>270</v>
      </c>
      <c r="F7" s="1">
        <v>145</v>
      </c>
      <c r="G7" s="1">
        <v>125</v>
      </c>
      <c r="I7" s="14" t="s">
        <v>485</v>
      </c>
      <c r="J7" s="1">
        <v>523</v>
      </c>
      <c r="K7" s="1">
        <v>253</v>
      </c>
      <c r="L7" s="1">
        <v>270</v>
      </c>
      <c r="M7" s="1">
        <v>139</v>
      </c>
      <c r="N7" s="1">
        <v>63</v>
      </c>
      <c r="O7" s="1">
        <v>76</v>
      </c>
      <c r="P7" s="16">
        <f t="shared" si="0"/>
        <v>26.577437858508606</v>
      </c>
      <c r="Q7" s="16">
        <f t="shared" si="0"/>
        <v>24.901185770750988</v>
      </c>
      <c r="R7" s="16">
        <f t="shared" si="0"/>
        <v>28.148148148148149</v>
      </c>
      <c r="S7" s="17"/>
      <c r="T7" s="17"/>
      <c r="U7" s="17"/>
    </row>
    <row r="8" spans="1:21" x14ac:dyDescent="0.2">
      <c r="A8" s="1" t="s">
        <v>36</v>
      </c>
      <c r="B8" s="1">
        <v>523</v>
      </c>
      <c r="C8" s="1">
        <v>253</v>
      </c>
      <c r="D8" s="1">
        <v>270</v>
      </c>
      <c r="E8" s="1">
        <v>139</v>
      </c>
      <c r="F8" s="1">
        <v>63</v>
      </c>
      <c r="G8" s="1">
        <v>76</v>
      </c>
      <c r="I8" s="14" t="s">
        <v>486</v>
      </c>
      <c r="J8" s="1">
        <v>376</v>
      </c>
      <c r="K8" s="1">
        <v>188</v>
      </c>
      <c r="L8" s="1">
        <v>188</v>
      </c>
      <c r="M8" s="1">
        <v>79</v>
      </c>
      <c r="N8" s="1">
        <v>49</v>
      </c>
      <c r="O8" s="1">
        <v>30</v>
      </c>
      <c r="P8" s="16">
        <f t="shared" si="0"/>
        <v>21.01063829787234</v>
      </c>
      <c r="Q8" s="16">
        <f t="shared" si="0"/>
        <v>26.063829787234045</v>
      </c>
      <c r="R8" s="16">
        <f t="shared" si="0"/>
        <v>15.957446808510639</v>
      </c>
      <c r="S8" s="17">
        <f>S6*50</f>
        <v>404.86878453038673</v>
      </c>
      <c r="T8" s="17">
        <f t="shared" ref="T8:U8" si="3">T6*50</f>
        <v>358.32642916321458</v>
      </c>
      <c r="U8" s="17">
        <f t="shared" si="3"/>
        <v>436.27867459643159</v>
      </c>
    </row>
    <row r="9" spans="1:21" x14ac:dyDescent="0.2">
      <c r="A9" s="1" t="s">
        <v>37</v>
      </c>
      <c r="B9" s="1">
        <v>376</v>
      </c>
      <c r="C9" s="1">
        <v>188</v>
      </c>
      <c r="D9" s="1">
        <v>188</v>
      </c>
      <c r="E9" s="1">
        <v>79</v>
      </c>
      <c r="F9" s="1">
        <v>49</v>
      </c>
      <c r="G9" s="1">
        <v>30</v>
      </c>
      <c r="I9" s="14" t="s">
        <v>487</v>
      </c>
      <c r="J9" s="1">
        <v>249</v>
      </c>
      <c r="K9" s="1">
        <v>126</v>
      </c>
      <c r="L9" s="1">
        <v>123</v>
      </c>
      <c r="M9" s="1">
        <v>44</v>
      </c>
      <c r="N9" s="1">
        <v>23</v>
      </c>
      <c r="O9" s="1">
        <v>21</v>
      </c>
      <c r="P9" s="16">
        <f t="shared" si="0"/>
        <v>17.670682730923694</v>
      </c>
      <c r="Q9" s="16">
        <f t="shared" si="0"/>
        <v>18.253968253968253</v>
      </c>
      <c r="R9" s="16">
        <f t="shared" si="0"/>
        <v>17.073170731707318</v>
      </c>
      <c r="S9" s="17"/>
      <c r="T9" s="17"/>
      <c r="U9" s="17"/>
    </row>
    <row r="10" spans="1:21" x14ac:dyDescent="0.2">
      <c r="A10" s="1" t="s">
        <v>38</v>
      </c>
      <c r="B10" s="1">
        <v>249</v>
      </c>
      <c r="C10" s="1">
        <v>126</v>
      </c>
      <c r="D10" s="1">
        <v>123</v>
      </c>
      <c r="E10" s="1">
        <v>44</v>
      </c>
      <c r="F10" s="1">
        <v>23</v>
      </c>
      <c r="G10" s="1">
        <v>21</v>
      </c>
      <c r="I10" s="14" t="s">
        <v>488</v>
      </c>
      <c r="J10" s="1">
        <v>181</v>
      </c>
      <c r="K10" s="1">
        <v>71</v>
      </c>
      <c r="L10" s="1">
        <v>110</v>
      </c>
      <c r="M10" s="1">
        <v>18</v>
      </c>
      <c r="N10" s="1">
        <v>6</v>
      </c>
      <c r="O10" s="1">
        <v>12</v>
      </c>
      <c r="P10" s="16">
        <f t="shared" si="0"/>
        <v>9.94475138121547</v>
      </c>
      <c r="Q10" s="16">
        <f t="shared" si="0"/>
        <v>8.4507042253521121</v>
      </c>
      <c r="R10" s="16">
        <f t="shared" si="0"/>
        <v>10.909090909090908</v>
      </c>
      <c r="S10" s="17">
        <f>S4-S8</f>
        <v>2480.0247580911282</v>
      </c>
      <c r="T10" s="17">
        <f t="shared" ref="T10:U10" si="4">T4-T8</f>
        <v>2566.5167412329588</v>
      </c>
      <c r="U10" s="17">
        <f t="shared" si="4"/>
        <v>2406.7039527250054</v>
      </c>
    </row>
    <row r="11" spans="1:21" x14ac:dyDescent="0.2">
      <c r="A11" s="1" t="s">
        <v>39</v>
      </c>
      <c r="B11" s="1">
        <v>181</v>
      </c>
      <c r="C11" s="1">
        <v>71</v>
      </c>
      <c r="D11" s="1">
        <v>110</v>
      </c>
      <c r="E11" s="1">
        <v>18</v>
      </c>
      <c r="F11" s="1">
        <v>6</v>
      </c>
      <c r="G11" s="1">
        <v>12</v>
      </c>
      <c r="I11" s="14" t="s">
        <v>489</v>
      </c>
      <c r="J11" s="1">
        <v>192</v>
      </c>
      <c r="K11" s="1">
        <v>85</v>
      </c>
      <c r="L11" s="1">
        <v>107</v>
      </c>
      <c r="M11" s="1">
        <v>12</v>
      </c>
      <c r="N11" s="1">
        <v>5</v>
      </c>
      <c r="O11" s="1">
        <v>7</v>
      </c>
      <c r="P11" s="16">
        <f t="shared" si="0"/>
        <v>6.25</v>
      </c>
      <c r="Q11" s="16">
        <f t="shared" si="0"/>
        <v>5.8823529411764701</v>
      </c>
      <c r="R11" s="16">
        <f t="shared" si="0"/>
        <v>6.5420560747663545</v>
      </c>
      <c r="S11" s="17">
        <f>100-S6</f>
        <v>91.902624309392266</v>
      </c>
      <c r="T11" s="17">
        <f t="shared" ref="T11:U11" si="5">100-T6</f>
        <v>92.833471416735705</v>
      </c>
      <c r="U11" s="17">
        <f t="shared" si="5"/>
        <v>91.274426508071372</v>
      </c>
    </row>
    <row r="12" spans="1:21" x14ac:dyDescent="0.2">
      <c r="A12" s="1" t="s">
        <v>40</v>
      </c>
      <c r="B12" s="1">
        <v>192</v>
      </c>
      <c r="C12" s="1">
        <v>85</v>
      </c>
      <c r="D12" s="1">
        <v>107</v>
      </c>
      <c r="E12" s="1">
        <v>12</v>
      </c>
      <c r="F12" s="1">
        <v>5</v>
      </c>
      <c r="G12" s="1">
        <v>7</v>
      </c>
      <c r="I12" s="15"/>
      <c r="J12" s="15"/>
      <c r="K12" s="15"/>
      <c r="L12" s="15"/>
      <c r="M12" s="15"/>
      <c r="N12" s="15"/>
      <c r="O12" s="15"/>
      <c r="P12" s="16">
        <f>SUM(P4:P10)*5</f>
        <v>1384.8935426215146</v>
      </c>
      <c r="Q12" s="16">
        <f>SUM(Q4:Q10)*5</f>
        <v>1424.843170396173</v>
      </c>
      <c r="R12" s="16">
        <f>SUM(R4:R10)*5</f>
        <v>1342.9826273214371</v>
      </c>
      <c r="S12" s="18">
        <f>S10/S11</f>
        <v>26.9853529942961</v>
      </c>
      <c r="T12" s="18">
        <f t="shared" ref="T12:U12" si="6">T10/T11</f>
        <v>27.64645878329479</v>
      </c>
      <c r="U12" s="18">
        <f t="shared" si="6"/>
        <v>26.367779506258319</v>
      </c>
    </row>
    <row r="13" spans="1:21" x14ac:dyDescent="0.2">
      <c r="A13" s="1" t="s">
        <v>41</v>
      </c>
    </row>
    <row r="14" spans="1:21" x14ac:dyDescent="0.2">
      <c r="A14" s="1" t="s">
        <v>1</v>
      </c>
      <c r="B14" s="1">
        <v>2197</v>
      </c>
      <c r="C14" s="1">
        <v>1031</v>
      </c>
      <c r="D14" s="1">
        <v>1166</v>
      </c>
      <c r="E14" s="1">
        <v>980</v>
      </c>
      <c r="F14" s="1">
        <v>464</v>
      </c>
      <c r="G14" s="1">
        <v>516</v>
      </c>
      <c r="I14" s="14" t="s">
        <v>482</v>
      </c>
      <c r="J14" s="1">
        <v>295</v>
      </c>
      <c r="K14" s="1">
        <v>126</v>
      </c>
      <c r="L14" s="1">
        <v>169</v>
      </c>
      <c r="M14" s="1">
        <v>275</v>
      </c>
      <c r="N14" s="1">
        <v>115</v>
      </c>
      <c r="O14" s="1">
        <v>160</v>
      </c>
      <c r="P14" s="16">
        <f t="shared" ref="P14:P21" si="7">M14/J14*100</f>
        <v>93.220338983050837</v>
      </c>
      <c r="Q14" s="16">
        <f t="shared" ref="Q14:Q21" si="8">N14/K14*100</f>
        <v>91.269841269841265</v>
      </c>
      <c r="R14" s="16">
        <f t="shared" ref="R14:R21" si="9">O14/L14*100</f>
        <v>94.674556213017752</v>
      </c>
      <c r="S14" s="17">
        <f>P22+1500</f>
        <v>2915.7768521716062</v>
      </c>
      <c r="T14" s="17">
        <f t="shared" ref="T14" si="10">Q22+1500</f>
        <v>2943.3334810452006</v>
      </c>
      <c r="U14" s="17">
        <f t="shared" ref="U14" si="11">R22+1500</f>
        <v>2880.5703350854883</v>
      </c>
    </row>
    <row r="15" spans="1:21" x14ac:dyDescent="0.2">
      <c r="A15" s="1" t="s">
        <v>33</v>
      </c>
      <c r="B15" s="1">
        <v>295</v>
      </c>
      <c r="C15" s="1">
        <v>126</v>
      </c>
      <c r="D15" s="1">
        <v>169</v>
      </c>
      <c r="E15" s="1">
        <v>275</v>
      </c>
      <c r="F15" s="1">
        <v>115</v>
      </c>
      <c r="G15" s="1">
        <v>160</v>
      </c>
      <c r="I15" s="14" t="s">
        <v>483</v>
      </c>
      <c r="J15" s="1">
        <v>456</v>
      </c>
      <c r="K15" s="1">
        <v>201</v>
      </c>
      <c r="L15" s="1">
        <v>255</v>
      </c>
      <c r="M15" s="1">
        <v>333</v>
      </c>
      <c r="N15" s="1">
        <v>153</v>
      </c>
      <c r="O15" s="1">
        <v>180</v>
      </c>
      <c r="P15" s="16">
        <f t="shared" si="7"/>
        <v>73.026315789473685</v>
      </c>
      <c r="Q15" s="16">
        <f t="shared" si="8"/>
        <v>76.119402985074629</v>
      </c>
      <c r="R15" s="16">
        <f t="shared" si="9"/>
        <v>70.588235294117652</v>
      </c>
      <c r="S15" s="15"/>
      <c r="T15" s="15"/>
      <c r="U15" s="15"/>
    </row>
    <row r="16" spans="1:21" x14ac:dyDescent="0.2">
      <c r="A16" s="1" t="s">
        <v>34</v>
      </c>
      <c r="B16" s="1">
        <v>456</v>
      </c>
      <c r="C16" s="1">
        <v>201</v>
      </c>
      <c r="D16" s="1">
        <v>255</v>
      </c>
      <c r="E16" s="1">
        <v>333</v>
      </c>
      <c r="F16" s="1">
        <v>153</v>
      </c>
      <c r="G16" s="1">
        <v>180</v>
      </c>
      <c r="I16" s="14" t="s">
        <v>484</v>
      </c>
      <c r="J16" s="1">
        <v>452</v>
      </c>
      <c r="K16" s="1">
        <v>231</v>
      </c>
      <c r="L16" s="1">
        <v>221</v>
      </c>
      <c r="M16" s="1">
        <v>173</v>
      </c>
      <c r="N16" s="1">
        <v>98</v>
      </c>
      <c r="O16" s="1">
        <v>75</v>
      </c>
      <c r="P16" s="16">
        <f t="shared" si="7"/>
        <v>38.274336283185839</v>
      </c>
      <c r="Q16" s="16">
        <f t="shared" si="8"/>
        <v>42.424242424242422</v>
      </c>
      <c r="R16" s="16">
        <f t="shared" si="9"/>
        <v>33.936651583710407</v>
      </c>
      <c r="S16" s="17">
        <f>(P20+P21)/2</f>
        <v>8.6281708945260345</v>
      </c>
      <c r="T16" s="17">
        <f t="shared" ref="T16" si="12">(Q20+Q21)/2</f>
        <v>6.1817136285221395</v>
      </c>
      <c r="U16" s="17">
        <f t="shared" ref="U16" si="13">(R20+R21)/2</f>
        <v>10.166666666666666</v>
      </c>
    </row>
    <row r="17" spans="1:21" x14ac:dyDescent="0.2">
      <c r="A17" s="1" t="s">
        <v>35</v>
      </c>
      <c r="B17" s="1">
        <v>452</v>
      </c>
      <c r="C17" s="1">
        <v>231</v>
      </c>
      <c r="D17" s="1">
        <v>221</v>
      </c>
      <c r="E17" s="1">
        <v>173</v>
      </c>
      <c r="F17" s="1">
        <v>98</v>
      </c>
      <c r="G17" s="1">
        <v>75</v>
      </c>
      <c r="I17" s="14" t="s">
        <v>485</v>
      </c>
      <c r="J17" s="1">
        <v>362</v>
      </c>
      <c r="K17" s="1">
        <v>177</v>
      </c>
      <c r="L17" s="1">
        <v>185</v>
      </c>
      <c r="M17" s="1">
        <v>94</v>
      </c>
      <c r="N17" s="1">
        <v>44</v>
      </c>
      <c r="O17" s="1">
        <v>50</v>
      </c>
      <c r="P17" s="16">
        <f t="shared" si="7"/>
        <v>25.966850828729282</v>
      </c>
      <c r="Q17" s="16">
        <f t="shared" si="8"/>
        <v>24.858757062146893</v>
      </c>
      <c r="R17" s="16">
        <f t="shared" si="9"/>
        <v>27.027027027027028</v>
      </c>
      <c r="S17" s="17"/>
      <c r="T17" s="17"/>
      <c r="U17" s="17"/>
    </row>
    <row r="18" spans="1:21" x14ac:dyDescent="0.2">
      <c r="A18" s="1" t="s">
        <v>36</v>
      </c>
      <c r="B18" s="1">
        <v>362</v>
      </c>
      <c r="C18" s="1">
        <v>177</v>
      </c>
      <c r="D18" s="1">
        <v>185</v>
      </c>
      <c r="E18" s="1">
        <v>94</v>
      </c>
      <c r="F18" s="1">
        <v>44</v>
      </c>
      <c r="G18" s="1">
        <v>50</v>
      </c>
      <c r="I18" s="14" t="s">
        <v>486</v>
      </c>
      <c r="J18" s="1">
        <v>260</v>
      </c>
      <c r="K18" s="1">
        <v>131</v>
      </c>
      <c r="L18" s="1">
        <v>129</v>
      </c>
      <c r="M18" s="1">
        <v>53</v>
      </c>
      <c r="N18" s="1">
        <v>31</v>
      </c>
      <c r="O18" s="1">
        <v>22</v>
      </c>
      <c r="P18" s="16">
        <f t="shared" si="7"/>
        <v>20.384615384615383</v>
      </c>
      <c r="Q18" s="16">
        <f t="shared" si="8"/>
        <v>23.664122137404579</v>
      </c>
      <c r="R18" s="16">
        <f t="shared" si="9"/>
        <v>17.054263565891471</v>
      </c>
      <c r="S18" s="17">
        <f>S16*50</f>
        <v>431.40854472630173</v>
      </c>
      <c r="T18" s="17">
        <f t="shared" ref="T18:U18" si="14">T16*50</f>
        <v>309.08568142610699</v>
      </c>
      <c r="U18" s="17">
        <f t="shared" si="14"/>
        <v>508.33333333333331</v>
      </c>
    </row>
    <row r="19" spans="1:21" x14ac:dyDescent="0.2">
      <c r="A19" s="1" t="s">
        <v>37</v>
      </c>
      <c r="B19" s="1">
        <v>260</v>
      </c>
      <c r="C19" s="1">
        <v>131</v>
      </c>
      <c r="D19" s="1">
        <v>129</v>
      </c>
      <c r="E19" s="1">
        <v>53</v>
      </c>
      <c r="F19" s="1">
        <v>31</v>
      </c>
      <c r="G19" s="1">
        <v>22</v>
      </c>
      <c r="I19" s="14" t="s">
        <v>487</v>
      </c>
      <c r="J19" s="1">
        <v>153</v>
      </c>
      <c r="K19" s="1">
        <v>81</v>
      </c>
      <c r="L19" s="1">
        <v>72</v>
      </c>
      <c r="M19" s="1">
        <v>33</v>
      </c>
      <c r="N19" s="1">
        <v>18</v>
      </c>
      <c r="O19" s="1">
        <v>15</v>
      </c>
      <c r="P19" s="16">
        <f t="shared" si="7"/>
        <v>21.568627450980394</v>
      </c>
      <c r="Q19" s="16">
        <f t="shared" si="8"/>
        <v>22.222222222222221</v>
      </c>
      <c r="R19" s="16">
        <f t="shared" si="9"/>
        <v>20.833333333333336</v>
      </c>
      <c r="S19" s="17"/>
      <c r="T19" s="17"/>
      <c r="U19" s="17"/>
    </row>
    <row r="20" spans="1:21" x14ac:dyDescent="0.2">
      <c r="A20" s="1" t="s">
        <v>38</v>
      </c>
      <c r="B20" s="1">
        <v>153</v>
      </c>
      <c r="C20" s="1">
        <v>81</v>
      </c>
      <c r="D20" s="1">
        <v>72</v>
      </c>
      <c r="E20" s="1">
        <v>33</v>
      </c>
      <c r="F20" s="1">
        <v>18</v>
      </c>
      <c r="G20" s="1">
        <v>15</v>
      </c>
      <c r="I20" s="14" t="s">
        <v>488</v>
      </c>
      <c r="J20" s="1">
        <v>112</v>
      </c>
      <c r="K20" s="1">
        <v>37</v>
      </c>
      <c r="L20" s="1">
        <v>75</v>
      </c>
      <c r="M20" s="1">
        <v>12</v>
      </c>
      <c r="N20" s="1">
        <v>3</v>
      </c>
      <c r="O20" s="1">
        <v>9</v>
      </c>
      <c r="P20" s="16">
        <f t="shared" si="7"/>
        <v>10.714285714285714</v>
      </c>
      <c r="Q20" s="16">
        <f t="shared" si="8"/>
        <v>8.1081081081081088</v>
      </c>
      <c r="R20" s="16">
        <f t="shared" si="9"/>
        <v>12</v>
      </c>
      <c r="S20" s="17">
        <f>S14-S18</f>
        <v>2484.3683074453043</v>
      </c>
      <c r="T20" s="17">
        <f t="shared" ref="T20:U20" si="15">T14-T18</f>
        <v>2634.2477996190937</v>
      </c>
      <c r="U20" s="17">
        <f t="shared" si="15"/>
        <v>2372.2370017521548</v>
      </c>
    </row>
    <row r="21" spans="1:21" x14ac:dyDescent="0.2">
      <c r="A21" s="1" t="s">
        <v>39</v>
      </c>
      <c r="B21" s="1">
        <v>112</v>
      </c>
      <c r="C21" s="1">
        <v>37</v>
      </c>
      <c r="D21" s="1">
        <v>75</v>
      </c>
      <c r="E21" s="1">
        <v>12</v>
      </c>
      <c r="F21" s="1">
        <v>3</v>
      </c>
      <c r="G21" s="1">
        <v>9</v>
      </c>
      <c r="I21" s="14" t="s">
        <v>489</v>
      </c>
      <c r="J21" s="1">
        <v>107</v>
      </c>
      <c r="K21" s="1">
        <v>47</v>
      </c>
      <c r="L21" s="1">
        <v>60</v>
      </c>
      <c r="M21" s="1">
        <v>7</v>
      </c>
      <c r="N21" s="1">
        <v>2</v>
      </c>
      <c r="O21" s="1">
        <v>5</v>
      </c>
      <c r="P21" s="16">
        <f t="shared" si="7"/>
        <v>6.5420560747663545</v>
      </c>
      <c r="Q21" s="16">
        <f t="shared" si="8"/>
        <v>4.2553191489361701</v>
      </c>
      <c r="R21" s="16">
        <f t="shared" si="9"/>
        <v>8.3333333333333321</v>
      </c>
      <c r="S21" s="17">
        <f>100-S16</f>
        <v>91.371829105473964</v>
      </c>
      <c r="T21" s="17">
        <f t="shared" ref="T21:U21" si="16">100-T16</f>
        <v>93.818286371477853</v>
      </c>
      <c r="U21" s="17">
        <f t="shared" si="16"/>
        <v>89.833333333333329</v>
      </c>
    </row>
    <row r="22" spans="1:21" x14ac:dyDescent="0.2">
      <c r="A22" s="1" t="s">
        <v>40</v>
      </c>
      <c r="B22" s="1">
        <v>107</v>
      </c>
      <c r="C22" s="1">
        <v>47</v>
      </c>
      <c r="D22" s="1">
        <v>60</v>
      </c>
      <c r="E22" s="1">
        <v>7</v>
      </c>
      <c r="F22" s="1">
        <v>2</v>
      </c>
      <c r="G22" s="1">
        <v>5</v>
      </c>
      <c r="I22" s="15"/>
      <c r="J22" s="15"/>
      <c r="K22" s="15"/>
      <c r="L22" s="15"/>
      <c r="M22" s="15"/>
      <c r="N22" s="15"/>
      <c r="O22" s="15"/>
      <c r="P22" s="16">
        <f>SUM(P14:P20)*5</f>
        <v>1415.7768521716059</v>
      </c>
      <c r="Q22" s="16">
        <f>SUM(Q14:Q20)*5</f>
        <v>1443.3334810452006</v>
      </c>
      <c r="R22" s="16">
        <f>SUM(R14:R20)*5</f>
        <v>1380.5703350854881</v>
      </c>
      <c r="S22" s="18">
        <f>S20/S21</f>
        <v>27.189652782122856</v>
      </c>
      <c r="T22" s="18">
        <f t="shared" ref="T22:U22" si="17">T20/T21</f>
        <v>28.078191379329478</v>
      </c>
      <c r="U22" s="18">
        <f t="shared" si="17"/>
        <v>26.407090928595416</v>
      </c>
    </row>
    <row r="23" spans="1:21" x14ac:dyDescent="0.2">
      <c r="A23" s="1" t="s">
        <v>42</v>
      </c>
    </row>
    <row r="24" spans="1:21" x14ac:dyDescent="0.2">
      <c r="A24" s="1" t="s">
        <v>1</v>
      </c>
      <c r="B24" s="1">
        <v>1071</v>
      </c>
      <c r="C24" s="1">
        <v>464</v>
      </c>
      <c r="D24" s="1">
        <v>607</v>
      </c>
      <c r="E24" s="1">
        <v>483</v>
      </c>
      <c r="F24" s="1">
        <v>204</v>
      </c>
      <c r="G24" s="1">
        <v>279</v>
      </c>
      <c r="I24" s="14" t="s">
        <v>482</v>
      </c>
      <c r="J24" s="1">
        <v>160</v>
      </c>
      <c r="K24" s="1">
        <v>67</v>
      </c>
      <c r="L24" s="1">
        <v>93</v>
      </c>
      <c r="M24" s="1">
        <v>147</v>
      </c>
      <c r="N24" s="1">
        <v>60</v>
      </c>
      <c r="O24" s="1">
        <v>87</v>
      </c>
      <c r="P24" s="16">
        <f t="shared" ref="P24:P31" si="18">M24/J24*100</f>
        <v>91.875</v>
      </c>
      <c r="Q24" s="16">
        <f t="shared" ref="Q24:Q31" si="19">N24/K24*100</f>
        <v>89.552238805970148</v>
      </c>
      <c r="R24" s="16">
        <f t="shared" ref="R24:R31" si="20">O24/L24*100</f>
        <v>93.548387096774192</v>
      </c>
      <c r="S24" s="17">
        <f>P32+1500</f>
        <v>2930.5092971702829</v>
      </c>
      <c r="T24" s="17">
        <f t="shared" ref="T24" si="21">Q32+1500</f>
        <v>2858.4279679993842</v>
      </c>
      <c r="U24" s="17">
        <f t="shared" ref="U24" si="22">R32+1500</f>
        <v>2969.8760567192685</v>
      </c>
    </row>
    <row r="25" spans="1:21" x14ac:dyDescent="0.2">
      <c r="A25" s="1" t="s">
        <v>33</v>
      </c>
      <c r="B25" s="1">
        <v>160</v>
      </c>
      <c r="C25" s="1">
        <v>67</v>
      </c>
      <c r="D25" s="1">
        <v>93</v>
      </c>
      <c r="E25" s="1">
        <v>147</v>
      </c>
      <c r="F25" s="1">
        <v>60</v>
      </c>
      <c r="G25" s="1">
        <v>87</v>
      </c>
      <c r="I25" s="14" t="s">
        <v>483</v>
      </c>
      <c r="J25" s="1">
        <v>219</v>
      </c>
      <c r="K25" s="1">
        <v>87</v>
      </c>
      <c r="L25" s="1">
        <v>132</v>
      </c>
      <c r="M25" s="1">
        <v>156</v>
      </c>
      <c r="N25" s="1">
        <v>64</v>
      </c>
      <c r="O25" s="1">
        <v>92</v>
      </c>
      <c r="P25" s="16">
        <f t="shared" si="18"/>
        <v>71.232876712328761</v>
      </c>
      <c r="Q25" s="16">
        <f t="shared" si="19"/>
        <v>73.563218390804593</v>
      </c>
      <c r="R25" s="16">
        <f t="shared" si="20"/>
        <v>69.696969696969703</v>
      </c>
      <c r="S25" s="15"/>
      <c r="T25" s="15"/>
      <c r="U25" s="15"/>
    </row>
    <row r="26" spans="1:21" x14ac:dyDescent="0.2">
      <c r="A26" s="1" t="s">
        <v>34</v>
      </c>
      <c r="B26" s="1">
        <v>219</v>
      </c>
      <c r="C26" s="1">
        <v>87</v>
      </c>
      <c r="D26" s="1">
        <v>132</v>
      </c>
      <c r="E26" s="1">
        <v>156</v>
      </c>
      <c r="F26" s="1">
        <v>64</v>
      </c>
      <c r="G26" s="1">
        <v>92</v>
      </c>
      <c r="I26" s="14" t="s">
        <v>484</v>
      </c>
      <c r="J26" s="1">
        <v>219</v>
      </c>
      <c r="K26" s="1">
        <v>106</v>
      </c>
      <c r="L26" s="1">
        <v>113</v>
      </c>
      <c r="M26" s="1">
        <v>86</v>
      </c>
      <c r="N26" s="1">
        <v>42</v>
      </c>
      <c r="O26" s="1">
        <v>44</v>
      </c>
      <c r="P26" s="16">
        <f t="shared" si="18"/>
        <v>39.269406392694059</v>
      </c>
      <c r="Q26" s="16">
        <f t="shared" si="19"/>
        <v>39.622641509433961</v>
      </c>
      <c r="R26" s="16">
        <f t="shared" si="20"/>
        <v>38.938053097345133</v>
      </c>
      <c r="S26" s="17">
        <f>(P30+P31)/2</f>
        <v>7.1862348178137649</v>
      </c>
      <c r="T26" s="17">
        <f t="shared" ref="T26" si="23">(Q30+Q31)/2</f>
        <v>1.4285714285714286</v>
      </c>
      <c r="U26" s="17">
        <f t="shared" ref="U26" si="24">(R30+R31)/2</f>
        <v>9.6426545660805445</v>
      </c>
    </row>
    <row r="27" spans="1:21" x14ac:dyDescent="0.2">
      <c r="A27" s="1" t="s">
        <v>35</v>
      </c>
      <c r="B27" s="1">
        <v>219</v>
      </c>
      <c r="C27" s="1">
        <v>106</v>
      </c>
      <c r="D27" s="1">
        <v>113</v>
      </c>
      <c r="E27" s="1">
        <v>86</v>
      </c>
      <c r="F27" s="1">
        <v>42</v>
      </c>
      <c r="G27" s="1">
        <v>44</v>
      </c>
      <c r="I27" s="14" t="s">
        <v>485</v>
      </c>
      <c r="J27" s="1">
        <v>169</v>
      </c>
      <c r="K27" s="1">
        <v>82</v>
      </c>
      <c r="L27" s="1">
        <v>87</v>
      </c>
      <c r="M27" s="1">
        <v>49</v>
      </c>
      <c r="N27" s="1">
        <v>22</v>
      </c>
      <c r="O27" s="1">
        <v>27</v>
      </c>
      <c r="P27" s="16">
        <f t="shared" si="18"/>
        <v>28.994082840236686</v>
      </c>
      <c r="Q27" s="16">
        <f t="shared" si="19"/>
        <v>26.829268292682929</v>
      </c>
      <c r="R27" s="16">
        <f t="shared" si="20"/>
        <v>31.03448275862069</v>
      </c>
      <c r="S27" s="17"/>
      <c r="T27" s="17"/>
      <c r="U27" s="17"/>
    </row>
    <row r="28" spans="1:21" x14ac:dyDescent="0.2">
      <c r="A28" s="1" t="s">
        <v>36</v>
      </c>
      <c r="B28" s="1">
        <v>169</v>
      </c>
      <c r="C28" s="1">
        <v>82</v>
      </c>
      <c r="D28" s="1">
        <v>87</v>
      </c>
      <c r="E28" s="1">
        <v>49</v>
      </c>
      <c r="F28" s="1">
        <v>22</v>
      </c>
      <c r="G28" s="1">
        <v>27</v>
      </c>
      <c r="I28" s="14" t="s">
        <v>486</v>
      </c>
      <c r="J28" s="1">
        <v>103</v>
      </c>
      <c r="K28" s="1">
        <v>42</v>
      </c>
      <c r="L28" s="1">
        <v>61</v>
      </c>
      <c r="M28" s="1">
        <v>19</v>
      </c>
      <c r="N28" s="1">
        <v>9</v>
      </c>
      <c r="O28" s="1">
        <v>10</v>
      </c>
      <c r="P28" s="16">
        <f t="shared" si="18"/>
        <v>18.446601941747574</v>
      </c>
      <c r="Q28" s="16">
        <f t="shared" si="19"/>
        <v>21.428571428571427</v>
      </c>
      <c r="R28" s="16">
        <f t="shared" si="20"/>
        <v>16.393442622950818</v>
      </c>
      <c r="S28" s="17">
        <f>S26*50</f>
        <v>359.31174089068827</v>
      </c>
      <c r="T28" s="17">
        <f t="shared" ref="T28:U28" si="25">T26*50</f>
        <v>71.428571428571431</v>
      </c>
      <c r="U28" s="17">
        <f t="shared" si="25"/>
        <v>482.13272830402724</v>
      </c>
    </row>
    <row r="29" spans="1:21" x14ac:dyDescent="0.2">
      <c r="A29" s="1" t="s">
        <v>37</v>
      </c>
      <c r="B29" s="1">
        <v>103</v>
      </c>
      <c r="C29" s="1">
        <v>42</v>
      </c>
      <c r="D29" s="1">
        <v>61</v>
      </c>
      <c r="E29" s="1">
        <v>19</v>
      </c>
      <c r="F29" s="1">
        <v>9</v>
      </c>
      <c r="G29" s="1">
        <v>10</v>
      </c>
      <c r="I29" s="14" t="s">
        <v>487</v>
      </c>
      <c r="J29" s="1">
        <v>66</v>
      </c>
      <c r="K29" s="1">
        <v>29</v>
      </c>
      <c r="L29" s="1">
        <v>37</v>
      </c>
      <c r="M29" s="1">
        <v>17</v>
      </c>
      <c r="N29" s="1">
        <v>6</v>
      </c>
      <c r="O29" s="1">
        <v>11</v>
      </c>
      <c r="P29" s="16">
        <f t="shared" si="18"/>
        <v>25.757575757575758</v>
      </c>
      <c r="Q29" s="16">
        <f t="shared" si="19"/>
        <v>20.689655172413794</v>
      </c>
      <c r="R29" s="16">
        <f t="shared" si="20"/>
        <v>29.72972972972973</v>
      </c>
      <c r="S29" s="17"/>
      <c r="T29" s="17"/>
      <c r="U29" s="17"/>
    </row>
    <row r="30" spans="1:21" x14ac:dyDescent="0.2">
      <c r="A30" s="1" t="s">
        <v>38</v>
      </c>
      <c r="B30" s="1">
        <v>66</v>
      </c>
      <c r="C30" s="1">
        <v>29</v>
      </c>
      <c r="D30" s="1">
        <v>37</v>
      </c>
      <c r="E30" s="1">
        <v>17</v>
      </c>
      <c r="F30" s="1">
        <v>6</v>
      </c>
      <c r="G30" s="1">
        <v>11</v>
      </c>
      <c r="I30" s="14" t="s">
        <v>488</v>
      </c>
      <c r="J30" s="1">
        <v>57</v>
      </c>
      <c r="K30" s="1">
        <v>16</v>
      </c>
      <c r="L30" s="1">
        <v>41</v>
      </c>
      <c r="M30" s="1">
        <v>6</v>
      </c>
      <c r="N30" s="1">
        <v>0</v>
      </c>
      <c r="O30" s="1">
        <v>6</v>
      </c>
      <c r="P30" s="16">
        <f t="shared" si="18"/>
        <v>10.526315789473683</v>
      </c>
      <c r="Q30" s="16">
        <f t="shared" si="19"/>
        <v>0</v>
      </c>
      <c r="R30" s="16">
        <f t="shared" si="20"/>
        <v>14.634146341463413</v>
      </c>
      <c r="S30" s="17">
        <f>S24-S28</f>
        <v>2571.1975562795947</v>
      </c>
      <c r="T30" s="17">
        <f t="shared" ref="T30:U30" si="26">T24-T28</f>
        <v>2786.9993965708127</v>
      </c>
      <c r="U30" s="17">
        <f t="shared" si="26"/>
        <v>2487.7433284152412</v>
      </c>
    </row>
    <row r="31" spans="1:21" x14ac:dyDescent="0.2">
      <c r="A31" s="1" t="s">
        <v>39</v>
      </c>
      <c r="B31" s="1">
        <v>57</v>
      </c>
      <c r="C31" s="1">
        <v>16</v>
      </c>
      <c r="D31" s="1">
        <v>41</v>
      </c>
      <c r="E31" s="1">
        <v>6</v>
      </c>
      <c r="F31" s="1">
        <v>0</v>
      </c>
      <c r="G31" s="1">
        <v>6</v>
      </c>
      <c r="I31" s="14" t="s">
        <v>489</v>
      </c>
      <c r="J31" s="1">
        <v>78</v>
      </c>
      <c r="K31" s="1">
        <v>35</v>
      </c>
      <c r="L31" s="1">
        <v>43</v>
      </c>
      <c r="M31" s="1">
        <v>3</v>
      </c>
      <c r="N31" s="1">
        <v>1</v>
      </c>
      <c r="O31" s="1">
        <v>2</v>
      </c>
      <c r="P31" s="16">
        <f t="shared" si="18"/>
        <v>3.8461538461538463</v>
      </c>
      <c r="Q31" s="16">
        <f t="shared" si="19"/>
        <v>2.8571428571428572</v>
      </c>
      <c r="R31" s="16">
        <f t="shared" si="20"/>
        <v>4.6511627906976747</v>
      </c>
      <c r="S31" s="17">
        <f>100-S26</f>
        <v>92.813765182186231</v>
      </c>
      <c r="T31" s="17">
        <f t="shared" ref="T31:U31" si="27">100-T26</f>
        <v>98.571428571428569</v>
      </c>
      <c r="U31" s="17">
        <f t="shared" si="27"/>
        <v>90.357345433919448</v>
      </c>
    </row>
    <row r="32" spans="1:21" x14ac:dyDescent="0.2">
      <c r="A32" s="1" t="s">
        <v>40</v>
      </c>
      <c r="B32" s="1">
        <v>78</v>
      </c>
      <c r="C32" s="1">
        <v>35</v>
      </c>
      <c r="D32" s="1">
        <v>43</v>
      </c>
      <c r="E32" s="1">
        <v>3</v>
      </c>
      <c r="F32" s="1">
        <v>1</v>
      </c>
      <c r="G32" s="1">
        <v>2</v>
      </c>
      <c r="I32" s="15"/>
      <c r="J32" s="15"/>
      <c r="K32" s="15"/>
      <c r="L32" s="15"/>
      <c r="M32" s="15"/>
      <c r="N32" s="15"/>
      <c r="O32" s="15"/>
      <c r="P32" s="16">
        <f>SUM(P24:P30)*5</f>
        <v>1430.5092971702829</v>
      </c>
      <c r="Q32" s="16">
        <f>SUM(Q24:Q30)*5</f>
        <v>1358.4279679993842</v>
      </c>
      <c r="R32" s="16">
        <f>SUM(R24:R30)*5</f>
        <v>1469.8760567192685</v>
      </c>
      <c r="S32" s="18">
        <f>S30/S31</f>
        <v>27.702761020765973</v>
      </c>
      <c r="T32" s="18">
        <f t="shared" ref="T32:U32" si="28">T30/T31</f>
        <v>28.273906921732884</v>
      </c>
      <c r="U32" s="18">
        <f t="shared" si="28"/>
        <v>27.532275505311176</v>
      </c>
    </row>
    <row r="33" spans="1:21" x14ac:dyDescent="0.2">
      <c r="A33" s="1" t="s">
        <v>43</v>
      </c>
    </row>
    <row r="34" spans="1:21" x14ac:dyDescent="0.2">
      <c r="A34" s="1" t="s">
        <v>1</v>
      </c>
      <c r="B34" s="1">
        <v>638</v>
      </c>
      <c r="C34" s="1">
        <v>309</v>
      </c>
      <c r="D34" s="1">
        <v>329</v>
      </c>
      <c r="E34" s="1">
        <v>301</v>
      </c>
      <c r="F34" s="1">
        <v>148</v>
      </c>
      <c r="G34" s="1">
        <v>153</v>
      </c>
      <c r="I34" s="14" t="s">
        <v>482</v>
      </c>
      <c r="J34" s="1">
        <v>85</v>
      </c>
      <c r="K34" s="1">
        <v>30</v>
      </c>
      <c r="L34" s="1">
        <v>55</v>
      </c>
      <c r="M34" s="1">
        <v>83</v>
      </c>
      <c r="N34" s="1">
        <v>29</v>
      </c>
      <c r="O34" s="1">
        <v>54</v>
      </c>
      <c r="P34" s="16">
        <f t="shared" ref="P34:P41" si="29">M34/J34*100</f>
        <v>97.647058823529406</v>
      </c>
      <c r="Q34" s="16">
        <f t="shared" ref="Q34:Q41" si="30">N34/K34*100</f>
        <v>96.666666666666671</v>
      </c>
      <c r="R34" s="16">
        <f t="shared" ref="R34:R41" si="31">O34/L34*100</f>
        <v>98.181818181818187</v>
      </c>
      <c r="S34" s="17">
        <f>P42+1500</f>
        <v>3024.347623472494</v>
      </c>
      <c r="T34" s="17">
        <f t="shared" ref="T34" si="32">Q42+1500</f>
        <v>3150.4298302170646</v>
      </c>
      <c r="U34" s="17">
        <f t="shared" ref="U34" si="33">R42+1500</f>
        <v>2890.1375518662921</v>
      </c>
    </row>
    <row r="35" spans="1:21" x14ac:dyDescent="0.2">
      <c r="A35" s="1" t="s">
        <v>33</v>
      </c>
      <c r="B35" s="1">
        <v>85</v>
      </c>
      <c r="C35" s="1">
        <v>30</v>
      </c>
      <c r="D35" s="1">
        <v>55</v>
      </c>
      <c r="E35" s="1">
        <v>83</v>
      </c>
      <c r="F35" s="1">
        <v>29</v>
      </c>
      <c r="G35" s="1">
        <v>54</v>
      </c>
      <c r="I35" s="14" t="s">
        <v>483</v>
      </c>
      <c r="J35" s="1">
        <v>134</v>
      </c>
      <c r="K35" s="1">
        <v>65</v>
      </c>
      <c r="L35" s="1">
        <v>69</v>
      </c>
      <c r="M35" s="1">
        <v>99</v>
      </c>
      <c r="N35" s="1">
        <v>50</v>
      </c>
      <c r="O35" s="1">
        <v>49</v>
      </c>
      <c r="P35" s="16">
        <f t="shared" si="29"/>
        <v>73.880597014925371</v>
      </c>
      <c r="Q35" s="16">
        <f t="shared" si="30"/>
        <v>76.923076923076934</v>
      </c>
      <c r="R35" s="16">
        <f t="shared" si="31"/>
        <v>71.014492753623188</v>
      </c>
      <c r="S35" s="15"/>
      <c r="T35" s="15"/>
      <c r="U35" s="15"/>
    </row>
    <row r="36" spans="1:21" x14ac:dyDescent="0.2">
      <c r="A36" s="1" t="s">
        <v>34</v>
      </c>
      <c r="B36" s="1">
        <v>134</v>
      </c>
      <c r="C36" s="1">
        <v>65</v>
      </c>
      <c r="D36" s="1">
        <v>69</v>
      </c>
      <c r="E36" s="1">
        <v>99</v>
      </c>
      <c r="F36" s="1">
        <v>50</v>
      </c>
      <c r="G36" s="1">
        <v>49</v>
      </c>
      <c r="I36" s="14" t="s">
        <v>484</v>
      </c>
      <c r="J36" s="1">
        <v>127</v>
      </c>
      <c r="K36" s="1">
        <v>63</v>
      </c>
      <c r="L36" s="1">
        <v>64</v>
      </c>
      <c r="M36" s="1">
        <v>47</v>
      </c>
      <c r="N36" s="1">
        <v>28</v>
      </c>
      <c r="O36" s="1">
        <v>19</v>
      </c>
      <c r="P36" s="16">
        <f t="shared" si="29"/>
        <v>37.00787401574803</v>
      </c>
      <c r="Q36" s="16">
        <f t="shared" si="30"/>
        <v>44.444444444444443</v>
      </c>
      <c r="R36" s="16">
        <f t="shared" si="31"/>
        <v>29.6875</v>
      </c>
      <c r="S36" s="17">
        <f>(P40+P41)/2</f>
        <v>12.80241935483871</v>
      </c>
      <c r="T36" s="17">
        <f t="shared" ref="T36" si="34">(Q40+Q41)/2</f>
        <v>13.636363636363635</v>
      </c>
      <c r="U36" s="17">
        <f t="shared" ref="U36" si="35">(R40+R41)/2</f>
        <v>13.055555555555555</v>
      </c>
    </row>
    <row r="37" spans="1:21" x14ac:dyDescent="0.2">
      <c r="A37" s="1" t="s">
        <v>35</v>
      </c>
      <c r="B37" s="1">
        <v>127</v>
      </c>
      <c r="C37" s="1">
        <v>63</v>
      </c>
      <c r="D37" s="1">
        <v>64</v>
      </c>
      <c r="E37" s="1">
        <v>47</v>
      </c>
      <c r="F37" s="1">
        <v>28</v>
      </c>
      <c r="G37" s="1">
        <v>19</v>
      </c>
      <c r="I37" s="14" t="s">
        <v>485</v>
      </c>
      <c r="J37" s="1">
        <v>98</v>
      </c>
      <c r="K37" s="1">
        <v>47</v>
      </c>
      <c r="L37" s="1">
        <v>51</v>
      </c>
      <c r="M37" s="1">
        <v>27</v>
      </c>
      <c r="N37" s="1">
        <v>12</v>
      </c>
      <c r="O37" s="1">
        <v>15</v>
      </c>
      <c r="P37" s="16">
        <f t="shared" si="29"/>
        <v>27.551020408163261</v>
      </c>
      <c r="Q37" s="16">
        <f t="shared" si="30"/>
        <v>25.531914893617021</v>
      </c>
      <c r="R37" s="16">
        <f t="shared" si="31"/>
        <v>29.411764705882355</v>
      </c>
      <c r="S37" s="17"/>
      <c r="T37" s="17"/>
      <c r="U37" s="17"/>
    </row>
    <row r="38" spans="1:21" x14ac:dyDescent="0.2">
      <c r="A38" s="1" t="s">
        <v>36</v>
      </c>
      <c r="B38" s="1">
        <v>98</v>
      </c>
      <c r="C38" s="1">
        <v>47</v>
      </c>
      <c r="D38" s="1">
        <v>51</v>
      </c>
      <c r="E38" s="1">
        <v>27</v>
      </c>
      <c r="F38" s="1">
        <v>12</v>
      </c>
      <c r="G38" s="1">
        <v>15</v>
      </c>
      <c r="I38" s="14" t="s">
        <v>486</v>
      </c>
      <c r="J38" s="1">
        <v>86</v>
      </c>
      <c r="K38" s="1">
        <v>47</v>
      </c>
      <c r="L38" s="1">
        <v>39</v>
      </c>
      <c r="M38" s="1">
        <v>27</v>
      </c>
      <c r="N38" s="1">
        <v>17</v>
      </c>
      <c r="O38" s="1">
        <v>10</v>
      </c>
      <c r="P38" s="16">
        <f t="shared" si="29"/>
        <v>31.395348837209301</v>
      </c>
      <c r="Q38" s="16">
        <f t="shared" si="30"/>
        <v>36.170212765957451</v>
      </c>
      <c r="R38" s="16">
        <f t="shared" si="31"/>
        <v>25.641025641025639</v>
      </c>
      <c r="S38" s="17">
        <f>S36*50</f>
        <v>640.12096774193549</v>
      </c>
      <c r="T38" s="17">
        <f t="shared" ref="T38:U38" si="36">T36*50</f>
        <v>681.81818181818176</v>
      </c>
      <c r="U38" s="17">
        <f t="shared" si="36"/>
        <v>652.77777777777771</v>
      </c>
    </row>
    <row r="39" spans="1:21" x14ac:dyDescent="0.2">
      <c r="A39" s="1" t="s">
        <v>37</v>
      </c>
      <c r="B39" s="1">
        <v>86</v>
      </c>
      <c r="C39" s="1">
        <v>47</v>
      </c>
      <c r="D39" s="1">
        <v>39</v>
      </c>
      <c r="E39" s="1">
        <v>27</v>
      </c>
      <c r="F39" s="1">
        <v>17</v>
      </c>
      <c r="G39" s="1">
        <v>10</v>
      </c>
      <c r="I39" s="14" t="s">
        <v>487</v>
      </c>
      <c r="J39" s="1">
        <v>61</v>
      </c>
      <c r="K39" s="1">
        <v>39</v>
      </c>
      <c r="L39" s="1">
        <v>22</v>
      </c>
      <c r="M39" s="1">
        <v>11</v>
      </c>
      <c r="N39" s="1">
        <v>9</v>
      </c>
      <c r="O39" s="1">
        <v>2</v>
      </c>
      <c r="P39" s="16">
        <f t="shared" si="29"/>
        <v>18.032786885245901</v>
      </c>
      <c r="Q39" s="16">
        <f t="shared" si="30"/>
        <v>23.076923076923077</v>
      </c>
      <c r="R39" s="16">
        <f t="shared" si="31"/>
        <v>9.0909090909090917</v>
      </c>
      <c r="S39" s="17"/>
      <c r="T39" s="17"/>
      <c r="U39" s="17"/>
    </row>
    <row r="40" spans="1:21" x14ac:dyDescent="0.2">
      <c r="A40" s="1" t="s">
        <v>38</v>
      </c>
      <c r="B40" s="1">
        <v>61</v>
      </c>
      <c r="C40" s="1">
        <v>39</v>
      </c>
      <c r="D40" s="1">
        <v>22</v>
      </c>
      <c r="E40" s="1">
        <v>11</v>
      </c>
      <c r="F40" s="1">
        <v>9</v>
      </c>
      <c r="G40" s="1">
        <v>2</v>
      </c>
      <c r="I40" s="14" t="s">
        <v>488</v>
      </c>
      <c r="J40" s="1">
        <v>31</v>
      </c>
      <c r="K40" s="1">
        <v>11</v>
      </c>
      <c r="L40" s="1">
        <v>20</v>
      </c>
      <c r="M40" s="1">
        <v>6</v>
      </c>
      <c r="N40" s="1">
        <v>3</v>
      </c>
      <c r="O40" s="1">
        <v>3</v>
      </c>
      <c r="P40" s="16">
        <f t="shared" si="29"/>
        <v>19.35483870967742</v>
      </c>
      <c r="Q40" s="16">
        <f t="shared" si="30"/>
        <v>27.27272727272727</v>
      </c>
      <c r="R40" s="16">
        <f t="shared" si="31"/>
        <v>15</v>
      </c>
      <c r="S40" s="17">
        <f>S34-S38</f>
        <v>2384.2266557305584</v>
      </c>
      <c r="T40" s="17">
        <f t="shared" ref="T40:U40" si="37">T34-T38</f>
        <v>2468.6116483988826</v>
      </c>
      <c r="U40" s="17">
        <f t="shared" si="37"/>
        <v>2237.3597740885143</v>
      </c>
    </row>
    <row r="41" spans="1:21" x14ac:dyDescent="0.2">
      <c r="A41" s="1" t="s">
        <v>39</v>
      </c>
      <c r="B41" s="1">
        <v>31</v>
      </c>
      <c r="C41" s="1">
        <v>11</v>
      </c>
      <c r="D41" s="1">
        <v>20</v>
      </c>
      <c r="E41" s="1">
        <v>6</v>
      </c>
      <c r="F41" s="1">
        <v>3</v>
      </c>
      <c r="G41" s="1">
        <v>3</v>
      </c>
      <c r="I41" s="14" t="s">
        <v>489</v>
      </c>
      <c r="J41" s="1">
        <v>16</v>
      </c>
      <c r="K41" s="1">
        <v>7</v>
      </c>
      <c r="L41" s="1">
        <v>9</v>
      </c>
      <c r="M41" s="1">
        <v>1</v>
      </c>
      <c r="N41" s="1">
        <v>0</v>
      </c>
      <c r="O41" s="1">
        <v>1</v>
      </c>
      <c r="P41" s="16">
        <f t="shared" si="29"/>
        <v>6.25</v>
      </c>
      <c r="Q41" s="16">
        <f t="shared" si="30"/>
        <v>0</v>
      </c>
      <c r="R41" s="16">
        <f t="shared" si="31"/>
        <v>11.111111111111111</v>
      </c>
      <c r="S41" s="17">
        <f>100-S36</f>
        <v>87.197580645161295</v>
      </c>
      <c r="T41" s="17">
        <f t="shared" ref="T41:U41" si="38">100-T36</f>
        <v>86.36363636363636</v>
      </c>
      <c r="U41" s="17">
        <f t="shared" si="38"/>
        <v>86.944444444444443</v>
      </c>
    </row>
    <row r="42" spans="1:21" x14ac:dyDescent="0.2">
      <c r="A42" s="1" t="s">
        <v>40</v>
      </c>
      <c r="B42" s="1">
        <v>16</v>
      </c>
      <c r="C42" s="1">
        <v>7</v>
      </c>
      <c r="D42" s="1">
        <v>9</v>
      </c>
      <c r="E42" s="1">
        <v>1</v>
      </c>
      <c r="F42" s="1">
        <v>0</v>
      </c>
      <c r="G42" s="1">
        <v>1</v>
      </c>
      <c r="I42" s="15"/>
      <c r="J42" s="15"/>
      <c r="K42" s="15"/>
      <c r="L42" s="15"/>
      <c r="M42" s="15"/>
      <c r="N42" s="15"/>
      <c r="O42" s="15"/>
      <c r="P42" s="16">
        <f>SUM(P34:P40)*5</f>
        <v>1524.3476234724938</v>
      </c>
      <c r="Q42" s="16">
        <f>SUM(Q34:Q40)*5</f>
        <v>1650.4298302170646</v>
      </c>
      <c r="R42" s="16">
        <f>SUM(R34:R40)*5</f>
        <v>1390.1375518662921</v>
      </c>
      <c r="S42" s="18">
        <f>S40/S41</f>
        <v>27.342807427568946</v>
      </c>
      <c r="T42" s="18">
        <f t="shared" ref="T42:U42" si="39">T40/T41</f>
        <v>28.583924349881801</v>
      </c>
      <c r="U42" s="18">
        <f t="shared" si="39"/>
        <v>25.73321145916502</v>
      </c>
    </row>
    <row r="43" spans="1:21" x14ac:dyDescent="0.2">
      <c r="A43" s="22" t="s">
        <v>334</v>
      </c>
      <c r="B43" s="22"/>
      <c r="C43" s="22"/>
      <c r="D43" s="22"/>
      <c r="E43" s="22"/>
      <c r="F43" s="22"/>
      <c r="G43" s="22"/>
    </row>
    <row r="44" spans="1:21" x14ac:dyDescent="0.2">
      <c r="A44" s="1" t="s">
        <v>502</v>
      </c>
    </row>
    <row r="45" spans="1:21" x14ac:dyDescent="0.2">
      <c r="A45" s="5"/>
      <c r="B45" s="20" t="s">
        <v>1</v>
      </c>
      <c r="C45" s="20"/>
      <c r="D45" s="20"/>
      <c r="E45" s="20" t="s">
        <v>32</v>
      </c>
      <c r="F45" s="20"/>
      <c r="G45" s="20"/>
    </row>
    <row r="46" spans="1:21" s="2" customFormat="1" x14ac:dyDescent="0.2">
      <c r="A46" s="6"/>
      <c r="B46" s="3" t="s">
        <v>1</v>
      </c>
      <c r="C46" s="3" t="s">
        <v>9</v>
      </c>
      <c r="D46" s="3" t="s">
        <v>10</v>
      </c>
      <c r="E46" s="3" t="s">
        <v>1</v>
      </c>
      <c r="F46" s="3" t="s">
        <v>9</v>
      </c>
      <c r="G46" s="3" t="s">
        <v>10</v>
      </c>
    </row>
    <row r="47" spans="1:21" x14ac:dyDescent="0.2">
      <c r="A47" s="1" t="s">
        <v>44</v>
      </c>
    </row>
    <row r="48" spans="1:21" x14ac:dyDescent="0.2">
      <c r="A48" s="1" t="s">
        <v>1</v>
      </c>
      <c r="B48" s="1">
        <v>84</v>
      </c>
      <c r="C48" s="1">
        <v>61</v>
      </c>
      <c r="D48" s="1">
        <v>23</v>
      </c>
      <c r="E48" s="1">
        <v>46</v>
      </c>
      <c r="F48" s="1">
        <v>40</v>
      </c>
      <c r="G48" s="1">
        <v>6</v>
      </c>
      <c r="I48" s="14" t="s">
        <v>482</v>
      </c>
      <c r="J48" s="1">
        <v>13</v>
      </c>
      <c r="K48" s="1">
        <v>11</v>
      </c>
      <c r="L48" s="1">
        <v>2</v>
      </c>
      <c r="M48" s="1">
        <v>9</v>
      </c>
      <c r="N48" s="1">
        <v>8</v>
      </c>
      <c r="O48" s="1">
        <v>1</v>
      </c>
      <c r="P48" s="16">
        <f t="shared" ref="P48:P55" si="40">M48/J48*100</f>
        <v>69.230769230769226</v>
      </c>
      <c r="Q48" s="16">
        <f t="shared" ref="Q48:Q55" si="41">N48/K48*100</f>
        <v>72.727272727272734</v>
      </c>
      <c r="R48" s="16">
        <f t="shared" ref="R48:R55" si="42">O48/L48*100</f>
        <v>50</v>
      </c>
      <c r="S48" s="17">
        <f>P56+1500</f>
        <v>2691.3919413919411</v>
      </c>
      <c r="T48" s="17">
        <f t="shared" ref="T48" si="43">Q56+1500</f>
        <v>2831.4935064935066</v>
      </c>
      <c r="U48" s="17">
        <f t="shared" ref="U48" si="44">R56+1500</f>
        <v>2202.3809523809523</v>
      </c>
    </row>
    <row r="49" spans="1:21" x14ac:dyDescent="0.2">
      <c r="A49" s="1" t="s">
        <v>33</v>
      </c>
      <c r="B49" s="1">
        <v>13</v>
      </c>
      <c r="C49" s="1">
        <v>11</v>
      </c>
      <c r="D49" s="1">
        <v>2</v>
      </c>
      <c r="E49" s="1">
        <v>9</v>
      </c>
      <c r="F49" s="1">
        <v>8</v>
      </c>
      <c r="G49" s="1">
        <v>1</v>
      </c>
      <c r="I49" s="14" t="s">
        <v>483</v>
      </c>
      <c r="J49" s="1">
        <v>28</v>
      </c>
      <c r="K49" s="1">
        <v>21</v>
      </c>
      <c r="L49" s="1">
        <v>7</v>
      </c>
      <c r="M49" s="1">
        <v>24</v>
      </c>
      <c r="N49" s="1">
        <v>20</v>
      </c>
      <c r="O49" s="1">
        <v>4</v>
      </c>
      <c r="P49" s="16">
        <f t="shared" si="40"/>
        <v>85.714285714285708</v>
      </c>
      <c r="Q49" s="16">
        <f t="shared" si="41"/>
        <v>95.238095238095227</v>
      </c>
      <c r="R49" s="16">
        <f t="shared" si="42"/>
        <v>57.142857142857139</v>
      </c>
      <c r="S49" s="15"/>
      <c r="T49" s="15"/>
      <c r="U49" s="15"/>
    </row>
    <row r="50" spans="1:21" x14ac:dyDescent="0.2">
      <c r="A50" s="1" t="s">
        <v>34</v>
      </c>
      <c r="B50" s="1">
        <v>28</v>
      </c>
      <c r="C50" s="1">
        <v>21</v>
      </c>
      <c r="D50" s="1">
        <v>7</v>
      </c>
      <c r="E50" s="1">
        <v>24</v>
      </c>
      <c r="F50" s="1">
        <v>20</v>
      </c>
      <c r="G50" s="1">
        <v>4</v>
      </c>
      <c r="I50" s="14" t="s">
        <v>484</v>
      </c>
      <c r="J50" s="1">
        <v>18</v>
      </c>
      <c r="K50" s="1">
        <v>15</v>
      </c>
      <c r="L50" s="1">
        <v>3</v>
      </c>
      <c r="M50" s="1">
        <v>12</v>
      </c>
      <c r="N50" s="1">
        <v>11</v>
      </c>
      <c r="O50" s="1">
        <v>1</v>
      </c>
      <c r="P50" s="16">
        <f t="shared" si="40"/>
        <v>66.666666666666657</v>
      </c>
      <c r="Q50" s="16">
        <f t="shared" si="41"/>
        <v>73.333333333333329</v>
      </c>
      <c r="R50" s="16">
        <f t="shared" si="42"/>
        <v>33.333333333333329</v>
      </c>
      <c r="S50" s="17">
        <f>(P54+P55)/2</f>
        <v>0</v>
      </c>
      <c r="T50" s="17">
        <f t="shared" ref="T50" si="45">(Q54+Q55)/2</f>
        <v>0</v>
      </c>
      <c r="U50" s="17" t="e">
        <f t="shared" ref="U50" si="46">(R54+R55)/2</f>
        <v>#DIV/0!</v>
      </c>
    </row>
    <row r="51" spans="1:21" x14ac:dyDescent="0.2">
      <c r="A51" s="1" t="s">
        <v>35</v>
      </c>
      <c r="B51" s="1">
        <v>18</v>
      </c>
      <c r="C51" s="1">
        <v>15</v>
      </c>
      <c r="D51" s="1">
        <v>3</v>
      </c>
      <c r="E51" s="1">
        <v>12</v>
      </c>
      <c r="F51" s="1">
        <v>11</v>
      </c>
      <c r="G51" s="1">
        <v>1</v>
      </c>
      <c r="I51" s="14" t="s">
        <v>485</v>
      </c>
      <c r="J51" s="1">
        <v>11</v>
      </c>
      <c r="K51" s="1">
        <v>6</v>
      </c>
      <c r="L51" s="1">
        <v>5</v>
      </c>
      <c r="M51" s="1">
        <v>0</v>
      </c>
      <c r="N51" s="1">
        <v>0</v>
      </c>
      <c r="O51" s="1">
        <v>0</v>
      </c>
      <c r="P51" s="16">
        <f t="shared" si="40"/>
        <v>0</v>
      </c>
      <c r="Q51" s="16">
        <f t="shared" si="41"/>
        <v>0</v>
      </c>
      <c r="R51" s="16">
        <f t="shared" si="42"/>
        <v>0</v>
      </c>
      <c r="S51" s="17"/>
      <c r="T51" s="17"/>
      <c r="U51" s="17"/>
    </row>
    <row r="52" spans="1:21" x14ac:dyDescent="0.2">
      <c r="A52" s="1" t="s">
        <v>36</v>
      </c>
      <c r="B52" s="1">
        <v>11</v>
      </c>
      <c r="C52" s="1">
        <v>6</v>
      </c>
      <c r="D52" s="1">
        <v>5</v>
      </c>
      <c r="E52" s="1">
        <v>0</v>
      </c>
      <c r="F52" s="1">
        <v>0</v>
      </c>
      <c r="G52" s="1">
        <v>0</v>
      </c>
      <c r="I52" s="14" t="s">
        <v>486</v>
      </c>
      <c r="J52" s="1">
        <v>6</v>
      </c>
      <c r="K52" s="1">
        <v>4</v>
      </c>
      <c r="L52" s="1">
        <v>2</v>
      </c>
      <c r="M52" s="1">
        <v>1</v>
      </c>
      <c r="N52" s="1">
        <v>1</v>
      </c>
      <c r="O52" s="1">
        <v>0</v>
      </c>
      <c r="P52" s="16">
        <f t="shared" si="40"/>
        <v>16.666666666666664</v>
      </c>
      <c r="Q52" s="16">
        <f t="shared" si="41"/>
        <v>25</v>
      </c>
      <c r="R52" s="16">
        <f t="shared" si="42"/>
        <v>0</v>
      </c>
      <c r="S52" s="17">
        <f>S50*50</f>
        <v>0</v>
      </c>
      <c r="T52" s="17">
        <f t="shared" ref="T52:U52" si="47">T50*50</f>
        <v>0</v>
      </c>
      <c r="U52" s="17" t="e">
        <f t="shared" si="47"/>
        <v>#DIV/0!</v>
      </c>
    </row>
    <row r="53" spans="1:21" x14ac:dyDescent="0.2">
      <c r="A53" s="1" t="s">
        <v>37</v>
      </c>
      <c r="B53" s="1">
        <v>6</v>
      </c>
      <c r="C53" s="1">
        <v>4</v>
      </c>
      <c r="D53" s="1">
        <v>2</v>
      </c>
      <c r="E53" s="1">
        <v>1</v>
      </c>
      <c r="F53" s="1">
        <v>1</v>
      </c>
      <c r="G53" s="1">
        <v>0</v>
      </c>
      <c r="I53" s="14" t="s">
        <v>487</v>
      </c>
      <c r="J53" s="1">
        <v>4</v>
      </c>
      <c r="K53" s="1">
        <v>2</v>
      </c>
      <c r="L53" s="1">
        <v>2</v>
      </c>
      <c r="M53" s="1">
        <v>0</v>
      </c>
      <c r="N53" s="1">
        <v>0</v>
      </c>
      <c r="O53" s="1">
        <v>0</v>
      </c>
      <c r="P53" s="16">
        <f t="shared" si="40"/>
        <v>0</v>
      </c>
      <c r="Q53" s="16">
        <f t="shared" si="41"/>
        <v>0</v>
      </c>
      <c r="R53" s="16">
        <f t="shared" si="42"/>
        <v>0</v>
      </c>
      <c r="S53" s="17"/>
      <c r="T53" s="17"/>
      <c r="U53" s="17"/>
    </row>
    <row r="54" spans="1:21" x14ac:dyDescent="0.2">
      <c r="A54" s="1" t="s">
        <v>38</v>
      </c>
      <c r="B54" s="1">
        <v>4</v>
      </c>
      <c r="C54" s="1">
        <v>2</v>
      </c>
      <c r="D54" s="1">
        <v>2</v>
      </c>
      <c r="E54" s="1">
        <v>0</v>
      </c>
      <c r="F54" s="1">
        <v>0</v>
      </c>
      <c r="G54" s="1">
        <v>0</v>
      </c>
      <c r="I54" s="14" t="s">
        <v>488</v>
      </c>
      <c r="J54" s="1">
        <v>3</v>
      </c>
      <c r="K54" s="1">
        <v>1</v>
      </c>
      <c r="L54" s="1">
        <v>2</v>
      </c>
      <c r="M54" s="1">
        <v>0</v>
      </c>
      <c r="N54" s="1">
        <v>0</v>
      </c>
      <c r="O54" s="1">
        <v>0</v>
      </c>
      <c r="P54" s="16">
        <f t="shared" si="40"/>
        <v>0</v>
      </c>
      <c r="Q54" s="16">
        <f t="shared" si="41"/>
        <v>0</v>
      </c>
      <c r="R54" s="16">
        <f t="shared" si="42"/>
        <v>0</v>
      </c>
      <c r="S54" s="17">
        <f>S48-S52</f>
        <v>2691.3919413919411</v>
      </c>
      <c r="T54" s="17">
        <f t="shared" ref="T54:U54" si="48">T48-T52</f>
        <v>2831.4935064935066</v>
      </c>
      <c r="U54" s="17" t="e">
        <f t="shared" si="48"/>
        <v>#DIV/0!</v>
      </c>
    </row>
    <row r="55" spans="1:21" x14ac:dyDescent="0.2">
      <c r="A55" s="1" t="s">
        <v>39</v>
      </c>
      <c r="B55" s="1">
        <v>3</v>
      </c>
      <c r="C55" s="1">
        <v>1</v>
      </c>
      <c r="D55" s="1">
        <v>2</v>
      </c>
      <c r="E55" s="1">
        <v>0</v>
      </c>
      <c r="F55" s="1">
        <v>0</v>
      </c>
      <c r="G55" s="1">
        <v>0</v>
      </c>
      <c r="I55" s="14" t="s">
        <v>489</v>
      </c>
      <c r="J55" s="1">
        <v>1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6">
        <f t="shared" si="40"/>
        <v>0</v>
      </c>
      <c r="Q55" s="16">
        <f t="shared" si="41"/>
        <v>0</v>
      </c>
      <c r="R55" s="16" t="e">
        <f t="shared" si="42"/>
        <v>#DIV/0!</v>
      </c>
      <c r="S55" s="17">
        <f>100-S50</f>
        <v>100</v>
      </c>
      <c r="T55" s="17">
        <f t="shared" ref="T55:U55" si="49">100-T50</f>
        <v>100</v>
      </c>
      <c r="U55" s="17" t="e">
        <f t="shared" si="49"/>
        <v>#DIV/0!</v>
      </c>
    </row>
    <row r="56" spans="1:21" x14ac:dyDescent="0.2">
      <c r="A56" s="1" t="s">
        <v>40</v>
      </c>
      <c r="B56" s="1">
        <v>1</v>
      </c>
      <c r="C56" s="1">
        <v>1</v>
      </c>
      <c r="D56" s="1">
        <v>0</v>
      </c>
      <c r="E56" s="1">
        <v>0</v>
      </c>
      <c r="F56" s="1">
        <v>0</v>
      </c>
      <c r="G56" s="1">
        <v>0</v>
      </c>
      <c r="I56" s="15"/>
      <c r="J56" s="15"/>
      <c r="K56" s="15"/>
      <c r="L56" s="15"/>
      <c r="M56" s="15"/>
      <c r="N56" s="15"/>
      <c r="O56" s="15"/>
      <c r="P56" s="16">
        <f>SUM(P48:P54)*5</f>
        <v>1191.3919413919414</v>
      </c>
      <c r="Q56" s="16">
        <f>SUM(Q48:Q54)*5</f>
        <v>1331.4935064935066</v>
      </c>
      <c r="R56" s="16">
        <f>SUM(R48:R54)*5</f>
        <v>702.38095238095241</v>
      </c>
      <c r="S56" s="18">
        <f>S54/S55</f>
        <v>26.913919413919412</v>
      </c>
      <c r="T56" s="18">
        <f t="shared" ref="T56:U56" si="50">T54/T55</f>
        <v>28.314935064935067</v>
      </c>
      <c r="U56" s="18" t="e">
        <f t="shared" si="50"/>
        <v>#DIV/0!</v>
      </c>
    </row>
    <row r="57" spans="1:21" x14ac:dyDescent="0.2">
      <c r="A57" s="1" t="s">
        <v>45</v>
      </c>
    </row>
    <row r="58" spans="1:21" x14ac:dyDescent="0.2">
      <c r="A58" s="1" t="s">
        <v>1</v>
      </c>
      <c r="B58" s="1">
        <v>404</v>
      </c>
      <c r="C58" s="1">
        <v>197</v>
      </c>
      <c r="D58" s="1">
        <v>207</v>
      </c>
      <c r="E58" s="1">
        <v>150</v>
      </c>
      <c r="F58" s="1">
        <v>72</v>
      </c>
      <c r="G58" s="1">
        <v>78</v>
      </c>
      <c r="I58" s="14" t="s">
        <v>482</v>
      </c>
      <c r="J58" s="1">
        <v>37</v>
      </c>
      <c r="K58" s="1">
        <v>18</v>
      </c>
      <c r="L58" s="1">
        <v>19</v>
      </c>
      <c r="M58" s="1">
        <v>36</v>
      </c>
      <c r="N58" s="1">
        <v>18</v>
      </c>
      <c r="O58" s="1">
        <v>18</v>
      </c>
      <c r="P58" s="16">
        <f t="shared" ref="P58:P65" si="51">M58/J58*100</f>
        <v>97.297297297297305</v>
      </c>
      <c r="Q58" s="16">
        <f t="shared" ref="Q58:Q65" si="52">N58/K58*100</f>
        <v>100</v>
      </c>
      <c r="R58" s="16">
        <f t="shared" ref="R58:R65" si="53">O58/L58*100</f>
        <v>94.73684210526315</v>
      </c>
      <c r="S58" s="17">
        <f>P66+1500</f>
        <v>2772.5104625104623</v>
      </c>
      <c r="T58" s="17">
        <f t="shared" ref="T58" si="54">Q66+1500</f>
        <v>2828.179612474125</v>
      </c>
      <c r="U58" s="17">
        <f t="shared" ref="U58" si="55">R66+1500</f>
        <v>2703.3552007058688</v>
      </c>
    </row>
    <row r="59" spans="1:21" x14ac:dyDescent="0.2">
      <c r="A59" s="1" t="s">
        <v>33</v>
      </c>
      <c r="B59" s="1">
        <v>37</v>
      </c>
      <c r="C59" s="1">
        <v>18</v>
      </c>
      <c r="D59" s="1">
        <v>19</v>
      </c>
      <c r="E59" s="1">
        <v>36</v>
      </c>
      <c r="F59" s="1">
        <v>18</v>
      </c>
      <c r="G59" s="1">
        <v>18</v>
      </c>
      <c r="I59" s="14" t="s">
        <v>483</v>
      </c>
      <c r="J59" s="1">
        <v>75</v>
      </c>
      <c r="K59" s="1">
        <v>28</v>
      </c>
      <c r="L59" s="1">
        <v>47</v>
      </c>
      <c r="M59" s="1">
        <v>54</v>
      </c>
      <c r="N59" s="1">
        <v>19</v>
      </c>
      <c r="O59" s="1">
        <v>35</v>
      </c>
      <c r="P59" s="16">
        <f t="shared" si="51"/>
        <v>72</v>
      </c>
      <c r="Q59" s="16">
        <f t="shared" si="52"/>
        <v>67.857142857142861</v>
      </c>
      <c r="R59" s="16">
        <f t="shared" si="53"/>
        <v>74.468085106382972</v>
      </c>
      <c r="S59" s="15"/>
      <c r="T59" s="15"/>
      <c r="U59" s="15"/>
    </row>
    <row r="60" spans="1:21" x14ac:dyDescent="0.2">
      <c r="A60" s="1" t="s">
        <v>34</v>
      </c>
      <c r="B60" s="1">
        <v>75</v>
      </c>
      <c r="C60" s="1">
        <v>28</v>
      </c>
      <c r="D60" s="1">
        <v>47</v>
      </c>
      <c r="E60" s="1">
        <v>54</v>
      </c>
      <c r="F60" s="1">
        <v>19</v>
      </c>
      <c r="G60" s="1">
        <v>35</v>
      </c>
      <c r="I60" s="14" t="s">
        <v>484</v>
      </c>
      <c r="J60" s="1">
        <v>88</v>
      </c>
      <c r="K60" s="1">
        <v>47</v>
      </c>
      <c r="L60" s="1">
        <v>41</v>
      </c>
      <c r="M60" s="1">
        <v>28</v>
      </c>
      <c r="N60" s="1">
        <v>17</v>
      </c>
      <c r="O60" s="1">
        <v>11</v>
      </c>
      <c r="P60" s="16">
        <f t="shared" si="51"/>
        <v>31.818181818181817</v>
      </c>
      <c r="Q60" s="16">
        <f t="shared" si="52"/>
        <v>36.170212765957451</v>
      </c>
      <c r="R60" s="16">
        <f t="shared" si="53"/>
        <v>26.829268292682929</v>
      </c>
      <c r="S60" s="17">
        <f>(P64+P65)/2</f>
        <v>12.5</v>
      </c>
      <c r="T60" s="17">
        <f t="shared" ref="T60" si="56">(Q64+Q65)/2</f>
        <v>12.5</v>
      </c>
      <c r="U60" s="17">
        <f t="shared" ref="U60" si="57">(R64+R65)/2</f>
        <v>12.5</v>
      </c>
    </row>
    <row r="61" spans="1:21" x14ac:dyDescent="0.2">
      <c r="A61" s="1" t="s">
        <v>35</v>
      </c>
      <c r="B61" s="1">
        <v>88</v>
      </c>
      <c r="C61" s="1">
        <v>47</v>
      </c>
      <c r="D61" s="1">
        <v>41</v>
      </c>
      <c r="E61" s="1">
        <v>28</v>
      </c>
      <c r="F61" s="1">
        <v>17</v>
      </c>
      <c r="G61" s="1">
        <v>11</v>
      </c>
      <c r="I61" s="14" t="s">
        <v>485</v>
      </c>
      <c r="J61" s="1">
        <v>84</v>
      </c>
      <c r="K61" s="1">
        <v>42</v>
      </c>
      <c r="L61" s="1">
        <v>42</v>
      </c>
      <c r="M61" s="1">
        <v>18</v>
      </c>
      <c r="N61" s="1">
        <v>10</v>
      </c>
      <c r="O61" s="1">
        <v>8</v>
      </c>
      <c r="P61" s="16">
        <f t="shared" si="51"/>
        <v>21.428571428571427</v>
      </c>
      <c r="Q61" s="16">
        <f t="shared" si="52"/>
        <v>23.809523809523807</v>
      </c>
      <c r="R61" s="16">
        <f t="shared" si="53"/>
        <v>19.047619047619047</v>
      </c>
      <c r="S61" s="17"/>
      <c r="T61" s="17"/>
      <c r="U61" s="17"/>
    </row>
    <row r="62" spans="1:21" x14ac:dyDescent="0.2">
      <c r="A62" s="1" t="s">
        <v>36</v>
      </c>
      <c r="B62" s="1">
        <v>84</v>
      </c>
      <c r="C62" s="1">
        <v>42</v>
      </c>
      <c r="D62" s="1">
        <v>42</v>
      </c>
      <c r="E62" s="1">
        <v>18</v>
      </c>
      <c r="F62" s="1">
        <v>10</v>
      </c>
      <c r="G62" s="1">
        <v>8</v>
      </c>
      <c r="I62" s="14" t="s">
        <v>486</v>
      </c>
      <c r="J62" s="1">
        <v>65</v>
      </c>
      <c r="K62" s="1">
        <v>38</v>
      </c>
      <c r="L62" s="1">
        <v>27</v>
      </c>
      <c r="M62" s="1">
        <v>6</v>
      </c>
      <c r="N62" s="1">
        <v>4</v>
      </c>
      <c r="O62" s="1">
        <v>2</v>
      </c>
      <c r="P62" s="16">
        <f t="shared" si="51"/>
        <v>9.2307692307692317</v>
      </c>
      <c r="Q62" s="16">
        <f t="shared" si="52"/>
        <v>10.526315789473683</v>
      </c>
      <c r="R62" s="16">
        <f t="shared" si="53"/>
        <v>7.4074074074074066</v>
      </c>
      <c r="S62" s="17">
        <f>S60*50</f>
        <v>625</v>
      </c>
      <c r="T62" s="17">
        <f t="shared" ref="T62:U62" si="58">T60*50</f>
        <v>625</v>
      </c>
      <c r="U62" s="17">
        <f t="shared" si="58"/>
        <v>625</v>
      </c>
    </row>
    <row r="63" spans="1:21" x14ac:dyDescent="0.2">
      <c r="A63" s="1" t="s">
        <v>37</v>
      </c>
      <c r="B63" s="1">
        <v>65</v>
      </c>
      <c r="C63" s="1">
        <v>38</v>
      </c>
      <c r="D63" s="1">
        <v>27</v>
      </c>
      <c r="E63" s="1">
        <v>6</v>
      </c>
      <c r="F63" s="1">
        <v>4</v>
      </c>
      <c r="G63" s="1">
        <v>2</v>
      </c>
      <c r="I63" s="14" t="s">
        <v>487</v>
      </c>
      <c r="J63" s="1">
        <v>22</v>
      </c>
      <c r="K63" s="1">
        <v>11</v>
      </c>
      <c r="L63" s="1">
        <v>11</v>
      </c>
      <c r="M63" s="1">
        <v>5</v>
      </c>
      <c r="N63" s="1">
        <v>3</v>
      </c>
      <c r="O63" s="1">
        <v>2</v>
      </c>
      <c r="P63" s="16">
        <f t="shared" si="51"/>
        <v>22.727272727272727</v>
      </c>
      <c r="Q63" s="16">
        <f t="shared" si="52"/>
        <v>27.27272727272727</v>
      </c>
      <c r="R63" s="16">
        <f t="shared" si="53"/>
        <v>18.181818181818183</v>
      </c>
      <c r="S63" s="17"/>
      <c r="T63" s="17"/>
      <c r="U63" s="17"/>
    </row>
    <row r="64" spans="1:21" x14ac:dyDescent="0.2">
      <c r="A64" s="1" t="s">
        <v>38</v>
      </c>
      <c r="B64" s="1">
        <v>22</v>
      </c>
      <c r="C64" s="1">
        <v>11</v>
      </c>
      <c r="D64" s="1">
        <v>11</v>
      </c>
      <c r="E64" s="1">
        <v>5</v>
      </c>
      <c r="F64" s="1">
        <v>3</v>
      </c>
      <c r="G64" s="1">
        <v>2</v>
      </c>
      <c r="I64" s="14" t="s">
        <v>488</v>
      </c>
      <c r="J64" s="1">
        <v>21</v>
      </c>
      <c r="K64" s="1">
        <v>9</v>
      </c>
      <c r="L64" s="1">
        <v>12</v>
      </c>
      <c r="M64" s="1">
        <v>0</v>
      </c>
      <c r="N64" s="1">
        <v>0</v>
      </c>
      <c r="O64" s="1">
        <v>0</v>
      </c>
      <c r="P64" s="16">
        <f t="shared" si="51"/>
        <v>0</v>
      </c>
      <c r="Q64" s="16">
        <f t="shared" si="52"/>
        <v>0</v>
      </c>
      <c r="R64" s="16">
        <f t="shared" si="53"/>
        <v>0</v>
      </c>
      <c r="S64" s="17">
        <f>S58-S62</f>
        <v>2147.5104625104623</v>
      </c>
      <c r="T64" s="17">
        <f t="shared" ref="T64:U64" si="59">T58-T62</f>
        <v>2203.179612474125</v>
      </c>
      <c r="U64" s="17">
        <f t="shared" si="59"/>
        <v>2078.3552007058688</v>
      </c>
    </row>
    <row r="65" spans="1:21" x14ac:dyDescent="0.2">
      <c r="A65" s="1" t="s">
        <v>39</v>
      </c>
      <c r="B65" s="1">
        <v>21</v>
      </c>
      <c r="C65" s="1">
        <v>9</v>
      </c>
      <c r="D65" s="1">
        <v>12</v>
      </c>
      <c r="E65" s="1">
        <v>0</v>
      </c>
      <c r="F65" s="1">
        <v>0</v>
      </c>
      <c r="G65" s="1">
        <v>0</v>
      </c>
      <c r="I65" s="14" t="s">
        <v>489</v>
      </c>
      <c r="J65" s="1">
        <v>12</v>
      </c>
      <c r="K65" s="1">
        <v>4</v>
      </c>
      <c r="L65" s="1">
        <v>8</v>
      </c>
      <c r="M65" s="1">
        <v>3</v>
      </c>
      <c r="N65" s="1">
        <v>1</v>
      </c>
      <c r="O65" s="1">
        <v>2</v>
      </c>
      <c r="P65" s="16">
        <f t="shared" si="51"/>
        <v>25</v>
      </c>
      <c r="Q65" s="16">
        <f t="shared" si="52"/>
        <v>25</v>
      </c>
      <c r="R65" s="16">
        <f t="shared" si="53"/>
        <v>25</v>
      </c>
      <c r="S65" s="17">
        <f>100-S60</f>
        <v>87.5</v>
      </c>
      <c r="T65" s="17">
        <f t="shared" ref="T65:U65" si="60">100-T60</f>
        <v>87.5</v>
      </c>
      <c r="U65" s="17">
        <f t="shared" si="60"/>
        <v>87.5</v>
      </c>
    </row>
    <row r="66" spans="1:21" x14ac:dyDescent="0.2">
      <c r="A66" s="1" t="s">
        <v>40</v>
      </c>
      <c r="B66" s="1">
        <v>12</v>
      </c>
      <c r="C66" s="1">
        <v>4</v>
      </c>
      <c r="D66" s="1">
        <v>8</v>
      </c>
      <c r="E66" s="1">
        <v>3</v>
      </c>
      <c r="F66" s="1">
        <v>1</v>
      </c>
      <c r="G66" s="1">
        <v>2</v>
      </c>
      <c r="I66" s="15"/>
      <c r="J66" s="15"/>
      <c r="K66" s="15"/>
      <c r="L66" s="15"/>
      <c r="M66" s="15"/>
      <c r="N66" s="15"/>
      <c r="O66" s="15"/>
      <c r="P66" s="16">
        <f>SUM(P58:P64)*5</f>
        <v>1272.5104625104623</v>
      </c>
      <c r="Q66" s="16">
        <f>SUM(Q58:Q64)*5</f>
        <v>1328.1796124741252</v>
      </c>
      <c r="R66" s="16">
        <f>SUM(R58:R64)*5</f>
        <v>1203.3552007058686</v>
      </c>
      <c r="S66" s="18">
        <f>S64/S65</f>
        <v>24.542976714405285</v>
      </c>
      <c r="T66" s="18">
        <f t="shared" ref="T66:U66" si="61">T64/T65</f>
        <v>25.179195571132858</v>
      </c>
      <c r="U66" s="18">
        <f t="shared" si="61"/>
        <v>23.75263086520993</v>
      </c>
    </row>
    <row r="67" spans="1:21" x14ac:dyDescent="0.2">
      <c r="A67" s="1" t="s">
        <v>46</v>
      </c>
    </row>
    <row r="68" spans="1:21" x14ac:dyDescent="0.2">
      <c r="A68" s="1" t="s">
        <v>1</v>
      </c>
      <c r="B68" s="1">
        <v>171</v>
      </c>
      <c r="C68" s="1">
        <v>89</v>
      </c>
      <c r="D68" s="1">
        <v>82</v>
      </c>
      <c r="E68" s="1">
        <v>109</v>
      </c>
      <c r="F68" s="1">
        <v>58</v>
      </c>
      <c r="G68" s="1">
        <v>51</v>
      </c>
      <c r="I68" s="14" t="s">
        <v>482</v>
      </c>
      <c r="J68" s="1">
        <v>22</v>
      </c>
      <c r="K68" s="1">
        <v>12</v>
      </c>
      <c r="L68" s="1">
        <v>10</v>
      </c>
      <c r="M68" s="1">
        <v>22</v>
      </c>
      <c r="N68" s="1">
        <v>12</v>
      </c>
      <c r="O68" s="1">
        <v>10</v>
      </c>
      <c r="P68" s="16">
        <f t="shared" ref="P68:P75" si="62">M68/J68*100</f>
        <v>100</v>
      </c>
      <c r="Q68" s="16">
        <f t="shared" ref="Q68:Q75" si="63">N68/K68*100</f>
        <v>100</v>
      </c>
      <c r="R68" s="16">
        <f t="shared" ref="R68:R75" si="64">O68/L68*100</f>
        <v>100</v>
      </c>
      <c r="S68" s="17">
        <f>P76+1500</f>
        <v>3346.0622710622711</v>
      </c>
      <c r="T68" s="17">
        <f t="shared" ref="T68" si="65">Q76+1500</f>
        <v>3543.1398311833091</v>
      </c>
      <c r="U68" s="17">
        <f t="shared" ref="U68" si="66">R76+1500</f>
        <v>3206.9444444444443</v>
      </c>
    </row>
    <row r="69" spans="1:21" x14ac:dyDescent="0.2">
      <c r="A69" s="1" t="s">
        <v>33</v>
      </c>
      <c r="B69" s="1">
        <v>22</v>
      </c>
      <c r="C69" s="1">
        <v>12</v>
      </c>
      <c r="D69" s="1">
        <v>10</v>
      </c>
      <c r="E69" s="1">
        <v>22</v>
      </c>
      <c r="F69" s="1">
        <v>12</v>
      </c>
      <c r="G69" s="1">
        <v>10</v>
      </c>
      <c r="I69" s="14" t="s">
        <v>483</v>
      </c>
      <c r="J69" s="1">
        <v>50</v>
      </c>
      <c r="K69" s="1">
        <v>23</v>
      </c>
      <c r="L69" s="1">
        <v>27</v>
      </c>
      <c r="M69" s="1">
        <v>45</v>
      </c>
      <c r="N69" s="1">
        <v>21</v>
      </c>
      <c r="O69" s="1">
        <v>24</v>
      </c>
      <c r="P69" s="16">
        <f t="shared" si="62"/>
        <v>90</v>
      </c>
      <c r="Q69" s="16">
        <f t="shared" si="63"/>
        <v>91.304347826086953</v>
      </c>
      <c r="R69" s="16">
        <f t="shared" si="64"/>
        <v>88.888888888888886</v>
      </c>
      <c r="S69" s="15"/>
      <c r="T69" s="15"/>
      <c r="U69" s="15"/>
    </row>
    <row r="70" spans="1:21" x14ac:dyDescent="0.2">
      <c r="A70" s="1" t="s">
        <v>34</v>
      </c>
      <c r="B70" s="1">
        <v>50</v>
      </c>
      <c r="C70" s="1">
        <v>23</v>
      </c>
      <c r="D70" s="1">
        <v>27</v>
      </c>
      <c r="E70" s="1">
        <v>45</v>
      </c>
      <c r="F70" s="1">
        <v>21</v>
      </c>
      <c r="G70" s="1">
        <v>24</v>
      </c>
      <c r="I70" s="14" t="s">
        <v>484</v>
      </c>
      <c r="J70" s="1">
        <v>39</v>
      </c>
      <c r="K70" s="1">
        <v>23</v>
      </c>
      <c r="L70" s="1">
        <v>16</v>
      </c>
      <c r="M70" s="1">
        <v>23</v>
      </c>
      <c r="N70" s="1">
        <v>15</v>
      </c>
      <c r="O70" s="1">
        <v>8</v>
      </c>
      <c r="P70" s="16">
        <f t="shared" si="62"/>
        <v>58.974358974358978</v>
      </c>
      <c r="Q70" s="16">
        <f t="shared" si="63"/>
        <v>65.217391304347828</v>
      </c>
      <c r="R70" s="16">
        <f t="shared" si="64"/>
        <v>50</v>
      </c>
      <c r="S70" s="17">
        <f>(P74+P75)/2</f>
        <v>14.835164835164836</v>
      </c>
      <c r="T70" s="17">
        <f t="shared" ref="T70" si="67">(Q74+Q75)/2</f>
        <v>12.5</v>
      </c>
      <c r="U70" s="17">
        <f t="shared" ref="U70" si="68">(R74+R75)/2</f>
        <v>11.111111111111111</v>
      </c>
    </row>
    <row r="71" spans="1:21" x14ac:dyDescent="0.2">
      <c r="A71" s="1" t="s">
        <v>35</v>
      </c>
      <c r="B71" s="1">
        <v>39</v>
      </c>
      <c r="C71" s="1">
        <v>23</v>
      </c>
      <c r="D71" s="1">
        <v>16</v>
      </c>
      <c r="E71" s="1">
        <v>23</v>
      </c>
      <c r="F71" s="1">
        <v>15</v>
      </c>
      <c r="G71" s="1">
        <v>8</v>
      </c>
      <c r="I71" s="14" t="s">
        <v>485</v>
      </c>
      <c r="J71" s="1">
        <v>21</v>
      </c>
      <c r="K71" s="1">
        <v>13</v>
      </c>
      <c r="L71" s="1">
        <v>8</v>
      </c>
      <c r="M71" s="1">
        <v>11</v>
      </c>
      <c r="N71" s="1">
        <v>6</v>
      </c>
      <c r="O71" s="1">
        <v>5</v>
      </c>
      <c r="P71" s="16">
        <f t="shared" si="62"/>
        <v>52.380952380952387</v>
      </c>
      <c r="Q71" s="16">
        <f t="shared" si="63"/>
        <v>46.153846153846153</v>
      </c>
      <c r="R71" s="16">
        <f t="shared" si="64"/>
        <v>62.5</v>
      </c>
      <c r="S71" s="17"/>
      <c r="T71" s="17"/>
      <c r="U71" s="17"/>
    </row>
    <row r="72" spans="1:21" x14ac:dyDescent="0.2">
      <c r="A72" s="1" t="s">
        <v>36</v>
      </c>
      <c r="B72" s="1">
        <v>21</v>
      </c>
      <c r="C72" s="1">
        <v>13</v>
      </c>
      <c r="D72" s="1">
        <v>8</v>
      </c>
      <c r="E72" s="1">
        <v>11</v>
      </c>
      <c r="F72" s="1">
        <v>6</v>
      </c>
      <c r="G72" s="1">
        <v>5</v>
      </c>
      <c r="I72" s="14" t="s">
        <v>486</v>
      </c>
      <c r="J72" s="1">
        <v>7</v>
      </c>
      <c r="K72" s="1">
        <v>3</v>
      </c>
      <c r="L72" s="1">
        <v>4</v>
      </c>
      <c r="M72" s="1">
        <v>2</v>
      </c>
      <c r="N72" s="1">
        <v>2</v>
      </c>
      <c r="O72" s="1">
        <v>0</v>
      </c>
      <c r="P72" s="16">
        <f t="shared" si="62"/>
        <v>28.571428571428569</v>
      </c>
      <c r="Q72" s="16">
        <f t="shared" si="63"/>
        <v>66.666666666666657</v>
      </c>
      <c r="R72" s="16">
        <f t="shared" si="64"/>
        <v>0</v>
      </c>
      <c r="S72" s="17">
        <f>S70*50</f>
        <v>741.75824175824175</v>
      </c>
      <c r="T72" s="17">
        <f t="shared" ref="T72:U72" si="69">T70*50</f>
        <v>625</v>
      </c>
      <c r="U72" s="17">
        <f t="shared" si="69"/>
        <v>555.55555555555554</v>
      </c>
    </row>
    <row r="73" spans="1:21" x14ac:dyDescent="0.2">
      <c r="A73" s="1" t="s">
        <v>37</v>
      </c>
      <c r="B73" s="1">
        <v>7</v>
      </c>
      <c r="C73" s="1">
        <v>3</v>
      </c>
      <c r="D73" s="1">
        <v>4</v>
      </c>
      <c r="E73" s="1">
        <v>2</v>
      </c>
      <c r="F73" s="1">
        <v>2</v>
      </c>
      <c r="G73" s="1">
        <v>0</v>
      </c>
      <c r="I73" s="14" t="s">
        <v>487</v>
      </c>
      <c r="J73" s="1">
        <v>12</v>
      </c>
      <c r="K73" s="1">
        <v>7</v>
      </c>
      <c r="L73" s="1">
        <v>5</v>
      </c>
      <c r="M73" s="1">
        <v>3</v>
      </c>
      <c r="N73" s="1">
        <v>1</v>
      </c>
      <c r="O73" s="1">
        <v>2</v>
      </c>
      <c r="P73" s="16">
        <f t="shared" si="62"/>
        <v>25</v>
      </c>
      <c r="Q73" s="16">
        <f t="shared" si="63"/>
        <v>14.285714285714285</v>
      </c>
      <c r="R73" s="16">
        <f t="shared" si="64"/>
        <v>40</v>
      </c>
      <c r="S73" s="17"/>
      <c r="T73" s="17"/>
      <c r="U73" s="17"/>
    </row>
    <row r="74" spans="1:21" x14ac:dyDescent="0.2">
      <c r="A74" s="1" t="s">
        <v>38</v>
      </c>
      <c r="B74" s="1">
        <v>12</v>
      </c>
      <c r="C74" s="1">
        <v>7</v>
      </c>
      <c r="D74" s="1">
        <v>5</v>
      </c>
      <c r="E74" s="1">
        <v>3</v>
      </c>
      <c r="F74" s="1">
        <v>1</v>
      </c>
      <c r="G74" s="1">
        <v>2</v>
      </c>
      <c r="I74" s="14" t="s">
        <v>488</v>
      </c>
      <c r="J74" s="1">
        <v>7</v>
      </c>
      <c r="K74" s="1">
        <v>4</v>
      </c>
      <c r="L74" s="1">
        <v>3</v>
      </c>
      <c r="M74" s="1">
        <v>1</v>
      </c>
      <c r="N74" s="1">
        <v>1</v>
      </c>
      <c r="O74" s="1">
        <v>0</v>
      </c>
      <c r="P74" s="16">
        <f t="shared" si="62"/>
        <v>14.285714285714285</v>
      </c>
      <c r="Q74" s="16">
        <f t="shared" si="63"/>
        <v>25</v>
      </c>
      <c r="R74" s="16">
        <f t="shared" si="64"/>
        <v>0</v>
      </c>
      <c r="S74" s="17">
        <f>S68-S72</f>
        <v>2604.3040293040294</v>
      </c>
      <c r="T74" s="17">
        <f t="shared" ref="T74:U74" si="70">T68-T72</f>
        <v>2918.1398311833091</v>
      </c>
      <c r="U74" s="17">
        <f t="shared" si="70"/>
        <v>2651.3888888888887</v>
      </c>
    </row>
    <row r="75" spans="1:21" x14ac:dyDescent="0.2">
      <c r="A75" s="1" t="s">
        <v>39</v>
      </c>
      <c r="B75" s="1">
        <v>7</v>
      </c>
      <c r="C75" s="1">
        <v>4</v>
      </c>
      <c r="D75" s="1">
        <v>3</v>
      </c>
      <c r="E75" s="1">
        <v>1</v>
      </c>
      <c r="F75" s="1">
        <v>1</v>
      </c>
      <c r="G75" s="1">
        <v>0</v>
      </c>
      <c r="I75" s="14" t="s">
        <v>489</v>
      </c>
      <c r="J75" s="1">
        <v>13</v>
      </c>
      <c r="K75" s="1">
        <v>4</v>
      </c>
      <c r="L75" s="1">
        <v>9</v>
      </c>
      <c r="M75" s="1">
        <v>2</v>
      </c>
      <c r="N75" s="1">
        <v>0</v>
      </c>
      <c r="O75" s="1">
        <v>2</v>
      </c>
      <c r="P75" s="16">
        <f t="shared" si="62"/>
        <v>15.384615384615385</v>
      </c>
      <c r="Q75" s="16">
        <f t="shared" si="63"/>
        <v>0</v>
      </c>
      <c r="R75" s="16">
        <f t="shared" si="64"/>
        <v>22.222222222222221</v>
      </c>
      <c r="S75" s="17">
        <f>100-S70</f>
        <v>85.164835164835168</v>
      </c>
      <c r="T75" s="17">
        <f t="shared" ref="T75:U75" si="71">100-T70</f>
        <v>87.5</v>
      </c>
      <c r="U75" s="17">
        <f t="shared" si="71"/>
        <v>88.888888888888886</v>
      </c>
    </row>
    <row r="76" spans="1:21" x14ac:dyDescent="0.2">
      <c r="A76" s="1" t="s">
        <v>40</v>
      </c>
      <c r="B76" s="1">
        <v>13</v>
      </c>
      <c r="C76" s="1">
        <v>4</v>
      </c>
      <c r="D76" s="1">
        <v>9</v>
      </c>
      <c r="E76" s="1">
        <v>2</v>
      </c>
      <c r="F76" s="1">
        <v>0</v>
      </c>
      <c r="G76" s="1">
        <v>2</v>
      </c>
      <c r="I76" s="15"/>
      <c r="J76" s="15"/>
      <c r="K76" s="15"/>
      <c r="L76" s="15"/>
      <c r="M76" s="15"/>
      <c r="N76" s="15"/>
      <c r="O76" s="15"/>
      <c r="P76" s="16">
        <f>SUM(P68:P74)*5</f>
        <v>1846.0622710622711</v>
      </c>
      <c r="Q76" s="16">
        <f>SUM(Q68:Q74)*5</f>
        <v>2043.1398311833093</v>
      </c>
      <c r="R76" s="16">
        <f>SUM(R68:R74)*5</f>
        <v>1706.9444444444446</v>
      </c>
      <c r="S76" s="18">
        <f>S74/S75</f>
        <v>30.579569892473117</v>
      </c>
      <c r="T76" s="18">
        <f t="shared" ref="T76:U76" si="72">T74/T75</f>
        <v>33.350169499237815</v>
      </c>
      <c r="U76" s="18">
        <f t="shared" si="72"/>
        <v>29.828125</v>
      </c>
    </row>
    <row r="77" spans="1:21" x14ac:dyDescent="0.2">
      <c r="A77" s="1" t="s">
        <v>47</v>
      </c>
    </row>
    <row r="78" spans="1:21" x14ac:dyDescent="0.2">
      <c r="A78" s="1" t="s">
        <v>1</v>
      </c>
      <c r="B78" s="1">
        <v>1146</v>
      </c>
      <c r="C78" s="1">
        <v>547</v>
      </c>
      <c r="D78" s="1">
        <v>599</v>
      </c>
      <c r="E78" s="1">
        <v>511</v>
      </c>
      <c r="F78" s="1">
        <v>258</v>
      </c>
      <c r="G78" s="1">
        <v>253</v>
      </c>
      <c r="I78" s="14" t="s">
        <v>482</v>
      </c>
      <c r="J78" s="1">
        <v>241</v>
      </c>
      <c r="K78" s="1">
        <v>114</v>
      </c>
      <c r="L78" s="1">
        <v>127</v>
      </c>
      <c r="M78" s="1">
        <v>206</v>
      </c>
      <c r="N78" s="1">
        <v>98</v>
      </c>
      <c r="O78" s="1">
        <v>108</v>
      </c>
      <c r="P78" s="16">
        <f t="shared" ref="P78:P85" si="73">M78/J78*100</f>
        <v>85.477178423236509</v>
      </c>
      <c r="Q78" s="16">
        <f t="shared" ref="Q78:Q85" si="74">N78/K78*100</f>
        <v>85.964912280701753</v>
      </c>
      <c r="R78" s="16">
        <f t="shared" ref="R78:R85" si="75">O78/L78*100</f>
        <v>85.039370078740163</v>
      </c>
      <c r="S78" s="17">
        <f>P86+1500</f>
        <v>2770.9587954037738</v>
      </c>
      <c r="T78" s="17">
        <f t="shared" ref="T78" si="76">Q86+1500</f>
        <v>2807.7932285911911</v>
      </c>
      <c r="U78" s="17">
        <f t="shared" ref="U78" si="77">R86+1500</f>
        <v>2731.0248587380133</v>
      </c>
    </row>
    <row r="79" spans="1:21" x14ac:dyDescent="0.2">
      <c r="A79" s="1" t="s">
        <v>33</v>
      </c>
      <c r="B79" s="1">
        <v>241</v>
      </c>
      <c r="C79" s="1">
        <v>114</v>
      </c>
      <c r="D79" s="1">
        <v>127</v>
      </c>
      <c r="E79" s="1">
        <v>206</v>
      </c>
      <c r="F79" s="1">
        <v>98</v>
      </c>
      <c r="G79" s="1">
        <v>108</v>
      </c>
      <c r="I79" s="14" t="s">
        <v>483</v>
      </c>
      <c r="J79" s="1">
        <v>223</v>
      </c>
      <c r="K79" s="1">
        <v>124</v>
      </c>
      <c r="L79" s="1">
        <v>99</v>
      </c>
      <c r="M79" s="1">
        <v>157</v>
      </c>
      <c r="N79" s="1">
        <v>90</v>
      </c>
      <c r="O79" s="1">
        <v>67</v>
      </c>
      <c r="P79" s="16">
        <f t="shared" si="73"/>
        <v>70.403587443946194</v>
      </c>
      <c r="Q79" s="16">
        <f t="shared" si="74"/>
        <v>72.58064516129032</v>
      </c>
      <c r="R79" s="16">
        <f t="shared" si="75"/>
        <v>67.676767676767682</v>
      </c>
      <c r="S79" s="15"/>
      <c r="T79" s="15"/>
      <c r="U79" s="15"/>
    </row>
    <row r="80" spans="1:21" x14ac:dyDescent="0.2">
      <c r="A80" s="1" t="s">
        <v>34</v>
      </c>
      <c r="B80" s="1">
        <v>223</v>
      </c>
      <c r="C80" s="1">
        <v>124</v>
      </c>
      <c r="D80" s="1">
        <v>99</v>
      </c>
      <c r="E80" s="1">
        <v>157</v>
      </c>
      <c r="F80" s="1">
        <v>90</v>
      </c>
      <c r="G80" s="1">
        <v>67</v>
      </c>
      <c r="I80" s="14" t="s">
        <v>484</v>
      </c>
      <c r="J80" s="1">
        <v>215</v>
      </c>
      <c r="K80" s="1">
        <v>90</v>
      </c>
      <c r="L80" s="1">
        <v>125</v>
      </c>
      <c r="M80" s="1">
        <v>74</v>
      </c>
      <c r="N80" s="1">
        <v>32</v>
      </c>
      <c r="O80" s="1">
        <v>42</v>
      </c>
      <c r="P80" s="16">
        <f t="shared" si="73"/>
        <v>34.418604651162795</v>
      </c>
      <c r="Q80" s="16">
        <f t="shared" si="74"/>
        <v>35.555555555555557</v>
      </c>
      <c r="R80" s="16">
        <f t="shared" si="75"/>
        <v>33.6</v>
      </c>
      <c r="S80" s="17">
        <f>(P84+P85)/2</f>
        <v>6.115591397849462</v>
      </c>
      <c r="T80" s="17">
        <f t="shared" ref="T80" si="78">(Q84+Q85)/2</f>
        <v>7.7450980392156872</v>
      </c>
      <c r="U80" s="17">
        <f t="shared" ref="U80" si="79">(R84+R85)/2</f>
        <v>4.6875</v>
      </c>
    </row>
    <row r="81" spans="1:21" x14ac:dyDescent="0.2">
      <c r="A81" s="1" t="s">
        <v>35</v>
      </c>
      <c r="B81" s="1">
        <v>215</v>
      </c>
      <c r="C81" s="1">
        <v>90</v>
      </c>
      <c r="D81" s="1">
        <v>125</v>
      </c>
      <c r="E81" s="1">
        <v>74</v>
      </c>
      <c r="F81" s="1">
        <v>32</v>
      </c>
      <c r="G81" s="1">
        <v>42</v>
      </c>
      <c r="I81" s="14" t="s">
        <v>485</v>
      </c>
      <c r="J81" s="1">
        <v>140</v>
      </c>
      <c r="K81" s="1">
        <v>63</v>
      </c>
      <c r="L81" s="1">
        <v>77</v>
      </c>
      <c r="M81" s="1">
        <v>34</v>
      </c>
      <c r="N81" s="1">
        <v>13</v>
      </c>
      <c r="O81" s="1">
        <v>21</v>
      </c>
      <c r="P81" s="16">
        <f t="shared" si="73"/>
        <v>24.285714285714285</v>
      </c>
      <c r="Q81" s="16">
        <f t="shared" si="74"/>
        <v>20.634920634920633</v>
      </c>
      <c r="R81" s="16">
        <f t="shared" si="75"/>
        <v>27.27272727272727</v>
      </c>
      <c r="S81" s="17"/>
      <c r="T81" s="17"/>
      <c r="U81" s="17"/>
    </row>
    <row r="82" spans="1:21" x14ac:dyDescent="0.2">
      <c r="A82" s="1" t="s">
        <v>36</v>
      </c>
      <c r="B82" s="1">
        <v>140</v>
      </c>
      <c r="C82" s="1">
        <v>63</v>
      </c>
      <c r="D82" s="1">
        <v>77</v>
      </c>
      <c r="E82" s="1">
        <v>34</v>
      </c>
      <c r="F82" s="1">
        <v>13</v>
      </c>
      <c r="G82" s="1">
        <v>21</v>
      </c>
      <c r="I82" s="14" t="s">
        <v>486</v>
      </c>
      <c r="J82" s="1">
        <v>109</v>
      </c>
      <c r="K82" s="1">
        <v>54</v>
      </c>
      <c r="L82" s="1">
        <v>55</v>
      </c>
      <c r="M82" s="1">
        <v>24</v>
      </c>
      <c r="N82" s="1">
        <v>16</v>
      </c>
      <c r="O82" s="1">
        <v>8</v>
      </c>
      <c r="P82" s="16">
        <f t="shared" si="73"/>
        <v>22.018348623853214</v>
      </c>
      <c r="Q82" s="16">
        <f t="shared" si="74"/>
        <v>29.629629629629626</v>
      </c>
      <c r="R82" s="16">
        <f t="shared" si="75"/>
        <v>14.545454545454545</v>
      </c>
      <c r="S82" s="17">
        <f>S80*50</f>
        <v>305.77956989247309</v>
      </c>
      <c r="T82" s="17">
        <f t="shared" ref="T82:U82" si="80">T80*50</f>
        <v>387.25490196078437</v>
      </c>
      <c r="U82" s="17">
        <f t="shared" si="80"/>
        <v>234.375</v>
      </c>
    </row>
    <row r="83" spans="1:21" x14ac:dyDescent="0.2">
      <c r="A83" s="1" t="s">
        <v>37</v>
      </c>
      <c r="B83" s="1">
        <v>109</v>
      </c>
      <c r="C83" s="1">
        <v>54</v>
      </c>
      <c r="D83" s="1">
        <v>55</v>
      </c>
      <c r="E83" s="1">
        <v>24</v>
      </c>
      <c r="F83" s="1">
        <v>16</v>
      </c>
      <c r="G83" s="1">
        <v>8</v>
      </c>
      <c r="I83" s="14" t="s">
        <v>487</v>
      </c>
      <c r="J83" s="1">
        <v>84</v>
      </c>
      <c r="K83" s="1">
        <v>38</v>
      </c>
      <c r="L83" s="1">
        <v>46</v>
      </c>
      <c r="M83" s="1">
        <v>8</v>
      </c>
      <c r="N83" s="1">
        <v>4</v>
      </c>
      <c r="O83" s="1">
        <v>4</v>
      </c>
      <c r="P83" s="16">
        <f t="shared" si="73"/>
        <v>9.5238095238095237</v>
      </c>
      <c r="Q83" s="16">
        <f t="shared" si="74"/>
        <v>10.526315789473683</v>
      </c>
      <c r="R83" s="16">
        <f t="shared" si="75"/>
        <v>8.695652173913043</v>
      </c>
      <c r="S83" s="17"/>
      <c r="T83" s="17"/>
      <c r="U83" s="17"/>
    </row>
    <row r="84" spans="1:21" x14ac:dyDescent="0.2">
      <c r="A84" s="1" t="s">
        <v>38</v>
      </c>
      <c r="B84" s="1">
        <v>84</v>
      </c>
      <c r="C84" s="1">
        <v>38</v>
      </c>
      <c r="D84" s="1">
        <v>46</v>
      </c>
      <c r="E84" s="1">
        <v>8</v>
      </c>
      <c r="F84" s="1">
        <v>4</v>
      </c>
      <c r="G84" s="1">
        <v>4</v>
      </c>
      <c r="I84" s="14" t="s">
        <v>488</v>
      </c>
      <c r="J84" s="1">
        <v>62</v>
      </c>
      <c r="K84" s="1">
        <v>30</v>
      </c>
      <c r="L84" s="1">
        <v>32</v>
      </c>
      <c r="M84" s="1">
        <v>5</v>
      </c>
      <c r="N84" s="1">
        <v>2</v>
      </c>
      <c r="O84" s="1">
        <v>3</v>
      </c>
      <c r="P84" s="16">
        <f t="shared" si="73"/>
        <v>8.064516129032258</v>
      </c>
      <c r="Q84" s="16">
        <f t="shared" si="74"/>
        <v>6.666666666666667</v>
      </c>
      <c r="R84" s="16">
        <f t="shared" si="75"/>
        <v>9.375</v>
      </c>
      <c r="S84" s="17">
        <f>S78-S82</f>
        <v>2465.1792255113005</v>
      </c>
      <c r="T84" s="17">
        <f t="shared" ref="T84:U84" si="81">T78-T82</f>
        <v>2420.5383266304066</v>
      </c>
      <c r="U84" s="17">
        <f t="shared" si="81"/>
        <v>2496.6498587380133</v>
      </c>
    </row>
    <row r="85" spans="1:21" x14ac:dyDescent="0.2">
      <c r="A85" s="1" t="s">
        <v>39</v>
      </c>
      <c r="B85" s="1">
        <v>62</v>
      </c>
      <c r="C85" s="1">
        <v>30</v>
      </c>
      <c r="D85" s="1">
        <v>32</v>
      </c>
      <c r="E85" s="1">
        <v>5</v>
      </c>
      <c r="F85" s="1">
        <v>2</v>
      </c>
      <c r="G85" s="1">
        <v>3</v>
      </c>
      <c r="I85" s="14" t="s">
        <v>489</v>
      </c>
      <c r="J85" s="1">
        <v>72</v>
      </c>
      <c r="K85" s="1">
        <v>34</v>
      </c>
      <c r="L85" s="1">
        <v>38</v>
      </c>
      <c r="M85" s="1">
        <v>3</v>
      </c>
      <c r="N85" s="1">
        <v>3</v>
      </c>
      <c r="O85" s="1">
        <v>0</v>
      </c>
      <c r="P85" s="16">
        <f t="shared" si="73"/>
        <v>4.1666666666666661</v>
      </c>
      <c r="Q85" s="16">
        <f t="shared" si="74"/>
        <v>8.8235294117647065</v>
      </c>
      <c r="R85" s="16">
        <f t="shared" si="75"/>
        <v>0</v>
      </c>
      <c r="S85" s="17">
        <f>100-S80</f>
        <v>93.884408602150543</v>
      </c>
      <c r="T85" s="17">
        <f t="shared" ref="T85:U85" si="82">100-T80</f>
        <v>92.254901960784309</v>
      </c>
      <c r="U85" s="17">
        <f t="shared" si="82"/>
        <v>95.3125</v>
      </c>
    </row>
    <row r="86" spans="1:21" x14ac:dyDescent="0.2">
      <c r="A86" s="1" t="s">
        <v>40</v>
      </c>
      <c r="B86" s="1">
        <v>72</v>
      </c>
      <c r="C86" s="1">
        <v>34</v>
      </c>
      <c r="D86" s="1">
        <v>38</v>
      </c>
      <c r="E86" s="1">
        <v>3</v>
      </c>
      <c r="F86" s="1">
        <v>3</v>
      </c>
      <c r="G86" s="1">
        <v>0</v>
      </c>
      <c r="I86" s="15"/>
      <c r="J86" s="15"/>
      <c r="K86" s="15"/>
      <c r="L86" s="15"/>
      <c r="M86" s="15"/>
      <c r="N86" s="15"/>
      <c r="O86" s="15"/>
      <c r="P86" s="16">
        <f>SUM(P78:P84)*5</f>
        <v>1270.9587954037738</v>
      </c>
      <c r="Q86" s="16">
        <f>SUM(Q78:Q84)*5</f>
        <v>1307.7932285911911</v>
      </c>
      <c r="R86" s="16">
        <f>SUM(R78:R84)*5</f>
        <v>1231.0248587380133</v>
      </c>
      <c r="S86" s="18">
        <f>S84/S85</f>
        <v>26.257599767793952</v>
      </c>
      <c r="T86" s="18">
        <f t="shared" ref="T86:U86" si="83">T84/T85</f>
        <v>26.237503646790806</v>
      </c>
      <c r="U86" s="18">
        <f t="shared" si="83"/>
        <v>26.194359173644731</v>
      </c>
    </row>
    <row r="87" spans="1:21" x14ac:dyDescent="0.2">
      <c r="A87" s="22" t="s">
        <v>334</v>
      </c>
      <c r="B87" s="22"/>
      <c r="C87" s="22"/>
      <c r="D87" s="22"/>
      <c r="E87" s="22"/>
      <c r="F87" s="22"/>
      <c r="G87" s="22"/>
    </row>
  </sheetData>
  <mergeCells count="7">
    <mergeCell ref="S2:U2"/>
    <mergeCell ref="B2:D2"/>
    <mergeCell ref="E2:G2"/>
    <mergeCell ref="A87:G87"/>
    <mergeCell ref="B45:D45"/>
    <mergeCell ref="E45:G45"/>
    <mergeCell ref="A43:G43"/>
  </mergeCells>
  <pageMargins left="0.7" right="0.7" top="0.75" bottom="0.75" header="0.3" footer="0.3"/>
  <pageSetup orientation="portrait" r:id="rId1"/>
  <rowBreaks count="1" manualBreakCount="1">
    <brk id="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3EB6-B3C7-4017-A072-7AC8F8750DD9}">
  <dimension ref="A1:U87"/>
  <sheetViews>
    <sheetView view="pageBreakPreview" topLeftCell="A30" zoomScale="125" zoomScaleNormal="100" zoomScaleSheetLayoutView="125" workbookViewId="0">
      <selection activeCell="A44" sqref="A44"/>
    </sheetView>
  </sheetViews>
  <sheetFormatPr defaultRowHeight="10.199999999999999" x14ac:dyDescent="0.2"/>
  <cols>
    <col min="1" max="7" width="5.5546875" style="1" customWidth="1"/>
    <col min="8" max="8" width="1.88671875" style="1" customWidth="1"/>
    <col min="9" max="15" width="1.33203125" style="1" customWidth="1"/>
    <col min="16" max="21" width="6.5546875" style="1" customWidth="1"/>
    <col min="22" max="16384" width="8.88671875" style="1"/>
  </cols>
  <sheetData>
    <row r="1" spans="1:21" x14ac:dyDescent="0.2">
      <c r="A1" s="1" t="s">
        <v>501</v>
      </c>
    </row>
    <row r="2" spans="1:21" x14ac:dyDescent="0.2">
      <c r="A2" s="5"/>
      <c r="B2" s="20" t="s">
        <v>1</v>
      </c>
      <c r="C2" s="20"/>
      <c r="D2" s="20"/>
      <c r="E2" s="20" t="s">
        <v>32</v>
      </c>
      <c r="F2" s="20"/>
      <c r="G2" s="20"/>
      <c r="S2" s="24" t="s">
        <v>490</v>
      </c>
      <c r="T2" s="20"/>
      <c r="U2" s="21"/>
    </row>
    <row r="3" spans="1:21" s="2" customFormat="1" x14ac:dyDescent="0.2">
      <c r="A3" s="6"/>
      <c r="B3" s="3" t="s">
        <v>1</v>
      </c>
      <c r="C3" s="3" t="s">
        <v>9</v>
      </c>
      <c r="D3" s="3" t="s">
        <v>10</v>
      </c>
      <c r="E3" s="3" t="s">
        <v>1</v>
      </c>
      <c r="F3" s="3" t="s">
        <v>9</v>
      </c>
      <c r="G3" s="3" t="s">
        <v>10</v>
      </c>
      <c r="S3" s="19" t="s">
        <v>1</v>
      </c>
      <c r="T3" s="3" t="s">
        <v>409</v>
      </c>
      <c r="U3" s="4" t="s">
        <v>54</v>
      </c>
    </row>
    <row r="4" spans="1:21" x14ac:dyDescent="0.2">
      <c r="A4" s="1" t="s">
        <v>1</v>
      </c>
      <c r="B4" s="1">
        <v>2830</v>
      </c>
      <c r="C4" s="1">
        <v>1351</v>
      </c>
      <c r="D4" s="1">
        <v>1479</v>
      </c>
      <c r="E4" s="1">
        <v>1119</v>
      </c>
      <c r="F4" s="1">
        <v>534</v>
      </c>
      <c r="G4" s="1">
        <v>585</v>
      </c>
      <c r="I4" s="14" t="s">
        <v>482</v>
      </c>
      <c r="J4" s="1">
        <v>448</v>
      </c>
      <c r="K4" s="1">
        <v>204</v>
      </c>
      <c r="L4" s="1">
        <v>244</v>
      </c>
      <c r="M4" s="1">
        <v>429</v>
      </c>
      <c r="N4" s="1">
        <v>198</v>
      </c>
      <c r="O4" s="1">
        <v>231</v>
      </c>
      <c r="P4" s="16">
        <f t="shared" ref="P4:R11" si="0">M4/J4*100</f>
        <v>95.758928571428569</v>
      </c>
      <c r="Q4" s="16">
        <f t="shared" si="0"/>
        <v>97.058823529411768</v>
      </c>
      <c r="R4" s="16">
        <f t="shared" si="0"/>
        <v>94.672131147540981</v>
      </c>
      <c r="S4" s="17">
        <f>P12+1500</f>
        <v>2811.7247444878171</v>
      </c>
      <c r="T4" s="17">
        <f t="shared" ref="T4:U4" si="1">Q12+1500</f>
        <v>2839.391030799879</v>
      </c>
      <c r="U4" s="17">
        <f t="shared" si="1"/>
        <v>2787.3725299577982</v>
      </c>
    </row>
    <row r="5" spans="1:21" x14ac:dyDescent="0.2">
      <c r="A5" s="1" t="s">
        <v>33</v>
      </c>
      <c r="B5" s="1">
        <v>448</v>
      </c>
      <c r="C5" s="1">
        <v>204</v>
      </c>
      <c r="D5" s="1">
        <v>244</v>
      </c>
      <c r="E5" s="1">
        <v>429</v>
      </c>
      <c r="F5" s="1">
        <v>198</v>
      </c>
      <c r="G5" s="1">
        <v>231</v>
      </c>
      <c r="I5" s="14" t="s">
        <v>483</v>
      </c>
      <c r="J5" s="1">
        <v>415</v>
      </c>
      <c r="K5" s="1">
        <v>195</v>
      </c>
      <c r="L5" s="1">
        <v>220</v>
      </c>
      <c r="M5" s="1">
        <v>292</v>
      </c>
      <c r="N5" s="1">
        <v>149</v>
      </c>
      <c r="O5" s="1">
        <v>143</v>
      </c>
      <c r="P5" s="16">
        <f t="shared" si="0"/>
        <v>70.361445783132524</v>
      </c>
      <c r="Q5" s="16">
        <f t="shared" si="0"/>
        <v>76.410256410256409</v>
      </c>
      <c r="R5" s="16">
        <f t="shared" si="0"/>
        <v>65</v>
      </c>
      <c r="S5" s="15"/>
      <c r="T5" s="15"/>
      <c r="U5" s="15"/>
    </row>
    <row r="6" spans="1:21" x14ac:dyDescent="0.2">
      <c r="A6" s="1" t="s">
        <v>34</v>
      </c>
      <c r="B6" s="1">
        <v>415</v>
      </c>
      <c r="C6" s="1">
        <v>195</v>
      </c>
      <c r="D6" s="1">
        <v>220</v>
      </c>
      <c r="E6" s="1">
        <v>292</v>
      </c>
      <c r="F6" s="1">
        <v>149</v>
      </c>
      <c r="G6" s="1">
        <v>143</v>
      </c>
      <c r="I6" s="14" t="s">
        <v>484</v>
      </c>
      <c r="J6" s="1">
        <v>418</v>
      </c>
      <c r="K6" s="1">
        <v>194</v>
      </c>
      <c r="L6" s="1">
        <v>224</v>
      </c>
      <c r="M6" s="1">
        <v>158</v>
      </c>
      <c r="N6" s="1">
        <v>70</v>
      </c>
      <c r="O6" s="1">
        <v>88</v>
      </c>
      <c r="P6" s="16">
        <f t="shared" si="0"/>
        <v>37.799043062200951</v>
      </c>
      <c r="Q6" s="16">
        <f t="shared" si="0"/>
        <v>36.082474226804123</v>
      </c>
      <c r="R6" s="16">
        <f t="shared" si="0"/>
        <v>39.285714285714285</v>
      </c>
      <c r="S6" s="17">
        <f>(P10+P11)/2</f>
        <v>10.441783100465734</v>
      </c>
      <c r="T6" s="17">
        <f t="shared" ref="T6:U6" si="2">(Q10+Q11)/2</f>
        <v>7.6089324618736383</v>
      </c>
      <c r="U6" s="17">
        <f t="shared" si="2"/>
        <v>13.237440066708359</v>
      </c>
    </row>
    <row r="7" spans="1:21" x14ac:dyDescent="0.2">
      <c r="A7" s="1" t="s">
        <v>35</v>
      </c>
      <c r="B7" s="1">
        <v>418</v>
      </c>
      <c r="C7" s="1">
        <v>194</v>
      </c>
      <c r="D7" s="1">
        <v>224</v>
      </c>
      <c r="E7" s="1">
        <v>158</v>
      </c>
      <c r="F7" s="1">
        <v>70</v>
      </c>
      <c r="G7" s="1">
        <v>88</v>
      </c>
      <c r="I7" s="14" t="s">
        <v>485</v>
      </c>
      <c r="J7" s="1">
        <v>432</v>
      </c>
      <c r="K7" s="1">
        <v>218</v>
      </c>
      <c r="L7" s="1">
        <v>214</v>
      </c>
      <c r="M7" s="1">
        <v>90</v>
      </c>
      <c r="N7" s="1">
        <v>47</v>
      </c>
      <c r="O7" s="1">
        <v>43</v>
      </c>
      <c r="P7" s="16">
        <f t="shared" si="0"/>
        <v>20.833333333333336</v>
      </c>
      <c r="Q7" s="16">
        <f t="shared" si="0"/>
        <v>21.559633027522938</v>
      </c>
      <c r="R7" s="16">
        <f t="shared" si="0"/>
        <v>20.093457943925234</v>
      </c>
      <c r="S7" s="17"/>
      <c r="T7" s="17"/>
      <c r="U7" s="17"/>
    </row>
    <row r="8" spans="1:21" x14ac:dyDescent="0.2">
      <c r="A8" s="1" t="s">
        <v>36</v>
      </c>
      <c r="B8" s="1">
        <v>432</v>
      </c>
      <c r="C8" s="1">
        <v>218</v>
      </c>
      <c r="D8" s="1">
        <v>214</v>
      </c>
      <c r="E8" s="1">
        <v>90</v>
      </c>
      <c r="F8" s="1">
        <v>47</v>
      </c>
      <c r="G8" s="1">
        <v>43</v>
      </c>
      <c r="I8" s="14" t="s">
        <v>486</v>
      </c>
      <c r="J8" s="1">
        <v>389</v>
      </c>
      <c r="K8" s="1">
        <v>181</v>
      </c>
      <c r="L8" s="1">
        <v>208</v>
      </c>
      <c r="M8" s="1">
        <v>63</v>
      </c>
      <c r="N8" s="1">
        <v>32</v>
      </c>
      <c r="O8" s="1">
        <v>31</v>
      </c>
      <c r="P8" s="16">
        <f t="shared" si="0"/>
        <v>16.195372750642672</v>
      </c>
      <c r="Q8" s="16">
        <f t="shared" si="0"/>
        <v>17.679558011049721</v>
      </c>
      <c r="R8" s="16">
        <f t="shared" si="0"/>
        <v>14.903846153846153</v>
      </c>
      <c r="S8" s="17">
        <f>S6*50</f>
        <v>522.08915502328671</v>
      </c>
      <c r="T8" s="17">
        <f t="shared" ref="T8:U8" si="3">T6*50</f>
        <v>380.44662309368192</v>
      </c>
      <c r="U8" s="17">
        <f t="shared" si="3"/>
        <v>661.87200333541796</v>
      </c>
    </row>
    <row r="9" spans="1:21" x14ac:dyDescent="0.2">
      <c r="A9" s="1" t="s">
        <v>37</v>
      </c>
      <c r="B9" s="1">
        <v>389</v>
      </c>
      <c r="C9" s="1">
        <v>181</v>
      </c>
      <c r="D9" s="1">
        <v>208</v>
      </c>
      <c r="E9" s="1">
        <v>63</v>
      </c>
      <c r="F9" s="1">
        <v>32</v>
      </c>
      <c r="G9" s="1">
        <v>31</v>
      </c>
      <c r="I9" s="14" t="s">
        <v>487</v>
      </c>
      <c r="J9" s="1">
        <v>336</v>
      </c>
      <c r="K9" s="1">
        <v>166</v>
      </c>
      <c r="L9" s="1">
        <v>170</v>
      </c>
      <c r="M9" s="1">
        <v>48</v>
      </c>
      <c r="N9" s="1">
        <v>24</v>
      </c>
      <c r="O9" s="1">
        <v>24</v>
      </c>
      <c r="P9" s="16">
        <f t="shared" si="0"/>
        <v>14.285714285714285</v>
      </c>
      <c r="Q9" s="16">
        <f t="shared" si="0"/>
        <v>14.457831325301203</v>
      </c>
      <c r="R9" s="16">
        <f t="shared" si="0"/>
        <v>14.117647058823529</v>
      </c>
      <c r="S9" s="17"/>
      <c r="T9" s="17"/>
      <c r="U9" s="17"/>
    </row>
    <row r="10" spans="1:21" x14ac:dyDescent="0.2">
      <c r="A10" s="1" t="s">
        <v>38</v>
      </c>
      <c r="B10" s="1">
        <v>336</v>
      </c>
      <c r="C10" s="1">
        <v>166</v>
      </c>
      <c r="D10" s="1">
        <v>170</v>
      </c>
      <c r="E10" s="1">
        <v>48</v>
      </c>
      <c r="F10" s="1">
        <v>24</v>
      </c>
      <c r="G10" s="1">
        <v>24</v>
      </c>
      <c r="I10" s="14" t="s">
        <v>488</v>
      </c>
      <c r="J10" s="1">
        <v>225</v>
      </c>
      <c r="K10" s="1">
        <v>108</v>
      </c>
      <c r="L10" s="1">
        <v>117</v>
      </c>
      <c r="M10" s="1">
        <v>16</v>
      </c>
      <c r="N10" s="1">
        <v>5</v>
      </c>
      <c r="O10" s="1">
        <v>11</v>
      </c>
      <c r="P10" s="16">
        <f t="shared" si="0"/>
        <v>7.1111111111111107</v>
      </c>
      <c r="Q10" s="16">
        <f t="shared" si="0"/>
        <v>4.6296296296296298</v>
      </c>
      <c r="R10" s="16">
        <f t="shared" si="0"/>
        <v>9.4017094017094021</v>
      </c>
      <c r="S10" s="17">
        <f>S4-S8</f>
        <v>2289.6355894645303</v>
      </c>
      <c r="T10" s="17">
        <f t="shared" ref="T10:U10" si="4">T4-T8</f>
        <v>2458.9444077061971</v>
      </c>
      <c r="U10" s="17">
        <f t="shared" si="4"/>
        <v>2125.5005266223802</v>
      </c>
    </row>
    <row r="11" spans="1:21" x14ac:dyDescent="0.2">
      <c r="A11" s="1" t="s">
        <v>39</v>
      </c>
      <c r="B11" s="1">
        <v>225</v>
      </c>
      <c r="C11" s="1">
        <v>108</v>
      </c>
      <c r="D11" s="1">
        <v>117</v>
      </c>
      <c r="E11" s="1">
        <v>16</v>
      </c>
      <c r="F11" s="1">
        <v>5</v>
      </c>
      <c r="G11" s="1">
        <v>11</v>
      </c>
      <c r="I11" s="14" t="s">
        <v>489</v>
      </c>
      <c r="J11" s="1">
        <v>167</v>
      </c>
      <c r="K11" s="1">
        <v>85</v>
      </c>
      <c r="L11" s="1">
        <v>82</v>
      </c>
      <c r="M11" s="1">
        <v>23</v>
      </c>
      <c r="N11" s="1">
        <v>9</v>
      </c>
      <c r="O11" s="1">
        <v>14</v>
      </c>
      <c r="P11" s="16">
        <f t="shared" si="0"/>
        <v>13.77245508982036</v>
      </c>
      <c r="Q11" s="16">
        <f t="shared" si="0"/>
        <v>10.588235294117647</v>
      </c>
      <c r="R11" s="16">
        <f t="shared" si="0"/>
        <v>17.073170731707318</v>
      </c>
      <c r="S11" s="17">
        <f>100-S6</f>
        <v>89.558216899534273</v>
      </c>
      <c r="T11" s="17">
        <f t="shared" ref="T11:U11" si="5">100-T6</f>
        <v>92.391067538126364</v>
      </c>
      <c r="U11" s="17">
        <f t="shared" si="5"/>
        <v>86.762559933291641</v>
      </c>
    </row>
    <row r="12" spans="1:21" x14ac:dyDescent="0.2">
      <c r="A12" s="1" t="s">
        <v>40</v>
      </c>
      <c r="B12" s="1">
        <v>167</v>
      </c>
      <c r="C12" s="1">
        <v>85</v>
      </c>
      <c r="D12" s="1">
        <v>82</v>
      </c>
      <c r="E12" s="1">
        <v>23</v>
      </c>
      <c r="F12" s="1">
        <v>9</v>
      </c>
      <c r="G12" s="1">
        <v>14</v>
      </c>
      <c r="I12" s="15"/>
      <c r="J12" s="15"/>
      <c r="K12" s="15"/>
      <c r="L12" s="15"/>
      <c r="M12" s="15"/>
      <c r="N12" s="15"/>
      <c r="O12" s="15"/>
      <c r="P12" s="16">
        <f>SUM(P4:P10)*5</f>
        <v>1311.7247444878171</v>
      </c>
      <c r="Q12" s="16">
        <f>SUM(Q4:Q10)*5</f>
        <v>1339.391030799879</v>
      </c>
      <c r="R12" s="16">
        <f>SUM(R4:R10)*5</f>
        <v>1287.3725299577982</v>
      </c>
      <c r="S12" s="18">
        <f>S10/S11</f>
        <v>25.565890754982608</v>
      </c>
      <c r="T12" s="18">
        <f t="shared" ref="T12:U12" si="6">T10/T11</f>
        <v>26.614525334838046</v>
      </c>
      <c r="U12" s="18">
        <f t="shared" si="6"/>
        <v>24.497900111022485</v>
      </c>
    </row>
    <row r="13" spans="1:21" x14ac:dyDescent="0.2">
      <c r="A13" s="1" t="s">
        <v>41</v>
      </c>
    </row>
    <row r="14" spans="1:21" x14ac:dyDescent="0.2">
      <c r="A14" s="1" t="s">
        <v>1</v>
      </c>
      <c r="B14" s="1">
        <v>1762</v>
      </c>
      <c r="C14" s="1">
        <v>832</v>
      </c>
      <c r="D14" s="1">
        <v>930</v>
      </c>
      <c r="E14" s="1">
        <v>717</v>
      </c>
      <c r="F14" s="1">
        <v>335</v>
      </c>
      <c r="G14" s="1">
        <v>382</v>
      </c>
      <c r="I14" s="14" t="s">
        <v>482</v>
      </c>
      <c r="J14" s="1">
        <v>270</v>
      </c>
      <c r="K14" s="1">
        <v>120</v>
      </c>
      <c r="L14" s="1">
        <v>150</v>
      </c>
      <c r="M14" s="1">
        <v>259</v>
      </c>
      <c r="N14" s="1">
        <v>116</v>
      </c>
      <c r="O14" s="1">
        <v>143</v>
      </c>
      <c r="P14" s="16">
        <f t="shared" ref="P14:P21" si="7">M14/J14*100</f>
        <v>95.925925925925924</v>
      </c>
      <c r="Q14" s="16">
        <f t="shared" ref="Q14:Q21" si="8">N14/K14*100</f>
        <v>96.666666666666671</v>
      </c>
      <c r="R14" s="16">
        <f t="shared" ref="R14:R21" si="9">O14/L14*100</f>
        <v>95.333333333333343</v>
      </c>
      <c r="S14" s="17">
        <f>P22+1500</f>
        <v>2800.4886028272631</v>
      </c>
      <c r="T14" s="17">
        <f t="shared" ref="T14" si="10">Q22+1500</f>
        <v>2816.4070967260586</v>
      </c>
      <c r="U14" s="17">
        <f t="shared" ref="U14" si="11">R22+1500</f>
        <v>2787.1151987745416</v>
      </c>
    </row>
    <row r="15" spans="1:21" x14ac:dyDescent="0.2">
      <c r="A15" s="1" t="s">
        <v>33</v>
      </c>
      <c r="B15" s="1">
        <v>270</v>
      </c>
      <c r="C15" s="1">
        <v>120</v>
      </c>
      <c r="D15" s="1">
        <v>150</v>
      </c>
      <c r="E15" s="1">
        <v>259</v>
      </c>
      <c r="F15" s="1">
        <v>116</v>
      </c>
      <c r="G15" s="1">
        <v>143</v>
      </c>
      <c r="I15" s="14" t="s">
        <v>483</v>
      </c>
      <c r="J15" s="1">
        <v>304</v>
      </c>
      <c r="K15" s="1">
        <v>139</v>
      </c>
      <c r="L15" s="1">
        <v>165</v>
      </c>
      <c r="M15" s="1">
        <v>211</v>
      </c>
      <c r="N15" s="1">
        <v>102</v>
      </c>
      <c r="O15" s="1">
        <v>109</v>
      </c>
      <c r="P15" s="16">
        <f t="shared" si="7"/>
        <v>69.407894736842096</v>
      </c>
      <c r="Q15" s="16">
        <f t="shared" si="8"/>
        <v>73.381294964028783</v>
      </c>
      <c r="R15" s="16">
        <f t="shared" si="9"/>
        <v>66.060606060606062</v>
      </c>
      <c r="S15" s="15"/>
      <c r="T15" s="15"/>
      <c r="U15" s="15"/>
    </row>
    <row r="16" spans="1:21" x14ac:dyDescent="0.2">
      <c r="A16" s="1" t="s">
        <v>34</v>
      </c>
      <c r="B16" s="1">
        <v>304</v>
      </c>
      <c r="C16" s="1">
        <v>139</v>
      </c>
      <c r="D16" s="1">
        <v>165</v>
      </c>
      <c r="E16" s="1">
        <v>211</v>
      </c>
      <c r="F16" s="1">
        <v>102</v>
      </c>
      <c r="G16" s="1">
        <v>109</v>
      </c>
      <c r="I16" s="14" t="s">
        <v>484</v>
      </c>
      <c r="J16" s="1">
        <v>266</v>
      </c>
      <c r="K16" s="1">
        <v>123</v>
      </c>
      <c r="L16" s="1">
        <v>143</v>
      </c>
      <c r="M16" s="1">
        <v>97</v>
      </c>
      <c r="N16" s="1">
        <v>45</v>
      </c>
      <c r="O16" s="1">
        <v>52</v>
      </c>
      <c r="P16" s="16">
        <f t="shared" si="7"/>
        <v>36.466165413533837</v>
      </c>
      <c r="Q16" s="16">
        <f t="shared" si="8"/>
        <v>36.585365853658537</v>
      </c>
      <c r="R16" s="16">
        <f t="shared" si="9"/>
        <v>36.363636363636367</v>
      </c>
      <c r="S16" s="17">
        <f>(P20+P21)/2</f>
        <v>13.340603416939295</v>
      </c>
      <c r="T16" s="17">
        <f t="shared" ref="T16" si="12">(Q20+Q21)/2</f>
        <v>10.952380952380953</v>
      </c>
      <c r="U16" s="17">
        <f t="shared" ref="U16" si="13">(R20+R21)/2</f>
        <v>15.950226244343892</v>
      </c>
    </row>
    <row r="17" spans="1:21" x14ac:dyDescent="0.2">
      <c r="A17" s="1" t="s">
        <v>35</v>
      </c>
      <c r="B17" s="1">
        <v>266</v>
      </c>
      <c r="C17" s="1">
        <v>123</v>
      </c>
      <c r="D17" s="1">
        <v>143</v>
      </c>
      <c r="E17" s="1">
        <v>97</v>
      </c>
      <c r="F17" s="1">
        <v>45</v>
      </c>
      <c r="G17" s="1">
        <v>52</v>
      </c>
      <c r="I17" s="14" t="s">
        <v>485</v>
      </c>
      <c r="J17" s="1">
        <v>274</v>
      </c>
      <c r="K17" s="1">
        <v>141</v>
      </c>
      <c r="L17" s="1">
        <v>133</v>
      </c>
      <c r="M17" s="1">
        <v>65</v>
      </c>
      <c r="N17" s="1">
        <v>35</v>
      </c>
      <c r="O17" s="1">
        <v>30</v>
      </c>
      <c r="P17" s="16">
        <f t="shared" si="7"/>
        <v>23.722627737226276</v>
      </c>
      <c r="Q17" s="16">
        <f t="shared" si="8"/>
        <v>24.822695035460992</v>
      </c>
      <c r="R17" s="16">
        <f t="shared" si="9"/>
        <v>22.556390977443609</v>
      </c>
      <c r="S17" s="17"/>
      <c r="T17" s="17"/>
      <c r="U17" s="17"/>
    </row>
    <row r="18" spans="1:21" x14ac:dyDescent="0.2">
      <c r="A18" s="1" t="s">
        <v>36</v>
      </c>
      <c r="B18" s="1">
        <v>274</v>
      </c>
      <c r="C18" s="1">
        <v>141</v>
      </c>
      <c r="D18" s="1">
        <v>133</v>
      </c>
      <c r="E18" s="1">
        <v>65</v>
      </c>
      <c r="F18" s="1">
        <v>35</v>
      </c>
      <c r="G18" s="1">
        <v>30</v>
      </c>
      <c r="I18" s="14" t="s">
        <v>486</v>
      </c>
      <c r="J18" s="1">
        <v>229</v>
      </c>
      <c r="K18" s="1">
        <v>105</v>
      </c>
      <c r="L18" s="1">
        <v>124</v>
      </c>
      <c r="M18" s="1">
        <v>37</v>
      </c>
      <c r="N18" s="1">
        <v>18</v>
      </c>
      <c r="O18" s="1">
        <v>19</v>
      </c>
      <c r="P18" s="16">
        <f t="shared" si="7"/>
        <v>16.157205240174672</v>
      </c>
      <c r="Q18" s="16">
        <f t="shared" si="8"/>
        <v>17.142857142857142</v>
      </c>
      <c r="R18" s="16">
        <f t="shared" si="9"/>
        <v>15.32258064516129</v>
      </c>
      <c r="S18" s="17">
        <f>S16*50</f>
        <v>667.03017084696478</v>
      </c>
      <c r="T18" s="17">
        <f t="shared" ref="T18:U18" si="14">T16*50</f>
        <v>547.61904761904759</v>
      </c>
      <c r="U18" s="17">
        <f t="shared" si="14"/>
        <v>797.51131221719459</v>
      </c>
    </row>
    <row r="19" spans="1:21" x14ac:dyDescent="0.2">
      <c r="A19" s="1" t="s">
        <v>37</v>
      </c>
      <c r="B19" s="1">
        <v>229</v>
      </c>
      <c r="C19" s="1">
        <v>105</v>
      </c>
      <c r="D19" s="1">
        <v>124</v>
      </c>
      <c r="E19" s="1">
        <v>37</v>
      </c>
      <c r="F19" s="1">
        <v>18</v>
      </c>
      <c r="G19" s="1">
        <v>19</v>
      </c>
      <c r="I19" s="14" t="s">
        <v>487</v>
      </c>
      <c r="J19" s="1">
        <v>204</v>
      </c>
      <c r="K19" s="1">
        <v>96</v>
      </c>
      <c r="L19" s="1">
        <v>108</v>
      </c>
      <c r="M19" s="1">
        <v>22</v>
      </c>
      <c r="N19" s="1">
        <v>8</v>
      </c>
      <c r="O19" s="1">
        <v>14</v>
      </c>
      <c r="P19" s="16">
        <f t="shared" si="7"/>
        <v>10.784313725490197</v>
      </c>
      <c r="Q19" s="16">
        <f t="shared" si="8"/>
        <v>8.3333333333333321</v>
      </c>
      <c r="R19" s="16">
        <f t="shared" si="9"/>
        <v>12.962962962962962</v>
      </c>
      <c r="S19" s="17"/>
      <c r="T19" s="17"/>
      <c r="U19" s="17"/>
    </row>
    <row r="20" spans="1:21" x14ac:dyDescent="0.2">
      <c r="A20" s="1" t="s">
        <v>38</v>
      </c>
      <c r="B20" s="1">
        <v>204</v>
      </c>
      <c r="C20" s="1">
        <v>96</v>
      </c>
      <c r="D20" s="1">
        <v>108</v>
      </c>
      <c r="E20" s="1">
        <v>22</v>
      </c>
      <c r="F20" s="1">
        <v>8</v>
      </c>
      <c r="G20" s="1">
        <v>14</v>
      </c>
      <c r="I20" s="14" t="s">
        <v>488</v>
      </c>
      <c r="J20" s="1">
        <v>131</v>
      </c>
      <c r="K20" s="1">
        <v>63</v>
      </c>
      <c r="L20" s="1">
        <v>68</v>
      </c>
      <c r="M20" s="1">
        <v>10</v>
      </c>
      <c r="N20" s="1">
        <v>4</v>
      </c>
      <c r="O20" s="1">
        <v>6</v>
      </c>
      <c r="P20" s="16">
        <f t="shared" si="7"/>
        <v>7.6335877862595423</v>
      </c>
      <c r="Q20" s="16">
        <f t="shared" si="8"/>
        <v>6.3492063492063489</v>
      </c>
      <c r="R20" s="16">
        <f t="shared" si="9"/>
        <v>8.8235294117647065</v>
      </c>
      <c r="S20" s="17">
        <f>S14-S18</f>
        <v>2133.4584319802984</v>
      </c>
      <c r="T20" s="17">
        <f t="shared" ref="T20:U20" si="15">T14-T18</f>
        <v>2268.7880491070109</v>
      </c>
      <c r="U20" s="17">
        <f t="shared" si="15"/>
        <v>1989.6038865573469</v>
      </c>
    </row>
    <row r="21" spans="1:21" x14ac:dyDescent="0.2">
      <c r="A21" s="1" t="s">
        <v>39</v>
      </c>
      <c r="B21" s="1">
        <v>131</v>
      </c>
      <c r="C21" s="1">
        <v>63</v>
      </c>
      <c r="D21" s="1">
        <v>68</v>
      </c>
      <c r="E21" s="1">
        <v>10</v>
      </c>
      <c r="F21" s="1">
        <v>4</v>
      </c>
      <c r="G21" s="1">
        <v>6</v>
      </c>
      <c r="I21" s="14" t="s">
        <v>489</v>
      </c>
      <c r="J21" s="1">
        <v>84</v>
      </c>
      <c r="K21" s="1">
        <v>45</v>
      </c>
      <c r="L21" s="1">
        <v>39</v>
      </c>
      <c r="M21" s="1">
        <v>16</v>
      </c>
      <c r="N21" s="1">
        <v>7</v>
      </c>
      <c r="O21" s="1">
        <v>9</v>
      </c>
      <c r="P21" s="16">
        <f t="shared" si="7"/>
        <v>19.047619047619047</v>
      </c>
      <c r="Q21" s="16">
        <f t="shared" si="8"/>
        <v>15.555555555555555</v>
      </c>
      <c r="R21" s="16">
        <f t="shared" si="9"/>
        <v>23.076923076923077</v>
      </c>
      <c r="S21" s="17">
        <f>100-S16</f>
        <v>86.659396583060698</v>
      </c>
      <c r="T21" s="17">
        <f t="shared" ref="T21:U21" si="16">100-T16</f>
        <v>89.047619047619051</v>
      </c>
      <c r="U21" s="17">
        <f t="shared" si="16"/>
        <v>84.049773755656105</v>
      </c>
    </row>
    <row r="22" spans="1:21" x14ac:dyDescent="0.2">
      <c r="A22" s="1" t="s">
        <v>40</v>
      </c>
      <c r="B22" s="1">
        <v>84</v>
      </c>
      <c r="C22" s="1">
        <v>45</v>
      </c>
      <c r="D22" s="1">
        <v>39</v>
      </c>
      <c r="E22" s="1">
        <v>16</v>
      </c>
      <c r="F22" s="1">
        <v>7</v>
      </c>
      <c r="G22" s="1">
        <v>9</v>
      </c>
      <c r="I22" s="15"/>
      <c r="J22" s="15"/>
      <c r="K22" s="15"/>
      <c r="L22" s="15"/>
      <c r="M22" s="15"/>
      <c r="N22" s="15"/>
      <c r="O22" s="15"/>
      <c r="P22" s="16">
        <f>SUM(P14:P20)*5</f>
        <v>1300.4886028272629</v>
      </c>
      <c r="Q22" s="16">
        <f>SUM(Q14:Q20)*5</f>
        <v>1316.4070967260589</v>
      </c>
      <c r="R22" s="16">
        <f>SUM(R14:R20)*5</f>
        <v>1287.1151987745418</v>
      </c>
      <c r="S22" s="18">
        <f>S20/S21</f>
        <v>24.61889323145051</v>
      </c>
      <c r="T22" s="18">
        <f t="shared" ref="T22:U22" si="17">T20/T21</f>
        <v>25.478368465907607</v>
      </c>
      <c r="U22" s="18">
        <f t="shared" si="17"/>
        <v>23.671733993495216</v>
      </c>
    </row>
    <row r="23" spans="1:21" x14ac:dyDescent="0.2">
      <c r="A23" s="1" t="s">
        <v>42</v>
      </c>
    </row>
    <row r="24" spans="1:21" x14ac:dyDescent="0.2">
      <c r="A24" s="1" t="s">
        <v>1</v>
      </c>
      <c r="B24" s="1">
        <v>1009</v>
      </c>
      <c r="C24" s="1">
        <v>459</v>
      </c>
      <c r="D24" s="1">
        <v>550</v>
      </c>
      <c r="E24" s="1">
        <v>437</v>
      </c>
      <c r="F24" s="1">
        <v>199</v>
      </c>
      <c r="G24" s="1">
        <v>238</v>
      </c>
      <c r="I24" s="14" t="s">
        <v>482</v>
      </c>
      <c r="J24" s="1">
        <v>162</v>
      </c>
      <c r="K24" s="1">
        <v>75</v>
      </c>
      <c r="L24" s="1">
        <v>87</v>
      </c>
      <c r="M24" s="1">
        <v>155</v>
      </c>
      <c r="N24" s="1">
        <v>73</v>
      </c>
      <c r="O24" s="1">
        <v>82</v>
      </c>
      <c r="P24" s="16">
        <f t="shared" ref="P24:P31" si="18">M24/J24*100</f>
        <v>95.679012345679013</v>
      </c>
      <c r="Q24" s="16">
        <f t="shared" ref="Q24:Q31" si="19">N24/K24*100</f>
        <v>97.333333333333343</v>
      </c>
      <c r="R24" s="16">
        <f t="shared" ref="R24:R31" si="20">O24/L24*100</f>
        <v>94.252873563218387</v>
      </c>
      <c r="S24" s="17">
        <f>P32+1500</f>
        <v>2857.2552876709797</v>
      </c>
      <c r="T24" s="17">
        <f t="shared" ref="T24" si="21">Q32+1500</f>
        <v>2890.0399226687096</v>
      </c>
      <c r="U24" s="17">
        <f t="shared" ref="U24" si="22">R32+1500</f>
        <v>2830.4689469340215</v>
      </c>
    </row>
    <row r="25" spans="1:21" x14ac:dyDescent="0.2">
      <c r="A25" s="1" t="s">
        <v>33</v>
      </c>
      <c r="B25" s="1">
        <v>162</v>
      </c>
      <c r="C25" s="1">
        <v>75</v>
      </c>
      <c r="D25" s="1">
        <v>87</v>
      </c>
      <c r="E25" s="1">
        <v>155</v>
      </c>
      <c r="F25" s="1">
        <v>73</v>
      </c>
      <c r="G25" s="1">
        <v>82</v>
      </c>
      <c r="I25" s="14" t="s">
        <v>483</v>
      </c>
      <c r="J25" s="1">
        <v>178</v>
      </c>
      <c r="K25" s="1">
        <v>73</v>
      </c>
      <c r="L25" s="1">
        <v>105</v>
      </c>
      <c r="M25" s="1">
        <v>124</v>
      </c>
      <c r="N25" s="1">
        <v>51</v>
      </c>
      <c r="O25" s="1">
        <v>73</v>
      </c>
      <c r="P25" s="16">
        <f t="shared" si="18"/>
        <v>69.662921348314612</v>
      </c>
      <c r="Q25" s="16">
        <f t="shared" si="19"/>
        <v>69.863013698630141</v>
      </c>
      <c r="R25" s="16">
        <f t="shared" si="20"/>
        <v>69.523809523809518</v>
      </c>
      <c r="S25" s="15"/>
      <c r="T25" s="15"/>
      <c r="U25" s="15"/>
    </row>
    <row r="26" spans="1:21" x14ac:dyDescent="0.2">
      <c r="A26" s="1" t="s">
        <v>34</v>
      </c>
      <c r="B26" s="1">
        <v>178</v>
      </c>
      <c r="C26" s="1">
        <v>73</v>
      </c>
      <c r="D26" s="1">
        <v>105</v>
      </c>
      <c r="E26" s="1">
        <v>124</v>
      </c>
      <c r="F26" s="1">
        <v>51</v>
      </c>
      <c r="G26" s="1">
        <v>73</v>
      </c>
      <c r="I26" s="14" t="s">
        <v>484</v>
      </c>
      <c r="J26" s="1">
        <v>153</v>
      </c>
      <c r="K26" s="1">
        <v>71</v>
      </c>
      <c r="L26" s="1">
        <v>82</v>
      </c>
      <c r="M26" s="1">
        <v>58</v>
      </c>
      <c r="N26" s="1">
        <v>26</v>
      </c>
      <c r="O26" s="1">
        <v>32</v>
      </c>
      <c r="P26" s="16">
        <f t="shared" si="18"/>
        <v>37.908496732026144</v>
      </c>
      <c r="Q26" s="16">
        <f t="shared" si="19"/>
        <v>36.619718309859159</v>
      </c>
      <c r="R26" s="16">
        <f t="shared" si="20"/>
        <v>39.024390243902438</v>
      </c>
      <c r="S26" s="17">
        <f>(P30+P31)/2</f>
        <v>9.5502645502645489</v>
      </c>
      <c r="T26" s="17">
        <f t="shared" ref="T26" si="23">(Q30+Q31)/2</f>
        <v>8.3333333333333339</v>
      </c>
      <c r="U26" s="17">
        <f t="shared" ref="U26" si="24">(R30+R31)/2</f>
        <v>11.666666666666668</v>
      </c>
    </row>
    <row r="27" spans="1:21" x14ac:dyDescent="0.2">
      <c r="A27" s="1" t="s">
        <v>35</v>
      </c>
      <c r="B27" s="1">
        <v>153</v>
      </c>
      <c r="C27" s="1">
        <v>71</v>
      </c>
      <c r="D27" s="1">
        <v>82</v>
      </c>
      <c r="E27" s="1">
        <v>58</v>
      </c>
      <c r="F27" s="1">
        <v>26</v>
      </c>
      <c r="G27" s="1">
        <v>32</v>
      </c>
      <c r="I27" s="14" t="s">
        <v>485</v>
      </c>
      <c r="J27" s="1">
        <v>155</v>
      </c>
      <c r="K27" s="1">
        <v>77</v>
      </c>
      <c r="L27" s="1">
        <v>78</v>
      </c>
      <c r="M27" s="1">
        <v>50</v>
      </c>
      <c r="N27" s="1">
        <v>27</v>
      </c>
      <c r="O27" s="1">
        <v>23</v>
      </c>
      <c r="P27" s="16">
        <f t="shared" si="18"/>
        <v>32.258064516129032</v>
      </c>
      <c r="Q27" s="16">
        <f t="shared" si="19"/>
        <v>35.064935064935064</v>
      </c>
      <c r="R27" s="16">
        <f t="shared" si="20"/>
        <v>29.487179487179489</v>
      </c>
      <c r="S27" s="17"/>
      <c r="T27" s="17"/>
      <c r="U27" s="17"/>
    </row>
    <row r="28" spans="1:21" x14ac:dyDescent="0.2">
      <c r="A28" s="1" t="s">
        <v>36</v>
      </c>
      <c r="B28" s="1">
        <v>155</v>
      </c>
      <c r="C28" s="1">
        <v>77</v>
      </c>
      <c r="D28" s="1">
        <v>78</v>
      </c>
      <c r="E28" s="1">
        <v>50</v>
      </c>
      <c r="F28" s="1">
        <v>27</v>
      </c>
      <c r="G28" s="1">
        <v>23</v>
      </c>
      <c r="I28" s="14" t="s">
        <v>486</v>
      </c>
      <c r="J28" s="1">
        <v>140</v>
      </c>
      <c r="K28" s="1">
        <v>63</v>
      </c>
      <c r="L28" s="1">
        <v>77</v>
      </c>
      <c r="M28" s="1">
        <v>27</v>
      </c>
      <c r="N28" s="1">
        <v>11</v>
      </c>
      <c r="O28" s="1">
        <v>16</v>
      </c>
      <c r="P28" s="16">
        <f t="shared" si="18"/>
        <v>19.285714285714288</v>
      </c>
      <c r="Q28" s="16">
        <f t="shared" si="19"/>
        <v>17.460317460317459</v>
      </c>
      <c r="R28" s="16">
        <f t="shared" si="20"/>
        <v>20.779220779220779</v>
      </c>
      <c r="S28" s="17">
        <f>S26*50</f>
        <v>477.51322751322743</v>
      </c>
      <c r="T28" s="17">
        <f t="shared" ref="T28:U28" si="25">T26*50</f>
        <v>416.66666666666669</v>
      </c>
      <c r="U28" s="17">
        <f t="shared" si="25"/>
        <v>583.33333333333337</v>
      </c>
    </row>
    <row r="29" spans="1:21" x14ac:dyDescent="0.2">
      <c r="A29" s="1" t="s">
        <v>37</v>
      </c>
      <c r="B29" s="1">
        <v>140</v>
      </c>
      <c r="C29" s="1">
        <v>63</v>
      </c>
      <c r="D29" s="1">
        <v>77</v>
      </c>
      <c r="E29" s="1">
        <v>27</v>
      </c>
      <c r="F29" s="1">
        <v>11</v>
      </c>
      <c r="G29" s="1">
        <v>16</v>
      </c>
      <c r="I29" s="14" t="s">
        <v>487</v>
      </c>
      <c r="J29" s="1">
        <v>97</v>
      </c>
      <c r="K29" s="1">
        <v>40</v>
      </c>
      <c r="L29" s="1">
        <v>57</v>
      </c>
      <c r="M29" s="1">
        <v>12</v>
      </c>
      <c r="N29" s="1">
        <v>6</v>
      </c>
      <c r="O29" s="1">
        <v>6</v>
      </c>
      <c r="P29" s="16">
        <f t="shared" si="18"/>
        <v>12.371134020618557</v>
      </c>
      <c r="Q29" s="16">
        <f t="shared" si="19"/>
        <v>15</v>
      </c>
      <c r="R29" s="16">
        <f t="shared" si="20"/>
        <v>10.526315789473683</v>
      </c>
      <c r="S29" s="17"/>
      <c r="T29" s="17"/>
      <c r="U29" s="17"/>
    </row>
    <row r="30" spans="1:21" x14ac:dyDescent="0.2">
      <c r="A30" s="1" t="s">
        <v>38</v>
      </c>
      <c r="B30" s="1">
        <v>97</v>
      </c>
      <c r="C30" s="1">
        <v>40</v>
      </c>
      <c r="D30" s="1">
        <v>57</v>
      </c>
      <c r="E30" s="1">
        <v>12</v>
      </c>
      <c r="F30" s="1">
        <v>6</v>
      </c>
      <c r="G30" s="1">
        <v>6</v>
      </c>
      <c r="I30" s="14" t="s">
        <v>488</v>
      </c>
      <c r="J30" s="1">
        <v>70</v>
      </c>
      <c r="K30" s="1">
        <v>30</v>
      </c>
      <c r="L30" s="1">
        <v>40</v>
      </c>
      <c r="M30" s="1">
        <v>3</v>
      </c>
      <c r="N30" s="1">
        <v>2</v>
      </c>
      <c r="O30" s="1">
        <v>1</v>
      </c>
      <c r="P30" s="16">
        <f t="shared" si="18"/>
        <v>4.2857142857142856</v>
      </c>
      <c r="Q30" s="16">
        <f t="shared" si="19"/>
        <v>6.666666666666667</v>
      </c>
      <c r="R30" s="16">
        <f t="shared" si="20"/>
        <v>2.5</v>
      </c>
      <c r="S30" s="17">
        <f>S24-S28</f>
        <v>2379.7420601577523</v>
      </c>
      <c r="T30" s="17">
        <f t="shared" ref="T30:U30" si="26">T24-T28</f>
        <v>2473.373256002043</v>
      </c>
      <c r="U30" s="17">
        <f t="shared" si="26"/>
        <v>2247.135613600688</v>
      </c>
    </row>
    <row r="31" spans="1:21" x14ac:dyDescent="0.2">
      <c r="A31" s="1" t="s">
        <v>39</v>
      </c>
      <c r="B31" s="1">
        <v>70</v>
      </c>
      <c r="C31" s="1">
        <v>30</v>
      </c>
      <c r="D31" s="1">
        <v>40</v>
      </c>
      <c r="E31" s="1">
        <v>3</v>
      </c>
      <c r="F31" s="1">
        <v>2</v>
      </c>
      <c r="G31" s="1">
        <v>1</v>
      </c>
      <c r="I31" s="14" t="s">
        <v>489</v>
      </c>
      <c r="J31" s="1">
        <v>54</v>
      </c>
      <c r="K31" s="1">
        <v>30</v>
      </c>
      <c r="L31" s="1">
        <v>24</v>
      </c>
      <c r="M31" s="1">
        <v>8</v>
      </c>
      <c r="N31" s="1">
        <v>3</v>
      </c>
      <c r="O31" s="1">
        <v>5</v>
      </c>
      <c r="P31" s="16">
        <f t="shared" si="18"/>
        <v>14.814814814814813</v>
      </c>
      <c r="Q31" s="16">
        <f t="shared" si="19"/>
        <v>10</v>
      </c>
      <c r="R31" s="16">
        <f t="shared" si="20"/>
        <v>20.833333333333336</v>
      </c>
      <c r="S31" s="17">
        <f>100-S26</f>
        <v>90.449735449735456</v>
      </c>
      <c r="T31" s="17">
        <f t="shared" ref="T31:U31" si="27">100-T26</f>
        <v>91.666666666666671</v>
      </c>
      <c r="U31" s="17">
        <f t="shared" si="27"/>
        <v>88.333333333333329</v>
      </c>
    </row>
    <row r="32" spans="1:21" x14ac:dyDescent="0.2">
      <c r="A32" s="1" t="s">
        <v>40</v>
      </c>
      <c r="B32" s="1">
        <v>54</v>
      </c>
      <c r="C32" s="1">
        <v>30</v>
      </c>
      <c r="D32" s="1">
        <v>24</v>
      </c>
      <c r="E32" s="1">
        <v>8</v>
      </c>
      <c r="F32" s="1">
        <v>3</v>
      </c>
      <c r="G32" s="1">
        <v>5</v>
      </c>
      <c r="I32" s="15"/>
      <c r="J32" s="15"/>
      <c r="K32" s="15"/>
      <c r="L32" s="15"/>
      <c r="M32" s="15"/>
      <c r="N32" s="15"/>
      <c r="O32" s="15"/>
      <c r="P32" s="16">
        <f>SUM(P24:P30)*5</f>
        <v>1357.2552876709797</v>
      </c>
      <c r="Q32" s="16">
        <f>SUM(Q24:Q30)*5</f>
        <v>1390.0399226687093</v>
      </c>
      <c r="R32" s="16">
        <f>SUM(R24:R30)*5</f>
        <v>1330.4689469340215</v>
      </c>
      <c r="S32" s="18">
        <f>S30/S31</f>
        <v>26.310105257081904</v>
      </c>
      <c r="T32" s="18">
        <f t="shared" ref="T32:U32" si="28">T30/T31</f>
        <v>26.982253701840467</v>
      </c>
      <c r="U32" s="18">
        <f t="shared" si="28"/>
        <v>25.43927109736628</v>
      </c>
    </row>
    <row r="33" spans="1:21" x14ac:dyDescent="0.2">
      <c r="A33" s="1" t="s">
        <v>43</v>
      </c>
    </row>
    <row r="34" spans="1:21" x14ac:dyDescent="0.2">
      <c r="A34" s="1" t="s">
        <v>1</v>
      </c>
      <c r="B34" s="1">
        <v>547</v>
      </c>
      <c r="C34" s="1">
        <v>267</v>
      </c>
      <c r="D34" s="1">
        <v>280</v>
      </c>
      <c r="E34" s="1">
        <v>192</v>
      </c>
      <c r="F34" s="1">
        <v>91</v>
      </c>
      <c r="G34" s="1">
        <v>101</v>
      </c>
      <c r="I34" s="14" t="s">
        <v>482</v>
      </c>
      <c r="J34" s="1">
        <v>77</v>
      </c>
      <c r="K34" s="1">
        <v>28</v>
      </c>
      <c r="L34" s="1">
        <v>49</v>
      </c>
      <c r="M34" s="1">
        <v>73</v>
      </c>
      <c r="N34" s="1">
        <v>26</v>
      </c>
      <c r="O34" s="1">
        <v>47</v>
      </c>
      <c r="P34" s="16">
        <f t="shared" ref="P34:P41" si="29">M34/J34*100</f>
        <v>94.805194805194802</v>
      </c>
      <c r="Q34" s="16">
        <f t="shared" ref="Q34:Q41" si="30">N34/K34*100</f>
        <v>92.857142857142861</v>
      </c>
      <c r="R34" s="16">
        <f t="shared" ref="R34:R41" si="31">O34/L34*100</f>
        <v>95.918367346938766</v>
      </c>
      <c r="S34" s="17">
        <f>P42+1500</f>
        <v>2683.1573614099866</v>
      </c>
      <c r="T34" s="17">
        <f t="shared" ref="T34" si="32">Q42+1500</f>
        <v>2717.4265960312473</v>
      </c>
      <c r="U34" s="17">
        <f t="shared" ref="U34" si="33">R42+1500</f>
        <v>2643.702174779005</v>
      </c>
    </row>
    <row r="35" spans="1:21" x14ac:dyDescent="0.2">
      <c r="A35" s="1" t="s">
        <v>33</v>
      </c>
      <c r="B35" s="1">
        <v>77</v>
      </c>
      <c r="C35" s="1">
        <v>28</v>
      </c>
      <c r="D35" s="1">
        <v>49</v>
      </c>
      <c r="E35" s="1">
        <v>73</v>
      </c>
      <c r="F35" s="1">
        <v>26</v>
      </c>
      <c r="G35" s="1">
        <v>47</v>
      </c>
      <c r="I35" s="14" t="s">
        <v>483</v>
      </c>
      <c r="J35" s="1">
        <v>85</v>
      </c>
      <c r="K35" s="1">
        <v>43</v>
      </c>
      <c r="L35" s="1">
        <v>42</v>
      </c>
      <c r="M35" s="1">
        <v>54</v>
      </c>
      <c r="N35" s="1">
        <v>32</v>
      </c>
      <c r="O35" s="1">
        <v>22</v>
      </c>
      <c r="P35" s="16">
        <f t="shared" si="29"/>
        <v>63.529411764705877</v>
      </c>
      <c r="Q35" s="16">
        <f t="shared" si="30"/>
        <v>74.418604651162795</v>
      </c>
      <c r="R35" s="16">
        <f t="shared" si="31"/>
        <v>52.380952380952387</v>
      </c>
      <c r="S35" s="15"/>
      <c r="T35" s="15"/>
      <c r="U35" s="15"/>
    </row>
    <row r="36" spans="1:21" x14ac:dyDescent="0.2">
      <c r="A36" s="1" t="s">
        <v>34</v>
      </c>
      <c r="B36" s="1">
        <v>85</v>
      </c>
      <c r="C36" s="1">
        <v>43</v>
      </c>
      <c r="D36" s="1">
        <v>42</v>
      </c>
      <c r="E36" s="1">
        <v>54</v>
      </c>
      <c r="F36" s="1">
        <v>32</v>
      </c>
      <c r="G36" s="1">
        <v>22</v>
      </c>
      <c r="I36" s="14" t="s">
        <v>484</v>
      </c>
      <c r="J36" s="1">
        <v>83</v>
      </c>
      <c r="K36" s="1">
        <v>42</v>
      </c>
      <c r="L36" s="1">
        <v>41</v>
      </c>
      <c r="M36" s="1">
        <v>25</v>
      </c>
      <c r="N36" s="1">
        <v>15</v>
      </c>
      <c r="O36" s="1">
        <v>10</v>
      </c>
      <c r="P36" s="16">
        <f t="shared" si="29"/>
        <v>30.120481927710845</v>
      </c>
      <c r="Q36" s="16">
        <f t="shared" si="30"/>
        <v>35.714285714285715</v>
      </c>
      <c r="R36" s="16">
        <f t="shared" si="31"/>
        <v>24.390243902439025</v>
      </c>
      <c r="S36" s="17">
        <f>(P40+P41)/2</f>
        <v>21.875</v>
      </c>
      <c r="T36" s="17">
        <f t="shared" ref="T36" si="34">(Q40+Q41)/2</f>
        <v>16.5</v>
      </c>
      <c r="U36" s="17">
        <f t="shared" ref="U36" si="35">(R40+R41)/2</f>
        <v>27.536231884057969</v>
      </c>
    </row>
    <row r="37" spans="1:21" x14ac:dyDescent="0.2">
      <c r="A37" s="1" t="s">
        <v>35</v>
      </c>
      <c r="B37" s="1">
        <v>83</v>
      </c>
      <c r="C37" s="1">
        <v>42</v>
      </c>
      <c r="D37" s="1">
        <v>41</v>
      </c>
      <c r="E37" s="1">
        <v>25</v>
      </c>
      <c r="F37" s="1">
        <v>15</v>
      </c>
      <c r="G37" s="1">
        <v>10</v>
      </c>
      <c r="I37" s="14" t="s">
        <v>485</v>
      </c>
      <c r="J37" s="1">
        <v>82</v>
      </c>
      <c r="K37" s="1">
        <v>43</v>
      </c>
      <c r="L37" s="1">
        <v>39</v>
      </c>
      <c r="M37" s="1">
        <v>12</v>
      </c>
      <c r="N37" s="1">
        <v>7</v>
      </c>
      <c r="O37" s="1">
        <v>5</v>
      </c>
      <c r="P37" s="16">
        <f t="shared" si="29"/>
        <v>14.634146341463413</v>
      </c>
      <c r="Q37" s="16">
        <f t="shared" si="30"/>
        <v>16.279069767441861</v>
      </c>
      <c r="R37" s="16">
        <f t="shared" si="31"/>
        <v>12.820512820512819</v>
      </c>
      <c r="S37" s="17"/>
      <c r="T37" s="17"/>
      <c r="U37" s="17"/>
    </row>
    <row r="38" spans="1:21" x14ac:dyDescent="0.2">
      <c r="A38" s="1" t="s">
        <v>36</v>
      </c>
      <c r="B38" s="1">
        <v>82</v>
      </c>
      <c r="C38" s="1">
        <v>43</v>
      </c>
      <c r="D38" s="1">
        <v>39</v>
      </c>
      <c r="E38" s="1">
        <v>12</v>
      </c>
      <c r="F38" s="1">
        <v>7</v>
      </c>
      <c r="G38" s="1">
        <v>5</v>
      </c>
      <c r="I38" s="14" t="s">
        <v>486</v>
      </c>
      <c r="J38" s="1">
        <v>73</v>
      </c>
      <c r="K38" s="1">
        <v>37</v>
      </c>
      <c r="L38" s="1">
        <v>36</v>
      </c>
      <c r="M38" s="1">
        <v>8</v>
      </c>
      <c r="N38" s="1">
        <v>5</v>
      </c>
      <c r="O38" s="1">
        <v>3</v>
      </c>
      <c r="P38" s="16">
        <f t="shared" si="29"/>
        <v>10.95890410958904</v>
      </c>
      <c r="Q38" s="16">
        <f t="shared" si="30"/>
        <v>13.513513513513514</v>
      </c>
      <c r="R38" s="16">
        <f t="shared" si="31"/>
        <v>8.3333333333333321</v>
      </c>
      <c r="S38" s="17">
        <f>S36*50</f>
        <v>1093.75</v>
      </c>
      <c r="T38" s="17">
        <f t="shared" ref="T38:U38" si="36">T36*50</f>
        <v>825</v>
      </c>
      <c r="U38" s="17">
        <f t="shared" si="36"/>
        <v>1376.8115942028985</v>
      </c>
    </row>
    <row r="39" spans="1:21" x14ac:dyDescent="0.2">
      <c r="A39" s="1" t="s">
        <v>37</v>
      </c>
      <c r="B39" s="1">
        <v>73</v>
      </c>
      <c r="C39" s="1">
        <v>37</v>
      </c>
      <c r="D39" s="1">
        <v>36</v>
      </c>
      <c r="E39" s="1">
        <v>8</v>
      </c>
      <c r="F39" s="1">
        <v>5</v>
      </c>
      <c r="G39" s="1">
        <v>3</v>
      </c>
      <c r="I39" s="14" t="s">
        <v>487</v>
      </c>
      <c r="J39" s="1">
        <v>75</v>
      </c>
      <c r="K39" s="1">
        <v>37</v>
      </c>
      <c r="L39" s="1">
        <v>38</v>
      </c>
      <c r="M39" s="1">
        <v>6</v>
      </c>
      <c r="N39" s="1">
        <v>1</v>
      </c>
      <c r="O39" s="1">
        <v>5</v>
      </c>
      <c r="P39" s="16">
        <f t="shared" si="29"/>
        <v>8</v>
      </c>
      <c r="Q39" s="16">
        <f t="shared" si="30"/>
        <v>2.7027027027027026</v>
      </c>
      <c r="R39" s="16">
        <f t="shared" si="31"/>
        <v>13.157894736842104</v>
      </c>
      <c r="S39" s="17"/>
      <c r="T39" s="17"/>
      <c r="U39" s="17"/>
    </row>
    <row r="40" spans="1:21" x14ac:dyDescent="0.2">
      <c r="A40" s="1" t="s">
        <v>38</v>
      </c>
      <c r="B40" s="1">
        <v>75</v>
      </c>
      <c r="C40" s="1">
        <v>37</v>
      </c>
      <c r="D40" s="1">
        <v>38</v>
      </c>
      <c r="E40" s="1">
        <v>6</v>
      </c>
      <c r="F40" s="1">
        <v>1</v>
      </c>
      <c r="G40" s="1">
        <v>5</v>
      </c>
      <c r="I40" s="14" t="s">
        <v>488</v>
      </c>
      <c r="J40" s="1">
        <v>48</v>
      </c>
      <c r="K40" s="1">
        <v>25</v>
      </c>
      <c r="L40" s="1">
        <v>23</v>
      </c>
      <c r="M40" s="1">
        <v>7</v>
      </c>
      <c r="N40" s="1">
        <v>2</v>
      </c>
      <c r="O40" s="1">
        <v>5</v>
      </c>
      <c r="P40" s="16">
        <f t="shared" si="29"/>
        <v>14.583333333333334</v>
      </c>
      <c r="Q40" s="16">
        <f t="shared" si="30"/>
        <v>8</v>
      </c>
      <c r="R40" s="16">
        <f t="shared" si="31"/>
        <v>21.739130434782609</v>
      </c>
      <c r="S40" s="17">
        <f>S34-S38</f>
        <v>1589.4073614099866</v>
      </c>
      <c r="T40" s="17">
        <f t="shared" ref="T40:U40" si="37">T34-T38</f>
        <v>1892.4265960312473</v>
      </c>
      <c r="U40" s="17">
        <f t="shared" si="37"/>
        <v>1266.8905805761065</v>
      </c>
    </row>
    <row r="41" spans="1:21" x14ac:dyDescent="0.2">
      <c r="A41" s="1" t="s">
        <v>39</v>
      </c>
      <c r="B41" s="1">
        <v>48</v>
      </c>
      <c r="C41" s="1">
        <v>25</v>
      </c>
      <c r="D41" s="1">
        <v>23</v>
      </c>
      <c r="E41" s="1">
        <v>7</v>
      </c>
      <c r="F41" s="1">
        <v>2</v>
      </c>
      <c r="G41" s="1">
        <v>5</v>
      </c>
      <c r="I41" s="14" t="s">
        <v>489</v>
      </c>
      <c r="J41" s="1">
        <v>24</v>
      </c>
      <c r="K41" s="1">
        <v>12</v>
      </c>
      <c r="L41" s="1">
        <v>12</v>
      </c>
      <c r="M41" s="1">
        <v>7</v>
      </c>
      <c r="N41" s="1">
        <v>3</v>
      </c>
      <c r="O41" s="1">
        <v>4</v>
      </c>
      <c r="P41" s="16">
        <f t="shared" si="29"/>
        <v>29.166666666666668</v>
      </c>
      <c r="Q41" s="16">
        <f t="shared" si="30"/>
        <v>25</v>
      </c>
      <c r="R41" s="16">
        <f t="shared" si="31"/>
        <v>33.333333333333329</v>
      </c>
      <c r="S41" s="17">
        <f>100-S36</f>
        <v>78.125</v>
      </c>
      <c r="T41" s="17">
        <f t="shared" ref="T41:U41" si="38">100-T36</f>
        <v>83.5</v>
      </c>
      <c r="U41" s="17">
        <f t="shared" si="38"/>
        <v>72.463768115942031</v>
      </c>
    </row>
    <row r="42" spans="1:21" x14ac:dyDescent="0.2">
      <c r="A42" s="1" t="s">
        <v>40</v>
      </c>
      <c r="B42" s="1">
        <v>24</v>
      </c>
      <c r="C42" s="1">
        <v>12</v>
      </c>
      <c r="D42" s="1">
        <v>12</v>
      </c>
      <c r="E42" s="1">
        <v>7</v>
      </c>
      <c r="F42" s="1">
        <v>3</v>
      </c>
      <c r="G42" s="1">
        <v>4</v>
      </c>
      <c r="I42" s="15"/>
      <c r="J42" s="15"/>
      <c r="K42" s="15"/>
      <c r="L42" s="15"/>
      <c r="M42" s="15"/>
      <c r="N42" s="15"/>
      <c r="O42" s="15"/>
      <c r="P42" s="16">
        <f>SUM(P34:P40)*5</f>
        <v>1183.1573614099866</v>
      </c>
      <c r="Q42" s="16">
        <f>SUM(Q34:Q40)*5</f>
        <v>1217.4265960312473</v>
      </c>
      <c r="R42" s="16">
        <f>SUM(R34:R40)*5</f>
        <v>1143.7021747790052</v>
      </c>
      <c r="S42" s="18">
        <f>S40/S41</f>
        <v>20.344414226047828</v>
      </c>
      <c r="T42" s="18">
        <f t="shared" ref="T42:U42" si="39">T40/T41</f>
        <v>22.663791569236494</v>
      </c>
      <c r="U42" s="18">
        <f t="shared" si="39"/>
        <v>17.483090011950267</v>
      </c>
    </row>
    <row r="43" spans="1:21" x14ac:dyDescent="0.2">
      <c r="A43" s="22" t="s">
        <v>334</v>
      </c>
      <c r="B43" s="22"/>
      <c r="C43" s="22"/>
      <c r="D43" s="22"/>
      <c r="E43" s="22"/>
      <c r="F43" s="22"/>
      <c r="G43" s="22"/>
    </row>
    <row r="44" spans="1:21" x14ac:dyDescent="0.2">
      <c r="A44" s="1" t="s">
        <v>501</v>
      </c>
    </row>
    <row r="45" spans="1:21" x14ac:dyDescent="0.2">
      <c r="A45" s="5"/>
      <c r="B45" s="20" t="s">
        <v>1</v>
      </c>
      <c r="C45" s="20"/>
      <c r="D45" s="20"/>
      <c r="E45" s="20" t="s">
        <v>32</v>
      </c>
      <c r="F45" s="20"/>
      <c r="G45" s="20"/>
    </row>
    <row r="46" spans="1:21" s="2" customFormat="1" x14ac:dyDescent="0.2">
      <c r="A46" s="6"/>
      <c r="B46" s="3" t="s">
        <v>1</v>
      </c>
      <c r="C46" s="3" t="s">
        <v>9</v>
      </c>
      <c r="D46" s="3" t="s">
        <v>10</v>
      </c>
      <c r="E46" s="3" t="s">
        <v>1</v>
      </c>
      <c r="F46" s="3" t="s">
        <v>9</v>
      </c>
      <c r="G46" s="3" t="s">
        <v>10</v>
      </c>
    </row>
    <row r="47" spans="1:21" x14ac:dyDescent="0.2">
      <c r="A47" s="1" t="s">
        <v>44</v>
      </c>
    </row>
    <row r="48" spans="1:21" x14ac:dyDescent="0.2">
      <c r="A48" s="1" t="s">
        <v>1</v>
      </c>
      <c r="B48" s="1">
        <v>150</v>
      </c>
      <c r="C48" s="1">
        <v>76</v>
      </c>
      <c r="D48" s="1">
        <v>74</v>
      </c>
      <c r="E48" s="1">
        <v>71</v>
      </c>
      <c r="F48" s="1">
        <v>36</v>
      </c>
      <c r="G48" s="1">
        <v>35</v>
      </c>
      <c r="I48" s="14" t="s">
        <v>482</v>
      </c>
      <c r="J48" s="1">
        <v>20</v>
      </c>
      <c r="K48" s="1">
        <v>11</v>
      </c>
      <c r="L48" s="1">
        <v>9</v>
      </c>
      <c r="M48" s="1">
        <v>20</v>
      </c>
      <c r="N48" s="1">
        <v>11</v>
      </c>
      <c r="O48" s="1">
        <v>9</v>
      </c>
      <c r="P48" s="16">
        <f t="shared" ref="P48:P55" si="40">M48/J48*100</f>
        <v>100</v>
      </c>
      <c r="Q48" s="16">
        <f t="shared" ref="Q48:Q55" si="41">N48/K48*100</f>
        <v>100</v>
      </c>
      <c r="R48" s="16">
        <f t="shared" ref="R48:R55" si="42">O48/L48*100</f>
        <v>100</v>
      </c>
      <c r="S48" s="17">
        <f>P56+1500</f>
        <v>2932.6930528976563</v>
      </c>
      <c r="T48" s="17">
        <f t="shared" ref="T48" si="43">Q56+1500</f>
        <v>2981.7669172932333</v>
      </c>
      <c r="U48" s="17">
        <f t="shared" ref="U48" si="44">R56+1500</f>
        <v>2957.5757575757575</v>
      </c>
    </row>
    <row r="49" spans="1:21" x14ac:dyDescent="0.2">
      <c r="A49" s="1" t="s">
        <v>33</v>
      </c>
      <c r="B49" s="1">
        <v>20</v>
      </c>
      <c r="C49" s="1">
        <v>11</v>
      </c>
      <c r="D49" s="1">
        <v>9</v>
      </c>
      <c r="E49" s="1">
        <v>20</v>
      </c>
      <c r="F49" s="1">
        <v>11</v>
      </c>
      <c r="G49" s="1">
        <v>9</v>
      </c>
      <c r="I49" s="14" t="s">
        <v>483</v>
      </c>
      <c r="J49" s="1">
        <v>34</v>
      </c>
      <c r="K49" s="1">
        <v>19</v>
      </c>
      <c r="L49" s="1">
        <v>15</v>
      </c>
      <c r="M49" s="1">
        <v>28</v>
      </c>
      <c r="N49" s="1">
        <v>16</v>
      </c>
      <c r="O49" s="1">
        <v>12</v>
      </c>
      <c r="P49" s="16">
        <f t="shared" si="40"/>
        <v>82.35294117647058</v>
      </c>
      <c r="Q49" s="16">
        <f t="shared" si="41"/>
        <v>84.210526315789465</v>
      </c>
      <c r="R49" s="16">
        <f t="shared" si="42"/>
        <v>80</v>
      </c>
      <c r="S49" s="15"/>
      <c r="T49" s="15"/>
      <c r="U49" s="15"/>
    </row>
    <row r="50" spans="1:21" x14ac:dyDescent="0.2">
      <c r="A50" s="1" t="s">
        <v>34</v>
      </c>
      <c r="B50" s="1">
        <v>34</v>
      </c>
      <c r="C50" s="1">
        <v>19</v>
      </c>
      <c r="D50" s="1">
        <v>15</v>
      </c>
      <c r="E50" s="1">
        <v>28</v>
      </c>
      <c r="F50" s="1">
        <v>16</v>
      </c>
      <c r="G50" s="1">
        <v>12</v>
      </c>
      <c r="I50" s="14" t="s">
        <v>484</v>
      </c>
      <c r="J50" s="1">
        <v>22</v>
      </c>
      <c r="K50" s="1">
        <v>7</v>
      </c>
      <c r="L50" s="1">
        <v>15</v>
      </c>
      <c r="M50" s="1">
        <v>13</v>
      </c>
      <c r="N50" s="1">
        <v>4</v>
      </c>
      <c r="O50" s="1">
        <v>9</v>
      </c>
      <c r="P50" s="16">
        <f t="shared" si="40"/>
        <v>59.090909090909093</v>
      </c>
      <c r="Q50" s="16">
        <f t="shared" si="41"/>
        <v>57.142857142857139</v>
      </c>
      <c r="R50" s="16">
        <f t="shared" si="42"/>
        <v>60</v>
      </c>
      <c r="S50" s="17">
        <f>(P54+P55)/2</f>
        <v>10</v>
      </c>
      <c r="T50" s="17">
        <f t="shared" ref="T50" si="45">(Q54+Q55)/2</f>
        <v>25</v>
      </c>
      <c r="U50" s="17">
        <f t="shared" ref="U50" si="46">(R54+R55)/2</f>
        <v>0</v>
      </c>
    </row>
    <row r="51" spans="1:21" x14ac:dyDescent="0.2">
      <c r="A51" s="1" t="s">
        <v>35</v>
      </c>
      <c r="B51" s="1">
        <v>22</v>
      </c>
      <c r="C51" s="1">
        <v>7</v>
      </c>
      <c r="D51" s="1">
        <v>15</v>
      </c>
      <c r="E51" s="1">
        <v>13</v>
      </c>
      <c r="F51" s="1">
        <v>4</v>
      </c>
      <c r="G51" s="1">
        <v>9</v>
      </c>
      <c r="I51" s="14" t="s">
        <v>485</v>
      </c>
      <c r="J51" s="1">
        <v>23</v>
      </c>
      <c r="K51" s="1">
        <v>12</v>
      </c>
      <c r="L51" s="1">
        <v>11</v>
      </c>
      <c r="M51" s="1">
        <v>3</v>
      </c>
      <c r="N51" s="1">
        <v>1</v>
      </c>
      <c r="O51" s="1">
        <v>2</v>
      </c>
      <c r="P51" s="16">
        <f t="shared" si="40"/>
        <v>13.043478260869565</v>
      </c>
      <c r="Q51" s="16">
        <f t="shared" si="41"/>
        <v>8.3333333333333321</v>
      </c>
      <c r="R51" s="16">
        <f t="shared" si="42"/>
        <v>18.181818181818183</v>
      </c>
      <c r="S51" s="17"/>
      <c r="T51" s="17"/>
      <c r="U51" s="17"/>
    </row>
    <row r="52" spans="1:21" x14ac:dyDescent="0.2">
      <c r="A52" s="1" t="s">
        <v>36</v>
      </c>
      <c r="B52" s="1">
        <v>23</v>
      </c>
      <c r="C52" s="1">
        <v>12</v>
      </c>
      <c r="D52" s="1">
        <v>11</v>
      </c>
      <c r="E52" s="1">
        <v>3</v>
      </c>
      <c r="F52" s="1">
        <v>1</v>
      </c>
      <c r="G52" s="1">
        <v>2</v>
      </c>
      <c r="I52" s="14" t="s">
        <v>486</v>
      </c>
      <c r="J52" s="1">
        <v>13</v>
      </c>
      <c r="K52" s="1">
        <v>5</v>
      </c>
      <c r="L52" s="1">
        <v>8</v>
      </c>
      <c r="M52" s="1">
        <v>2</v>
      </c>
      <c r="N52" s="1">
        <v>2</v>
      </c>
      <c r="O52" s="1">
        <v>0</v>
      </c>
      <c r="P52" s="16">
        <f t="shared" si="40"/>
        <v>15.384615384615385</v>
      </c>
      <c r="Q52" s="16">
        <f t="shared" si="41"/>
        <v>40</v>
      </c>
      <c r="R52" s="16">
        <f t="shared" si="42"/>
        <v>0</v>
      </c>
      <c r="S52" s="17">
        <f>S50*50</f>
        <v>500</v>
      </c>
      <c r="T52" s="17">
        <f t="shared" ref="T52:U52" si="47">T50*50</f>
        <v>1250</v>
      </c>
      <c r="U52" s="17">
        <f t="shared" si="47"/>
        <v>0</v>
      </c>
    </row>
    <row r="53" spans="1:21" x14ac:dyDescent="0.2">
      <c r="A53" s="1" t="s">
        <v>37</v>
      </c>
      <c r="B53" s="1">
        <v>13</v>
      </c>
      <c r="C53" s="1">
        <v>5</v>
      </c>
      <c r="D53" s="1">
        <v>8</v>
      </c>
      <c r="E53" s="1">
        <v>2</v>
      </c>
      <c r="F53" s="1">
        <v>2</v>
      </c>
      <c r="G53" s="1">
        <v>0</v>
      </c>
      <c r="I53" s="14" t="s">
        <v>487</v>
      </c>
      <c r="J53" s="1">
        <v>24</v>
      </c>
      <c r="K53" s="1">
        <v>15</v>
      </c>
      <c r="L53" s="1">
        <v>9</v>
      </c>
      <c r="M53" s="1">
        <v>4</v>
      </c>
      <c r="N53" s="1">
        <v>1</v>
      </c>
      <c r="O53" s="1">
        <v>3</v>
      </c>
      <c r="P53" s="16">
        <f t="shared" si="40"/>
        <v>16.666666666666664</v>
      </c>
      <c r="Q53" s="16">
        <f t="shared" si="41"/>
        <v>6.666666666666667</v>
      </c>
      <c r="R53" s="16">
        <f t="shared" si="42"/>
        <v>33.333333333333329</v>
      </c>
      <c r="S53" s="17"/>
      <c r="T53" s="17"/>
      <c r="U53" s="17"/>
    </row>
    <row r="54" spans="1:21" x14ac:dyDescent="0.2">
      <c r="A54" s="1" t="s">
        <v>38</v>
      </c>
      <c r="B54" s="1">
        <v>24</v>
      </c>
      <c r="C54" s="1">
        <v>15</v>
      </c>
      <c r="D54" s="1">
        <v>9</v>
      </c>
      <c r="E54" s="1">
        <v>4</v>
      </c>
      <c r="F54" s="1">
        <v>1</v>
      </c>
      <c r="G54" s="1">
        <v>3</v>
      </c>
      <c r="I54" s="14" t="s">
        <v>488</v>
      </c>
      <c r="J54" s="1">
        <v>9</v>
      </c>
      <c r="K54" s="1">
        <v>5</v>
      </c>
      <c r="L54" s="1">
        <v>4</v>
      </c>
      <c r="M54" s="1">
        <v>0</v>
      </c>
      <c r="N54" s="1">
        <v>0</v>
      </c>
      <c r="O54" s="1">
        <v>0</v>
      </c>
      <c r="P54" s="16">
        <f t="shared" si="40"/>
        <v>0</v>
      </c>
      <c r="Q54" s="16">
        <f t="shared" si="41"/>
        <v>0</v>
      </c>
      <c r="R54" s="16">
        <f t="shared" si="42"/>
        <v>0</v>
      </c>
      <c r="S54" s="17">
        <f>S48-S52</f>
        <v>2432.6930528976563</v>
      </c>
      <c r="T54" s="17">
        <f t="shared" ref="T54:U54" si="48">T48-T52</f>
        <v>1731.7669172932333</v>
      </c>
      <c r="U54" s="17">
        <f t="shared" si="48"/>
        <v>2957.5757575757575</v>
      </c>
    </row>
    <row r="55" spans="1:21" x14ac:dyDescent="0.2">
      <c r="A55" s="1" t="s">
        <v>39</v>
      </c>
      <c r="B55" s="1">
        <v>9</v>
      </c>
      <c r="C55" s="1">
        <v>5</v>
      </c>
      <c r="D55" s="1">
        <v>4</v>
      </c>
      <c r="E55" s="1">
        <v>0</v>
      </c>
      <c r="F55" s="1">
        <v>0</v>
      </c>
      <c r="G55" s="1">
        <v>0</v>
      </c>
      <c r="I55" s="14" t="s">
        <v>489</v>
      </c>
      <c r="J55" s="1">
        <v>5</v>
      </c>
      <c r="K55" s="1">
        <v>2</v>
      </c>
      <c r="L55" s="1">
        <v>3</v>
      </c>
      <c r="M55" s="1">
        <v>1</v>
      </c>
      <c r="N55" s="1">
        <v>1</v>
      </c>
      <c r="O55" s="1">
        <v>0</v>
      </c>
      <c r="P55" s="16">
        <f t="shared" si="40"/>
        <v>20</v>
      </c>
      <c r="Q55" s="16">
        <f t="shared" si="41"/>
        <v>50</v>
      </c>
      <c r="R55" s="16">
        <f t="shared" si="42"/>
        <v>0</v>
      </c>
      <c r="S55" s="17">
        <f>100-S50</f>
        <v>90</v>
      </c>
      <c r="T55" s="17">
        <f t="shared" ref="T55:U55" si="49">100-T50</f>
        <v>75</v>
      </c>
      <c r="U55" s="17">
        <f t="shared" si="49"/>
        <v>100</v>
      </c>
    </row>
    <row r="56" spans="1:21" x14ac:dyDescent="0.2">
      <c r="A56" s="1" t="s">
        <v>40</v>
      </c>
      <c r="B56" s="1">
        <v>5</v>
      </c>
      <c r="C56" s="1">
        <v>2</v>
      </c>
      <c r="D56" s="1">
        <v>3</v>
      </c>
      <c r="E56" s="1">
        <v>1</v>
      </c>
      <c r="F56" s="1">
        <v>1</v>
      </c>
      <c r="G56" s="1">
        <v>0</v>
      </c>
      <c r="I56" s="15"/>
      <c r="J56" s="15"/>
      <c r="K56" s="15"/>
      <c r="L56" s="15"/>
      <c r="M56" s="15"/>
      <c r="N56" s="15"/>
      <c r="O56" s="15"/>
      <c r="P56" s="16">
        <f>SUM(P48:P54)*5</f>
        <v>1432.6930528976563</v>
      </c>
      <c r="Q56" s="16">
        <f>SUM(Q48:Q54)*5</f>
        <v>1481.7669172932333</v>
      </c>
      <c r="R56" s="16">
        <f>SUM(R48:R54)*5</f>
        <v>1457.5757575757575</v>
      </c>
      <c r="S56" s="18">
        <f>S54/S55</f>
        <v>27.029922809973961</v>
      </c>
      <c r="T56" s="18">
        <f t="shared" ref="T56:U56" si="50">T54/T55</f>
        <v>23.090225563909776</v>
      </c>
      <c r="U56" s="18">
        <f t="shared" si="50"/>
        <v>29.575757575757574</v>
      </c>
    </row>
    <row r="57" spans="1:21" x14ac:dyDescent="0.2">
      <c r="A57" s="1" t="s">
        <v>45</v>
      </c>
    </row>
    <row r="58" spans="1:21" x14ac:dyDescent="0.2">
      <c r="A58" s="1" t="s">
        <v>1</v>
      </c>
      <c r="B58" s="1">
        <v>56</v>
      </c>
      <c r="C58" s="1">
        <v>30</v>
      </c>
      <c r="D58" s="1">
        <v>26</v>
      </c>
      <c r="E58" s="1">
        <v>17</v>
      </c>
      <c r="F58" s="1">
        <v>9</v>
      </c>
      <c r="G58" s="1">
        <v>8</v>
      </c>
      <c r="I58" s="14" t="s">
        <v>482</v>
      </c>
      <c r="J58" s="1">
        <v>11</v>
      </c>
      <c r="K58" s="1">
        <v>6</v>
      </c>
      <c r="L58" s="1">
        <v>5</v>
      </c>
      <c r="M58" s="1">
        <v>11</v>
      </c>
      <c r="N58" s="1">
        <v>6</v>
      </c>
      <c r="O58" s="1">
        <v>5</v>
      </c>
      <c r="P58" s="16">
        <f t="shared" ref="P58:P65" si="51">M58/J58*100</f>
        <v>100</v>
      </c>
      <c r="Q58" s="16">
        <f t="shared" ref="Q58:Q65" si="52">N58/K58*100</f>
        <v>100</v>
      </c>
      <c r="R58" s="16">
        <f t="shared" ref="R58:R65" si="53">O58/L58*100</f>
        <v>100</v>
      </c>
      <c r="S58" s="17">
        <f>P66+1500</f>
        <v>2419.6428571428573</v>
      </c>
      <c r="T58" s="17" t="e">
        <f t="shared" ref="T58" si="54">Q66+1500</f>
        <v>#DIV/0!</v>
      </c>
      <c r="U58" s="17">
        <f t="shared" ref="U58" si="55">R66+1500</f>
        <v>2433.333333333333</v>
      </c>
    </row>
    <row r="59" spans="1:21" x14ac:dyDescent="0.2">
      <c r="A59" s="1" t="s">
        <v>33</v>
      </c>
      <c r="B59" s="1">
        <v>11</v>
      </c>
      <c r="C59" s="1">
        <v>6</v>
      </c>
      <c r="D59" s="1">
        <v>5</v>
      </c>
      <c r="E59" s="1">
        <v>11</v>
      </c>
      <c r="F59" s="1">
        <v>6</v>
      </c>
      <c r="G59" s="1">
        <v>5</v>
      </c>
      <c r="I59" s="14" t="s">
        <v>483</v>
      </c>
      <c r="J59" s="1">
        <v>7</v>
      </c>
      <c r="K59" s="1">
        <v>4</v>
      </c>
      <c r="L59" s="1">
        <v>3</v>
      </c>
      <c r="M59" s="1">
        <v>5</v>
      </c>
      <c r="N59" s="1">
        <v>3</v>
      </c>
      <c r="O59" s="1">
        <v>2</v>
      </c>
      <c r="P59" s="16">
        <f t="shared" si="51"/>
        <v>71.428571428571431</v>
      </c>
      <c r="Q59" s="16">
        <f t="shared" si="52"/>
        <v>75</v>
      </c>
      <c r="R59" s="16">
        <f t="shared" si="53"/>
        <v>66.666666666666657</v>
      </c>
      <c r="S59" s="15"/>
      <c r="T59" s="15"/>
      <c r="U59" s="15"/>
    </row>
    <row r="60" spans="1:21" x14ac:dyDescent="0.2">
      <c r="A60" s="1" t="s">
        <v>34</v>
      </c>
      <c r="B60" s="1">
        <v>7</v>
      </c>
      <c r="C60" s="1">
        <v>4</v>
      </c>
      <c r="D60" s="1">
        <v>3</v>
      </c>
      <c r="E60" s="1">
        <v>5</v>
      </c>
      <c r="F60" s="1">
        <v>3</v>
      </c>
      <c r="G60" s="1">
        <v>2</v>
      </c>
      <c r="I60" s="14" t="s">
        <v>484</v>
      </c>
      <c r="J60" s="1">
        <v>8</v>
      </c>
      <c r="K60" s="1">
        <v>3</v>
      </c>
      <c r="L60" s="1">
        <v>5</v>
      </c>
      <c r="M60" s="1">
        <v>1</v>
      </c>
      <c r="N60" s="1">
        <v>0</v>
      </c>
      <c r="O60" s="1">
        <v>1</v>
      </c>
      <c r="P60" s="16">
        <f t="shared" si="51"/>
        <v>12.5</v>
      </c>
      <c r="Q60" s="16">
        <f t="shared" si="52"/>
        <v>0</v>
      </c>
      <c r="R60" s="16">
        <f t="shared" si="53"/>
        <v>20</v>
      </c>
      <c r="S60" s="17">
        <f>(P64+P65)/2</f>
        <v>0</v>
      </c>
      <c r="T60" s="17">
        <f t="shared" ref="T60" si="56">(Q64+Q65)/2</f>
        <v>0</v>
      </c>
      <c r="U60" s="17" t="e">
        <f t="shared" ref="U60" si="57">(R64+R65)/2</f>
        <v>#DIV/0!</v>
      </c>
    </row>
    <row r="61" spans="1:21" x14ac:dyDescent="0.2">
      <c r="A61" s="1" t="s">
        <v>35</v>
      </c>
      <c r="B61" s="1">
        <v>8</v>
      </c>
      <c r="C61" s="1">
        <v>3</v>
      </c>
      <c r="D61" s="1">
        <v>5</v>
      </c>
      <c r="E61" s="1">
        <v>1</v>
      </c>
      <c r="F61" s="1">
        <v>0</v>
      </c>
      <c r="G61" s="1">
        <v>1</v>
      </c>
      <c r="I61" s="14" t="s">
        <v>485</v>
      </c>
      <c r="J61" s="1">
        <v>14</v>
      </c>
      <c r="K61" s="1">
        <v>9</v>
      </c>
      <c r="L61" s="1">
        <v>5</v>
      </c>
      <c r="M61" s="1">
        <v>0</v>
      </c>
      <c r="N61" s="1">
        <v>0</v>
      </c>
      <c r="O61" s="1">
        <v>0</v>
      </c>
      <c r="P61" s="16">
        <f t="shared" si="51"/>
        <v>0</v>
      </c>
      <c r="Q61" s="16">
        <f t="shared" si="52"/>
        <v>0</v>
      </c>
      <c r="R61" s="16">
        <f t="shared" si="53"/>
        <v>0</v>
      </c>
      <c r="S61" s="17"/>
      <c r="T61" s="17"/>
      <c r="U61" s="17"/>
    </row>
    <row r="62" spans="1:21" x14ac:dyDescent="0.2">
      <c r="A62" s="1" t="s">
        <v>36</v>
      </c>
      <c r="B62" s="1">
        <v>14</v>
      </c>
      <c r="C62" s="1">
        <v>9</v>
      </c>
      <c r="D62" s="1">
        <v>5</v>
      </c>
      <c r="E62" s="1">
        <v>0</v>
      </c>
      <c r="F62" s="1">
        <v>0</v>
      </c>
      <c r="G62" s="1">
        <v>0</v>
      </c>
      <c r="I62" s="14" t="s">
        <v>486</v>
      </c>
      <c r="J62" s="1">
        <v>3</v>
      </c>
      <c r="K62" s="1">
        <v>0</v>
      </c>
      <c r="L62" s="1">
        <v>3</v>
      </c>
      <c r="M62" s="1">
        <v>0</v>
      </c>
      <c r="N62" s="1">
        <v>0</v>
      </c>
      <c r="O62" s="1">
        <v>0</v>
      </c>
      <c r="P62" s="16">
        <f t="shared" si="51"/>
        <v>0</v>
      </c>
      <c r="Q62" s="16" t="e">
        <f t="shared" si="52"/>
        <v>#DIV/0!</v>
      </c>
      <c r="R62" s="16">
        <f t="shared" si="53"/>
        <v>0</v>
      </c>
      <c r="S62" s="17">
        <f>S60*50</f>
        <v>0</v>
      </c>
      <c r="T62" s="17">
        <f t="shared" ref="T62:U62" si="58">T60*50</f>
        <v>0</v>
      </c>
      <c r="U62" s="17" t="e">
        <f t="shared" si="58"/>
        <v>#DIV/0!</v>
      </c>
    </row>
    <row r="63" spans="1:21" x14ac:dyDescent="0.2">
      <c r="A63" s="1" t="s">
        <v>37</v>
      </c>
      <c r="B63" s="1">
        <v>3</v>
      </c>
      <c r="C63" s="1">
        <v>0</v>
      </c>
      <c r="D63" s="1">
        <v>3</v>
      </c>
      <c r="E63" s="1">
        <v>0</v>
      </c>
      <c r="F63" s="1">
        <v>0</v>
      </c>
      <c r="G63" s="1">
        <v>0</v>
      </c>
      <c r="I63" s="14" t="s">
        <v>487</v>
      </c>
      <c r="J63" s="1">
        <v>8</v>
      </c>
      <c r="K63" s="1">
        <v>4</v>
      </c>
      <c r="L63" s="1">
        <v>4</v>
      </c>
      <c r="M63" s="1">
        <v>0</v>
      </c>
      <c r="N63" s="1">
        <v>0</v>
      </c>
      <c r="O63" s="1">
        <v>0</v>
      </c>
      <c r="P63" s="16">
        <f t="shared" si="51"/>
        <v>0</v>
      </c>
      <c r="Q63" s="16">
        <f t="shared" si="52"/>
        <v>0</v>
      </c>
      <c r="R63" s="16">
        <f t="shared" si="53"/>
        <v>0</v>
      </c>
      <c r="S63" s="17"/>
      <c r="T63" s="17"/>
      <c r="U63" s="17"/>
    </row>
    <row r="64" spans="1:21" x14ac:dyDescent="0.2">
      <c r="A64" s="1" t="s">
        <v>38</v>
      </c>
      <c r="B64" s="1">
        <v>8</v>
      </c>
      <c r="C64" s="1">
        <v>4</v>
      </c>
      <c r="D64" s="1">
        <v>4</v>
      </c>
      <c r="E64" s="1">
        <v>0</v>
      </c>
      <c r="F64" s="1">
        <v>0</v>
      </c>
      <c r="G64" s="1">
        <v>0</v>
      </c>
      <c r="I64" s="14" t="s">
        <v>488</v>
      </c>
      <c r="J64" s="1">
        <v>4</v>
      </c>
      <c r="K64" s="1">
        <v>3</v>
      </c>
      <c r="L64" s="1">
        <v>1</v>
      </c>
      <c r="M64" s="1">
        <v>0</v>
      </c>
      <c r="N64" s="1">
        <v>0</v>
      </c>
      <c r="O64" s="1">
        <v>0</v>
      </c>
      <c r="P64" s="16">
        <f t="shared" si="51"/>
        <v>0</v>
      </c>
      <c r="Q64" s="16">
        <f t="shared" si="52"/>
        <v>0</v>
      </c>
      <c r="R64" s="16">
        <f t="shared" si="53"/>
        <v>0</v>
      </c>
      <c r="S64" s="17">
        <f>S58-S62</f>
        <v>2419.6428571428573</v>
      </c>
      <c r="T64" s="17" t="e">
        <f t="shared" ref="T64:U64" si="59">T58-T62</f>
        <v>#DIV/0!</v>
      </c>
      <c r="U64" s="17" t="e">
        <f t="shared" si="59"/>
        <v>#DIV/0!</v>
      </c>
    </row>
    <row r="65" spans="1:21" x14ac:dyDescent="0.2">
      <c r="A65" s="1" t="s">
        <v>39</v>
      </c>
      <c r="B65" s="1">
        <v>4</v>
      </c>
      <c r="C65" s="1">
        <v>3</v>
      </c>
      <c r="D65" s="1">
        <v>1</v>
      </c>
      <c r="E65" s="1">
        <v>0</v>
      </c>
      <c r="F65" s="1">
        <v>0</v>
      </c>
      <c r="G65" s="1">
        <v>0</v>
      </c>
      <c r="I65" s="14" t="s">
        <v>489</v>
      </c>
      <c r="J65" s="1">
        <v>1</v>
      </c>
      <c r="K65" s="1">
        <v>1</v>
      </c>
      <c r="L65" s="1">
        <v>0</v>
      </c>
      <c r="M65" s="1">
        <v>0</v>
      </c>
      <c r="N65" s="1">
        <v>0</v>
      </c>
      <c r="O65" s="1">
        <v>0</v>
      </c>
      <c r="P65" s="16">
        <f t="shared" si="51"/>
        <v>0</v>
      </c>
      <c r="Q65" s="16">
        <f t="shared" si="52"/>
        <v>0</v>
      </c>
      <c r="R65" s="16" t="e">
        <f t="shared" si="53"/>
        <v>#DIV/0!</v>
      </c>
      <c r="S65" s="17">
        <f>100-S60</f>
        <v>100</v>
      </c>
      <c r="T65" s="17">
        <f t="shared" ref="T65:U65" si="60">100-T60</f>
        <v>100</v>
      </c>
      <c r="U65" s="17" t="e">
        <f t="shared" si="60"/>
        <v>#DIV/0!</v>
      </c>
    </row>
    <row r="66" spans="1:21" x14ac:dyDescent="0.2">
      <c r="A66" s="1" t="s">
        <v>40</v>
      </c>
      <c r="B66" s="1">
        <v>1</v>
      </c>
      <c r="C66" s="1">
        <v>1</v>
      </c>
      <c r="D66" s="1">
        <v>0</v>
      </c>
      <c r="E66" s="1">
        <v>0</v>
      </c>
      <c r="F66" s="1">
        <v>0</v>
      </c>
      <c r="G66" s="1">
        <v>0</v>
      </c>
      <c r="I66" s="15"/>
      <c r="J66" s="15"/>
      <c r="K66" s="15"/>
      <c r="L66" s="15"/>
      <c r="M66" s="15"/>
      <c r="N66" s="15"/>
      <c r="O66" s="15"/>
      <c r="P66" s="16">
        <f>SUM(P58:P64)*5</f>
        <v>919.64285714285722</v>
      </c>
      <c r="Q66" s="16" t="e">
        <f>SUM(Q58:Q64)*5</f>
        <v>#DIV/0!</v>
      </c>
      <c r="R66" s="16">
        <f>SUM(R58:R64)*5</f>
        <v>933.33333333333326</v>
      </c>
      <c r="S66" s="18">
        <f>S64/S65</f>
        <v>24.196428571428573</v>
      </c>
      <c r="T66" s="18" t="e">
        <f t="shared" ref="T66:U66" si="61">T64/T65</f>
        <v>#DIV/0!</v>
      </c>
      <c r="U66" s="18" t="e">
        <f t="shared" si="61"/>
        <v>#DIV/0!</v>
      </c>
    </row>
    <row r="67" spans="1:21" x14ac:dyDescent="0.2">
      <c r="A67" s="1" t="s">
        <v>46</v>
      </c>
    </row>
    <row r="68" spans="1:21" x14ac:dyDescent="0.2">
      <c r="A68" s="1" t="s">
        <v>1</v>
      </c>
      <c r="B68" s="1">
        <v>945</v>
      </c>
      <c r="C68" s="1">
        <v>460</v>
      </c>
      <c r="D68" s="1">
        <v>485</v>
      </c>
      <c r="E68" s="1">
        <v>341</v>
      </c>
      <c r="F68" s="1">
        <v>167</v>
      </c>
      <c r="G68" s="1">
        <v>174</v>
      </c>
      <c r="I68" s="14" t="s">
        <v>482</v>
      </c>
      <c r="J68" s="1">
        <v>152</v>
      </c>
      <c r="K68" s="1">
        <v>70</v>
      </c>
      <c r="L68" s="1">
        <v>82</v>
      </c>
      <c r="M68" s="1">
        <v>144</v>
      </c>
      <c r="N68" s="1">
        <v>68</v>
      </c>
      <c r="O68" s="1">
        <v>76</v>
      </c>
      <c r="P68" s="16">
        <f t="shared" ref="P68:P75" si="62">M68/J68*100</f>
        <v>94.73684210526315</v>
      </c>
      <c r="Q68" s="16">
        <f t="shared" ref="Q68:Q75" si="63">N68/K68*100</f>
        <v>97.142857142857139</v>
      </c>
      <c r="R68" s="16">
        <f t="shared" ref="R68:R75" si="64">O68/L68*100</f>
        <v>92.682926829268297</v>
      </c>
      <c r="S68" s="17">
        <f>P76+1500</f>
        <v>2803.2196290822812</v>
      </c>
      <c r="T68" s="17">
        <f t="shared" ref="T68" si="65">Q76+1500</f>
        <v>2837.4968615813664</v>
      </c>
      <c r="U68" s="17">
        <f t="shared" ref="U68" si="66">R76+1500</f>
        <v>2757.0816361584139</v>
      </c>
    </row>
    <row r="69" spans="1:21" x14ac:dyDescent="0.2">
      <c r="A69" s="1" t="s">
        <v>33</v>
      </c>
      <c r="B69" s="1">
        <v>152</v>
      </c>
      <c r="C69" s="1">
        <v>70</v>
      </c>
      <c r="D69" s="1">
        <v>82</v>
      </c>
      <c r="E69" s="1">
        <v>144</v>
      </c>
      <c r="F69" s="1">
        <v>68</v>
      </c>
      <c r="G69" s="1">
        <v>76</v>
      </c>
      <c r="I69" s="14" t="s">
        <v>483</v>
      </c>
      <c r="J69" s="1">
        <v>89</v>
      </c>
      <c r="K69" s="1">
        <v>47</v>
      </c>
      <c r="L69" s="1">
        <v>42</v>
      </c>
      <c r="M69" s="1">
        <v>61</v>
      </c>
      <c r="N69" s="1">
        <v>38</v>
      </c>
      <c r="O69" s="1">
        <v>23</v>
      </c>
      <c r="P69" s="16">
        <f t="shared" si="62"/>
        <v>68.539325842696627</v>
      </c>
      <c r="Q69" s="16">
        <f t="shared" si="63"/>
        <v>80.851063829787222</v>
      </c>
      <c r="R69" s="16">
        <f t="shared" si="64"/>
        <v>54.761904761904766</v>
      </c>
      <c r="S69" s="15"/>
      <c r="T69" s="15"/>
      <c r="U69" s="15"/>
    </row>
    <row r="70" spans="1:21" x14ac:dyDescent="0.2">
      <c r="A70" s="1" t="s">
        <v>34</v>
      </c>
      <c r="B70" s="1">
        <v>89</v>
      </c>
      <c r="C70" s="1">
        <v>47</v>
      </c>
      <c r="D70" s="1">
        <v>42</v>
      </c>
      <c r="E70" s="1">
        <v>61</v>
      </c>
      <c r="F70" s="1">
        <v>38</v>
      </c>
      <c r="G70" s="1">
        <v>23</v>
      </c>
      <c r="I70" s="14" t="s">
        <v>484</v>
      </c>
      <c r="J70" s="1">
        <v>136</v>
      </c>
      <c r="K70" s="1">
        <v>65</v>
      </c>
      <c r="L70" s="1">
        <v>71</v>
      </c>
      <c r="M70" s="1">
        <v>53</v>
      </c>
      <c r="N70" s="1">
        <v>22</v>
      </c>
      <c r="O70" s="1">
        <v>31</v>
      </c>
      <c r="P70" s="16">
        <f t="shared" si="62"/>
        <v>38.970588235294116</v>
      </c>
      <c r="Q70" s="16">
        <f t="shared" si="63"/>
        <v>33.846153846153847</v>
      </c>
      <c r="R70" s="16">
        <f t="shared" si="64"/>
        <v>43.661971830985912</v>
      </c>
      <c r="S70" s="17">
        <f>(P74+P75)/2</f>
        <v>8.5445205479452042</v>
      </c>
      <c r="T70" s="17">
        <f t="shared" ref="T70" si="67">(Q74+Q75)/2</f>
        <v>4.0935672514619883</v>
      </c>
      <c r="U70" s="17">
        <f t="shared" ref="U70" si="68">(R74+R75)/2</f>
        <v>12.709137709137709</v>
      </c>
    </row>
    <row r="71" spans="1:21" x14ac:dyDescent="0.2">
      <c r="A71" s="1" t="s">
        <v>35</v>
      </c>
      <c r="B71" s="1">
        <v>136</v>
      </c>
      <c r="C71" s="1">
        <v>65</v>
      </c>
      <c r="D71" s="1">
        <v>71</v>
      </c>
      <c r="E71" s="1">
        <v>53</v>
      </c>
      <c r="F71" s="1">
        <v>22</v>
      </c>
      <c r="G71" s="1">
        <v>31</v>
      </c>
      <c r="I71" s="14" t="s">
        <v>485</v>
      </c>
      <c r="J71" s="1">
        <v>145</v>
      </c>
      <c r="K71" s="1">
        <v>70</v>
      </c>
      <c r="L71" s="1">
        <v>75</v>
      </c>
      <c r="M71" s="1">
        <v>24</v>
      </c>
      <c r="N71" s="1">
        <v>11</v>
      </c>
      <c r="O71" s="1">
        <v>13</v>
      </c>
      <c r="P71" s="16">
        <f t="shared" si="62"/>
        <v>16.551724137931036</v>
      </c>
      <c r="Q71" s="16">
        <f t="shared" si="63"/>
        <v>15.714285714285714</v>
      </c>
      <c r="R71" s="16">
        <f t="shared" si="64"/>
        <v>17.333333333333336</v>
      </c>
      <c r="S71" s="17"/>
      <c r="T71" s="17"/>
      <c r="U71" s="17"/>
    </row>
    <row r="72" spans="1:21" x14ac:dyDescent="0.2">
      <c r="A72" s="1" t="s">
        <v>36</v>
      </c>
      <c r="B72" s="1">
        <v>145</v>
      </c>
      <c r="C72" s="1">
        <v>70</v>
      </c>
      <c r="D72" s="1">
        <v>75</v>
      </c>
      <c r="E72" s="1">
        <v>24</v>
      </c>
      <c r="F72" s="1">
        <v>11</v>
      </c>
      <c r="G72" s="1">
        <v>13</v>
      </c>
      <c r="I72" s="14" t="s">
        <v>486</v>
      </c>
      <c r="J72" s="1">
        <v>147</v>
      </c>
      <c r="K72" s="1">
        <v>67</v>
      </c>
      <c r="L72" s="1">
        <v>80</v>
      </c>
      <c r="M72" s="1">
        <v>23</v>
      </c>
      <c r="N72" s="1">
        <v>11</v>
      </c>
      <c r="O72" s="1">
        <v>12</v>
      </c>
      <c r="P72" s="16">
        <f t="shared" si="62"/>
        <v>15.646258503401361</v>
      </c>
      <c r="Q72" s="16">
        <f t="shared" si="63"/>
        <v>16.417910447761194</v>
      </c>
      <c r="R72" s="16">
        <f t="shared" si="64"/>
        <v>15</v>
      </c>
      <c r="S72" s="17">
        <f>S70*50</f>
        <v>427.22602739726022</v>
      </c>
      <c r="T72" s="17">
        <f t="shared" ref="T72:U72" si="69">T70*50</f>
        <v>204.67836257309941</v>
      </c>
      <c r="U72" s="17">
        <f t="shared" si="69"/>
        <v>635.4568854568854</v>
      </c>
    </row>
    <row r="73" spans="1:21" x14ac:dyDescent="0.2">
      <c r="A73" s="1" t="s">
        <v>37</v>
      </c>
      <c r="B73" s="1">
        <v>147</v>
      </c>
      <c r="C73" s="1">
        <v>67</v>
      </c>
      <c r="D73" s="1">
        <v>80</v>
      </c>
      <c r="E73" s="1">
        <v>23</v>
      </c>
      <c r="F73" s="1">
        <v>11</v>
      </c>
      <c r="G73" s="1">
        <v>12</v>
      </c>
      <c r="I73" s="14" t="s">
        <v>487</v>
      </c>
      <c r="J73" s="1">
        <v>123</v>
      </c>
      <c r="K73" s="1">
        <v>67</v>
      </c>
      <c r="L73" s="1">
        <v>56</v>
      </c>
      <c r="M73" s="1">
        <v>23</v>
      </c>
      <c r="N73" s="1">
        <v>14</v>
      </c>
      <c r="O73" s="1">
        <v>9</v>
      </c>
      <c r="P73" s="16">
        <f t="shared" si="62"/>
        <v>18.699186991869919</v>
      </c>
      <c r="Q73" s="16">
        <f t="shared" si="63"/>
        <v>20.8955223880597</v>
      </c>
      <c r="R73" s="16">
        <f t="shared" si="64"/>
        <v>16.071428571428573</v>
      </c>
      <c r="S73" s="17"/>
      <c r="T73" s="17"/>
      <c r="U73" s="17"/>
    </row>
    <row r="74" spans="1:21" x14ac:dyDescent="0.2">
      <c r="A74" s="1" t="s">
        <v>38</v>
      </c>
      <c r="B74" s="1">
        <v>123</v>
      </c>
      <c r="C74" s="1">
        <v>67</v>
      </c>
      <c r="D74" s="1">
        <v>56</v>
      </c>
      <c r="E74" s="1">
        <v>23</v>
      </c>
      <c r="F74" s="1">
        <v>14</v>
      </c>
      <c r="G74" s="1">
        <v>9</v>
      </c>
      <c r="I74" s="14" t="s">
        <v>488</v>
      </c>
      <c r="J74" s="1">
        <v>80</v>
      </c>
      <c r="K74" s="1">
        <v>38</v>
      </c>
      <c r="L74" s="1">
        <v>42</v>
      </c>
      <c r="M74" s="1">
        <v>6</v>
      </c>
      <c r="N74" s="1">
        <v>1</v>
      </c>
      <c r="O74" s="1">
        <v>5</v>
      </c>
      <c r="P74" s="16">
        <f t="shared" si="62"/>
        <v>7.5</v>
      </c>
      <c r="Q74" s="16">
        <f t="shared" si="63"/>
        <v>2.6315789473684208</v>
      </c>
      <c r="R74" s="16">
        <f t="shared" si="64"/>
        <v>11.904761904761903</v>
      </c>
      <c r="S74" s="17">
        <f>S68-S72</f>
        <v>2375.9936016850211</v>
      </c>
      <c r="T74" s="17">
        <f t="shared" ref="T74:U74" si="70">T68-T72</f>
        <v>2632.8184990082668</v>
      </c>
      <c r="U74" s="17">
        <f t="shared" si="70"/>
        <v>2121.6247507015287</v>
      </c>
    </row>
    <row r="75" spans="1:21" x14ac:dyDescent="0.2">
      <c r="A75" s="1" t="s">
        <v>39</v>
      </c>
      <c r="B75" s="1">
        <v>80</v>
      </c>
      <c r="C75" s="1">
        <v>38</v>
      </c>
      <c r="D75" s="1">
        <v>42</v>
      </c>
      <c r="E75" s="1">
        <v>6</v>
      </c>
      <c r="F75" s="1">
        <v>1</v>
      </c>
      <c r="G75" s="1">
        <v>5</v>
      </c>
      <c r="I75" s="14" t="s">
        <v>489</v>
      </c>
      <c r="J75" s="1">
        <v>73</v>
      </c>
      <c r="K75" s="1">
        <v>36</v>
      </c>
      <c r="L75" s="1">
        <v>37</v>
      </c>
      <c r="M75" s="1">
        <v>7</v>
      </c>
      <c r="N75" s="1">
        <v>2</v>
      </c>
      <c r="O75" s="1">
        <v>5</v>
      </c>
      <c r="P75" s="16">
        <f t="shared" si="62"/>
        <v>9.5890410958904102</v>
      </c>
      <c r="Q75" s="16">
        <f t="shared" si="63"/>
        <v>5.5555555555555554</v>
      </c>
      <c r="R75" s="16">
        <f t="shared" si="64"/>
        <v>13.513513513513514</v>
      </c>
      <c r="S75" s="17">
        <f>100-S70</f>
        <v>91.455479452054789</v>
      </c>
      <c r="T75" s="17">
        <f t="shared" ref="T75:U75" si="71">100-T70</f>
        <v>95.906432748538009</v>
      </c>
      <c r="U75" s="17">
        <f t="shared" si="71"/>
        <v>87.290862290862293</v>
      </c>
    </row>
    <row r="76" spans="1:21" x14ac:dyDescent="0.2">
      <c r="A76" s="1" t="s">
        <v>40</v>
      </c>
      <c r="B76" s="1">
        <v>73</v>
      </c>
      <c r="C76" s="1">
        <v>36</v>
      </c>
      <c r="D76" s="1">
        <v>37</v>
      </c>
      <c r="E76" s="1">
        <v>7</v>
      </c>
      <c r="F76" s="1">
        <v>2</v>
      </c>
      <c r="G76" s="1">
        <v>5</v>
      </c>
      <c r="I76" s="15"/>
      <c r="J76" s="15"/>
      <c r="K76" s="15"/>
      <c r="L76" s="15"/>
      <c r="M76" s="15"/>
      <c r="N76" s="15"/>
      <c r="O76" s="15"/>
      <c r="P76" s="16">
        <f>SUM(P68:P74)*5</f>
        <v>1303.219629082281</v>
      </c>
      <c r="Q76" s="16">
        <f>SUM(Q68:Q74)*5</f>
        <v>1337.4968615813664</v>
      </c>
      <c r="R76" s="16">
        <f>SUM(R68:R74)*5</f>
        <v>1257.0816361584141</v>
      </c>
      <c r="S76" s="18">
        <f>S74/S75</f>
        <v>25.979783998952488</v>
      </c>
      <c r="T76" s="18">
        <f t="shared" ref="T76:U76" si="72">T74/T75</f>
        <v>27.451948983561806</v>
      </c>
      <c r="U76" s="18">
        <f t="shared" si="72"/>
        <v>24.305233045264838</v>
      </c>
    </row>
    <row r="77" spans="1:21" x14ac:dyDescent="0.2">
      <c r="A77" s="1" t="s">
        <v>47</v>
      </c>
    </row>
    <row r="78" spans="1:21" x14ac:dyDescent="0.2">
      <c r="A78" s="1" t="s">
        <v>1</v>
      </c>
      <c r="B78" s="1">
        <v>123</v>
      </c>
      <c r="C78" s="1">
        <v>59</v>
      </c>
      <c r="D78" s="1">
        <v>64</v>
      </c>
      <c r="E78" s="1">
        <v>61</v>
      </c>
      <c r="F78" s="1">
        <v>32</v>
      </c>
      <c r="G78" s="1">
        <v>29</v>
      </c>
      <c r="I78" s="14" t="s">
        <v>482</v>
      </c>
      <c r="J78" s="1">
        <v>26</v>
      </c>
      <c r="K78" s="1">
        <v>14</v>
      </c>
      <c r="L78" s="1">
        <v>12</v>
      </c>
      <c r="M78" s="1">
        <v>26</v>
      </c>
      <c r="N78" s="1">
        <v>14</v>
      </c>
      <c r="O78" s="1">
        <v>12</v>
      </c>
      <c r="P78" s="16">
        <f t="shared" ref="P78:P85" si="73">M78/J78*100</f>
        <v>100</v>
      </c>
      <c r="Q78" s="16">
        <f t="shared" ref="Q78:Q85" si="74">N78/K78*100</f>
        <v>100</v>
      </c>
      <c r="R78" s="16">
        <f t="shared" ref="R78:R85" si="75">O78/L78*100</f>
        <v>100</v>
      </c>
      <c r="S78" s="17">
        <f>P86+1500</f>
        <v>3025.0582750582748</v>
      </c>
      <c r="T78" s="17">
        <f t="shared" ref="T78" si="76">Q86+1500</f>
        <v>3321.4285714285711</v>
      </c>
      <c r="U78" s="17">
        <f t="shared" ref="U78" si="77">R86+1500</f>
        <v>2756.4102564102564</v>
      </c>
    </row>
    <row r="79" spans="1:21" x14ac:dyDescent="0.2">
      <c r="A79" s="1" t="s">
        <v>33</v>
      </c>
      <c r="B79" s="1">
        <v>26</v>
      </c>
      <c r="C79" s="1">
        <v>14</v>
      </c>
      <c r="D79" s="1">
        <v>12</v>
      </c>
      <c r="E79" s="1">
        <v>26</v>
      </c>
      <c r="F79" s="1">
        <v>14</v>
      </c>
      <c r="G79" s="1">
        <v>12</v>
      </c>
      <c r="I79" s="14" t="s">
        <v>483</v>
      </c>
      <c r="J79" s="1">
        <v>22</v>
      </c>
      <c r="K79" s="1">
        <v>9</v>
      </c>
      <c r="L79" s="1">
        <v>13</v>
      </c>
      <c r="M79" s="1">
        <v>20</v>
      </c>
      <c r="N79" s="1">
        <v>9</v>
      </c>
      <c r="O79" s="1">
        <v>11</v>
      </c>
      <c r="P79" s="16">
        <f t="shared" si="73"/>
        <v>90.909090909090907</v>
      </c>
      <c r="Q79" s="16">
        <f t="shared" si="74"/>
        <v>100</v>
      </c>
      <c r="R79" s="16">
        <f t="shared" si="75"/>
        <v>84.615384615384613</v>
      </c>
      <c r="S79" s="15"/>
      <c r="T79" s="15"/>
      <c r="U79" s="15"/>
    </row>
    <row r="80" spans="1:21" x14ac:dyDescent="0.2">
      <c r="A80" s="1" t="s">
        <v>34</v>
      </c>
      <c r="B80" s="1">
        <v>22</v>
      </c>
      <c r="C80" s="1">
        <v>9</v>
      </c>
      <c r="D80" s="1">
        <v>13</v>
      </c>
      <c r="E80" s="1">
        <v>20</v>
      </c>
      <c r="F80" s="1">
        <v>9</v>
      </c>
      <c r="G80" s="1">
        <v>11</v>
      </c>
      <c r="I80" s="14" t="s">
        <v>484</v>
      </c>
      <c r="J80" s="1">
        <v>16</v>
      </c>
      <c r="K80" s="1">
        <v>6</v>
      </c>
      <c r="L80" s="1">
        <v>10</v>
      </c>
      <c r="M80" s="1">
        <v>8</v>
      </c>
      <c r="N80" s="1">
        <v>3</v>
      </c>
      <c r="O80" s="1">
        <v>5</v>
      </c>
      <c r="P80" s="16">
        <f t="shared" si="73"/>
        <v>50</v>
      </c>
      <c r="Q80" s="16">
        <f t="shared" si="74"/>
        <v>50</v>
      </c>
      <c r="R80" s="16">
        <f t="shared" si="75"/>
        <v>50</v>
      </c>
      <c r="S80" s="17">
        <f>(P84+P85)/2</f>
        <v>0</v>
      </c>
      <c r="T80" s="17">
        <f t="shared" ref="T80" si="78">(Q84+Q85)/2</f>
        <v>0</v>
      </c>
      <c r="U80" s="17">
        <f t="shared" ref="U80" si="79">(R84+R85)/2</f>
        <v>0</v>
      </c>
    </row>
    <row r="81" spans="1:21" x14ac:dyDescent="0.2">
      <c r="A81" s="1" t="s">
        <v>35</v>
      </c>
      <c r="B81" s="1">
        <v>16</v>
      </c>
      <c r="C81" s="1">
        <v>6</v>
      </c>
      <c r="D81" s="1">
        <v>10</v>
      </c>
      <c r="E81" s="1">
        <v>8</v>
      </c>
      <c r="F81" s="1">
        <v>3</v>
      </c>
      <c r="G81" s="1">
        <v>5</v>
      </c>
      <c r="I81" s="14" t="s">
        <v>485</v>
      </c>
      <c r="J81" s="1">
        <v>13</v>
      </c>
      <c r="K81" s="1">
        <v>7</v>
      </c>
      <c r="L81" s="1">
        <v>6</v>
      </c>
      <c r="M81" s="1">
        <v>1</v>
      </c>
      <c r="N81" s="1">
        <v>1</v>
      </c>
      <c r="O81" s="1">
        <v>0</v>
      </c>
      <c r="P81" s="16">
        <f t="shared" si="73"/>
        <v>7.6923076923076925</v>
      </c>
      <c r="Q81" s="16">
        <f t="shared" si="74"/>
        <v>14.285714285714285</v>
      </c>
      <c r="R81" s="16">
        <f t="shared" si="75"/>
        <v>0</v>
      </c>
      <c r="S81" s="17"/>
      <c r="T81" s="17"/>
      <c r="U81" s="17"/>
    </row>
    <row r="82" spans="1:21" x14ac:dyDescent="0.2">
      <c r="A82" s="1" t="s">
        <v>36</v>
      </c>
      <c r="B82" s="1">
        <v>13</v>
      </c>
      <c r="C82" s="1">
        <v>7</v>
      </c>
      <c r="D82" s="1">
        <v>6</v>
      </c>
      <c r="E82" s="1">
        <v>1</v>
      </c>
      <c r="F82" s="1">
        <v>1</v>
      </c>
      <c r="G82" s="1">
        <v>0</v>
      </c>
      <c r="I82" s="14" t="s">
        <v>486</v>
      </c>
      <c r="J82" s="1">
        <v>13</v>
      </c>
      <c r="K82" s="1">
        <v>9</v>
      </c>
      <c r="L82" s="1">
        <v>4</v>
      </c>
      <c r="M82" s="1">
        <v>3</v>
      </c>
      <c r="N82" s="1">
        <v>3</v>
      </c>
      <c r="O82" s="1">
        <v>0</v>
      </c>
      <c r="P82" s="16">
        <f t="shared" si="73"/>
        <v>23.076923076923077</v>
      </c>
      <c r="Q82" s="16">
        <f t="shared" si="74"/>
        <v>33.333333333333329</v>
      </c>
      <c r="R82" s="16">
        <f t="shared" si="75"/>
        <v>0</v>
      </c>
      <c r="S82" s="17">
        <f>S80*50</f>
        <v>0</v>
      </c>
      <c r="T82" s="17">
        <f t="shared" ref="T82:U82" si="80">T80*50</f>
        <v>0</v>
      </c>
      <c r="U82" s="17">
        <f t="shared" si="80"/>
        <v>0</v>
      </c>
    </row>
    <row r="83" spans="1:21" x14ac:dyDescent="0.2">
      <c r="A83" s="1" t="s">
        <v>37</v>
      </c>
      <c r="B83" s="1">
        <v>13</v>
      </c>
      <c r="C83" s="1">
        <v>9</v>
      </c>
      <c r="D83" s="1">
        <v>4</v>
      </c>
      <c r="E83" s="1">
        <v>3</v>
      </c>
      <c r="F83" s="1">
        <v>3</v>
      </c>
      <c r="G83" s="1">
        <v>0</v>
      </c>
      <c r="I83" s="14" t="s">
        <v>487</v>
      </c>
      <c r="J83" s="1">
        <v>9</v>
      </c>
      <c r="K83" s="1">
        <v>3</v>
      </c>
      <c r="L83" s="1">
        <v>6</v>
      </c>
      <c r="M83" s="1">
        <v>3</v>
      </c>
      <c r="N83" s="1">
        <v>2</v>
      </c>
      <c r="O83" s="1">
        <v>1</v>
      </c>
      <c r="P83" s="16">
        <f t="shared" si="73"/>
        <v>33.333333333333329</v>
      </c>
      <c r="Q83" s="16">
        <f t="shared" si="74"/>
        <v>66.666666666666657</v>
      </c>
      <c r="R83" s="16">
        <f t="shared" si="75"/>
        <v>16.666666666666664</v>
      </c>
      <c r="S83" s="17"/>
      <c r="T83" s="17"/>
      <c r="U83" s="17"/>
    </row>
    <row r="84" spans="1:21" x14ac:dyDescent="0.2">
      <c r="A84" s="1" t="s">
        <v>38</v>
      </c>
      <c r="B84" s="1">
        <v>9</v>
      </c>
      <c r="C84" s="1">
        <v>3</v>
      </c>
      <c r="D84" s="1">
        <v>6</v>
      </c>
      <c r="E84" s="1">
        <v>3</v>
      </c>
      <c r="F84" s="1">
        <v>2</v>
      </c>
      <c r="G84" s="1">
        <v>1</v>
      </c>
      <c r="I84" s="14" t="s">
        <v>488</v>
      </c>
      <c r="J84" s="1">
        <v>14</v>
      </c>
      <c r="K84" s="1">
        <v>7</v>
      </c>
      <c r="L84" s="1">
        <v>7</v>
      </c>
      <c r="M84" s="1">
        <v>0</v>
      </c>
      <c r="N84" s="1">
        <v>0</v>
      </c>
      <c r="O84" s="1">
        <v>0</v>
      </c>
      <c r="P84" s="16">
        <f t="shared" si="73"/>
        <v>0</v>
      </c>
      <c r="Q84" s="16">
        <f t="shared" si="74"/>
        <v>0</v>
      </c>
      <c r="R84" s="16">
        <f t="shared" si="75"/>
        <v>0</v>
      </c>
      <c r="S84" s="17">
        <f>S78-S82</f>
        <v>3025.0582750582748</v>
      </c>
      <c r="T84" s="17">
        <f t="shared" ref="T84:U84" si="81">T78-T82</f>
        <v>3321.4285714285711</v>
      </c>
      <c r="U84" s="17">
        <f t="shared" si="81"/>
        <v>2756.4102564102564</v>
      </c>
    </row>
    <row r="85" spans="1:21" x14ac:dyDescent="0.2">
      <c r="A85" s="1" t="s">
        <v>39</v>
      </c>
      <c r="B85" s="1">
        <v>14</v>
      </c>
      <c r="C85" s="1">
        <v>7</v>
      </c>
      <c r="D85" s="1">
        <v>7</v>
      </c>
      <c r="E85" s="1">
        <v>0</v>
      </c>
      <c r="F85" s="1">
        <v>0</v>
      </c>
      <c r="G85" s="1">
        <v>0</v>
      </c>
      <c r="I85" s="14" t="s">
        <v>489</v>
      </c>
      <c r="J85" s="1">
        <v>10</v>
      </c>
      <c r="K85" s="1">
        <v>4</v>
      </c>
      <c r="L85" s="1">
        <v>6</v>
      </c>
      <c r="M85" s="1">
        <v>0</v>
      </c>
      <c r="N85" s="1">
        <v>0</v>
      </c>
      <c r="O85" s="1">
        <v>0</v>
      </c>
      <c r="P85" s="16">
        <f t="shared" si="73"/>
        <v>0</v>
      </c>
      <c r="Q85" s="16">
        <f t="shared" si="74"/>
        <v>0</v>
      </c>
      <c r="R85" s="16">
        <f t="shared" si="75"/>
        <v>0</v>
      </c>
      <c r="S85" s="17">
        <f>100-S80</f>
        <v>100</v>
      </c>
      <c r="T85" s="17">
        <f t="shared" ref="T85:U85" si="82">100-T80</f>
        <v>100</v>
      </c>
      <c r="U85" s="17">
        <f t="shared" si="82"/>
        <v>100</v>
      </c>
    </row>
    <row r="86" spans="1:21" x14ac:dyDescent="0.2">
      <c r="A86" s="1" t="s">
        <v>40</v>
      </c>
      <c r="B86" s="1">
        <v>10</v>
      </c>
      <c r="C86" s="1">
        <v>4</v>
      </c>
      <c r="D86" s="1">
        <v>6</v>
      </c>
      <c r="E86" s="1">
        <v>0</v>
      </c>
      <c r="F86" s="1">
        <v>0</v>
      </c>
      <c r="G86" s="1">
        <v>0</v>
      </c>
      <c r="I86" s="15"/>
      <c r="J86" s="15"/>
      <c r="K86" s="15"/>
      <c r="L86" s="15"/>
      <c r="M86" s="15"/>
      <c r="N86" s="15"/>
      <c r="O86" s="15"/>
      <c r="P86" s="16">
        <f>SUM(P78:P84)*5</f>
        <v>1525.0582750582748</v>
      </c>
      <c r="Q86" s="16">
        <f>SUM(Q78:Q84)*5</f>
        <v>1821.4285714285711</v>
      </c>
      <c r="R86" s="16">
        <f>SUM(R78:R84)*5</f>
        <v>1256.4102564102564</v>
      </c>
      <c r="S86" s="18">
        <f>S84/S85</f>
        <v>30.250582750582748</v>
      </c>
      <c r="T86" s="18">
        <f t="shared" ref="T86:U86" si="83">T84/T85</f>
        <v>33.214285714285708</v>
      </c>
      <c r="U86" s="18">
        <f t="shared" si="83"/>
        <v>27.564102564102562</v>
      </c>
    </row>
    <row r="87" spans="1:21" x14ac:dyDescent="0.2">
      <c r="A87" s="22" t="s">
        <v>334</v>
      </c>
      <c r="B87" s="22"/>
      <c r="C87" s="22"/>
      <c r="D87" s="22"/>
      <c r="E87" s="22"/>
      <c r="F87" s="22"/>
      <c r="G87" s="22"/>
    </row>
  </sheetData>
  <mergeCells count="7">
    <mergeCell ref="S2:U2"/>
    <mergeCell ref="B2:D2"/>
    <mergeCell ref="E2:G2"/>
    <mergeCell ref="A87:G87"/>
    <mergeCell ref="B45:D45"/>
    <mergeCell ref="E45:G45"/>
    <mergeCell ref="A43:G43"/>
  </mergeCells>
  <pageMargins left="0.7" right="0.7" top="0.75" bottom="0.75" header="0.3" footer="0.3"/>
  <pageSetup orientation="portrait" r:id="rId1"/>
  <rowBreaks count="1" manualBreakCount="1">
    <brk id="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15013-647B-4C96-8565-70EDDB3DF922}">
  <dimension ref="A1:AJ85"/>
  <sheetViews>
    <sheetView view="pageBreakPreview" topLeftCell="O44" zoomScale="125" zoomScaleNormal="100" zoomScaleSheetLayoutView="125" workbookViewId="0">
      <selection activeCell="AB44" sqref="AB44:AB84"/>
    </sheetView>
  </sheetViews>
  <sheetFormatPr defaultRowHeight="10.199999999999999" x14ac:dyDescent="0.2"/>
  <cols>
    <col min="1" max="1" width="12.21875" style="1" customWidth="1"/>
    <col min="2" max="9" width="8.88671875" style="1"/>
    <col min="10" max="10" width="13.44140625" style="1" customWidth="1"/>
    <col min="11" max="18" width="8.88671875" style="1"/>
    <col min="19" max="19" width="14.5546875" style="1" customWidth="1"/>
    <col min="20" max="27" width="8.88671875" style="1"/>
    <col min="28" max="28" width="13.109375" style="1" customWidth="1"/>
    <col min="29" max="16384" width="8.88671875" style="1"/>
  </cols>
  <sheetData>
    <row r="1" spans="1:36" x14ac:dyDescent="0.2">
      <c r="A1" s="1" t="s">
        <v>508</v>
      </c>
      <c r="J1" s="1" t="s">
        <v>508</v>
      </c>
      <c r="S1" s="1" t="s">
        <v>508</v>
      </c>
      <c r="AB1" s="1" t="s">
        <v>508</v>
      </c>
    </row>
    <row r="2" spans="1:36" x14ac:dyDescent="0.2">
      <c r="A2" s="5"/>
      <c r="B2" s="20" t="s">
        <v>1</v>
      </c>
      <c r="C2" s="20"/>
      <c r="D2" s="20"/>
      <c r="E2" s="20"/>
      <c r="F2" s="20"/>
      <c r="G2" s="20"/>
      <c r="H2" s="20"/>
      <c r="I2" s="21"/>
      <c r="J2" s="5"/>
      <c r="K2" s="20" t="s">
        <v>48</v>
      </c>
      <c r="L2" s="20"/>
      <c r="M2" s="20"/>
      <c r="N2" s="20"/>
      <c r="O2" s="20"/>
      <c r="P2" s="20"/>
      <c r="Q2" s="20"/>
      <c r="R2" s="21"/>
      <c r="S2" s="5"/>
      <c r="T2" s="20" t="s">
        <v>49</v>
      </c>
      <c r="U2" s="20"/>
      <c r="V2" s="20"/>
      <c r="W2" s="20"/>
      <c r="X2" s="20"/>
      <c r="Y2" s="20"/>
      <c r="Z2" s="20"/>
      <c r="AA2" s="21"/>
      <c r="AB2" s="5"/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492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492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492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492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54</v>
      </c>
      <c r="J4" s="1" t="s">
        <v>54</v>
      </c>
      <c r="S4" s="1" t="s">
        <v>54</v>
      </c>
      <c r="AB4" s="1" t="s">
        <v>54</v>
      </c>
    </row>
    <row r="5" spans="1:36" x14ac:dyDescent="0.2">
      <c r="A5" s="1" t="s">
        <v>1</v>
      </c>
      <c r="B5" s="1">
        <v>6654</v>
      </c>
      <c r="C5" s="1">
        <v>4781</v>
      </c>
      <c r="D5" s="1">
        <v>3279</v>
      </c>
      <c r="E5" s="1">
        <v>1000</v>
      </c>
      <c r="F5" s="1">
        <v>213</v>
      </c>
      <c r="G5" s="1">
        <v>289</v>
      </c>
      <c r="H5" s="1">
        <v>953</v>
      </c>
      <c r="I5" s="1">
        <v>920</v>
      </c>
      <c r="J5" s="1" t="s">
        <v>1</v>
      </c>
      <c r="K5" s="1">
        <v>3014</v>
      </c>
      <c r="L5" s="1">
        <v>2521</v>
      </c>
      <c r="M5" s="1">
        <v>2045</v>
      </c>
      <c r="N5" s="1">
        <v>331</v>
      </c>
      <c r="O5" s="1">
        <v>101</v>
      </c>
      <c r="P5" s="1">
        <v>44</v>
      </c>
      <c r="Q5" s="1">
        <v>412</v>
      </c>
      <c r="R5" s="1">
        <v>81</v>
      </c>
      <c r="S5" s="1" t="s">
        <v>1</v>
      </c>
      <c r="T5" s="1">
        <v>2238</v>
      </c>
      <c r="U5" s="1">
        <v>1366</v>
      </c>
      <c r="V5" s="1">
        <v>708</v>
      </c>
      <c r="W5" s="1">
        <v>400</v>
      </c>
      <c r="X5" s="1">
        <v>40</v>
      </c>
      <c r="Y5" s="1">
        <v>218</v>
      </c>
      <c r="Z5" s="1">
        <v>91</v>
      </c>
      <c r="AA5" s="1">
        <v>781</v>
      </c>
      <c r="AB5" s="1" t="s">
        <v>1</v>
      </c>
      <c r="AC5" s="1">
        <v>1402</v>
      </c>
      <c r="AD5" s="1">
        <v>894</v>
      </c>
      <c r="AE5" s="1">
        <v>526</v>
      </c>
      <c r="AF5" s="1">
        <v>269</v>
      </c>
      <c r="AG5" s="1">
        <v>72</v>
      </c>
      <c r="AH5" s="1">
        <v>27</v>
      </c>
      <c r="AI5" s="1">
        <v>450</v>
      </c>
      <c r="AJ5" s="1">
        <v>58</v>
      </c>
    </row>
    <row r="6" spans="1:36" x14ac:dyDescent="0.2">
      <c r="A6" s="1" t="s">
        <v>14</v>
      </c>
      <c r="B6" s="1">
        <v>1157</v>
      </c>
      <c r="C6" s="1">
        <v>793</v>
      </c>
      <c r="D6" s="1">
        <v>567</v>
      </c>
      <c r="E6" s="1">
        <v>162</v>
      </c>
      <c r="F6" s="1">
        <v>31</v>
      </c>
      <c r="G6" s="1">
        <v>33</v>
      </c>
      <c r="H6" s="1">
        <v>160</v>
      </c>
      <c r="I6" s="1">
        <v>204</v>
      </c>
      <c r="J6" s="1" t="s">
        <v>14</v>
      </c>
      <c r="K6" s="1">
        <v>513</v>
      </c>
      <c r="L6" s="1">
        <v>433</v>
      </c>
      <c r="M6" s="1">
        <v>361</v>
      </c>
      <c r="N6" s="1">
        <v>48</v>
      </c>
      <c r="O6" s="1">
        <v>17</v>
      </c>
      <c r="P6" s="1">
        <v>7</v>
      </c>
      <c r="Q6" s="1">
        <v>64</v>
      </c>
      <c r="R6" s="1">
        <v>16</v>
      </c>
      <c r="S6" s="1" t="s">
        <v>14</v>
      </c>
      <c r="T6" s="1">
        <v>400</v>
      </c>
      <c r="U6" s="1">
        <v>210</v>
      </c>
      <c r="V6" s="1">
        <v>119</v>
      </c>
      <c r="W6" s="1">
        <v>65</v>
      </c>
      <c r="X6" s="1">
        <v>5</v>
      </c>
      <c r="Y6" s="1">
        <v>21</v>
      </c>
      <c r="Z6" s="1">
        <v>14</v>
      </c>
      <c r="AA6" s="1">
        <v>176</v>
      </c>
      <c r="AB6" s="1" t="s">
        <v>14</v>
      </c>
      <c r="AC6" s="1">
        <v>244</v>
      </c>
      <c r="AD6" s="1">
        <v>150</v>
      </c>
      <c r="AE6" s="1">
        <v>87</v>
      </c>
      <c r="AF6" s="1">
        <v>49</v>
      </c>
      <c r="AG6" s="1">
        <v>9</v>
      </c>
      <c r="AH6" s="1">
        <v>5</v>
      </c>
      <c r="AI6" s="1">
        <v>82</v>
      </c>
      <c r="AJ6" s="1">
        <v>12</v>
      </c>
    </row>
    <row r="7" spans="1:36" x14ac:dyDescent="0.2">
      <c r="A7" s="1" t="s">
        <v>15</v>
      </c>
      <c r="B7" s="1">
        <v>1278</v>
      </c>
      <c r="C7" s="1">
        <v>979</v>
      </c>
      <c r="D7" s="1">
        <v>677</v>
      </c>
      <c r="E7" s="1">
        <v>192</v>
      </c>
      <c r="F7" s="1">
        <v>48</v>
      </c>
      <c r="G7" s="1">
        <v>62</v>
      </c>
      <c r="H7" s="1">
        <v>125</v>
      </c>
      <c r="I7" s="1">
        <v>174</v>
      </c>
      <c r="J7" s="1" t="s">
        <v>15</v>
      </c>
      <c r="K7" s="1">
        <v>555</v>
      </c>
      <c r="L7" s="1">
        <v>484</v>
      </c>
      <c r="M7" s="1">
        <v>395</v>
      </c>
      <c r="N7" s="1">
        <v>58</v>
      </c>
      <c r="O7" s="1">
        <v>23</v>
      </c>
      <c r="P7" s="1">
        <v>8</v>
      </c>
      <c r="Q7" s="1">
        <v>50</v>
      </c>
      <c r="R7" s="1">
        <v>21</v>
      </c>
      <c r="S7" s="1" t="s">
        <v>15</v>
      </c>
      <c r="T7" s="1">
        <v>502</v>
      </c>
      <c r="U7" s="1">
        <v>329</v>
      </c>
      <c r="V7" s="1">
        <v>177</v>
      </c>
      <c r="W7" s="1">
        <v>92</v>
      </c>
      <c r="X7" s="1">
        <v>9</v>
      </c>
      <c r="Y7" s="1">
        <v>51</v>
      </c>
      <c r="Z7" s="1">
        <v>33</v>
      </c>
      <c r="AA7" s="1">
        <v>140</v>
      </c>
      <c r="AB7" s="1" t="s">
        <v>15</v>
      </c>
      <c r="AC7" s="1">
        <v>221</v>
      </c>
      <c r="AD7" s="1">
        <v>166</v>
      </c>
      <c r="AE7" s="1">
        <v>105</v>
      </c>
      <c r="AF7" s="1">
        <v>42</v>
      </c>
      <c r="AG7" s="1">
        <v>16</v>
      </c>
      <c r="AH7" s="1">
        <v>3</v>
      </c>
      <c r="AI7" s="1">
        <v>42</v>
      </c>
      <c r="AJ7" s="1">
        <v>13</v>
      </c>
    </row>
    <row r="8" spans="1:36" x14ac:dyDescent="0.2">
      <c r="A8" s="1" t="s">
        <v>16</v>
      </c>
      <c r="B8" s="1">
        <v>1247</v>
      </c>
      <c r="C8" s="1">
        <v>884</v>
      </c>
      <c r="D8" s="1">
        <v>607</v>
      </c>
      <c r="E8" s="1">
        <v>185</v>
      </c>
      <c r="F8" s="1">
        <v>32</v>
      </c>
      <c r="G8" s="1">
        <v>60</v>
      </c>
      <c r="H8" s="1">
        <v>155</v>
      </c>
      <c r="I8" s="1">
        <v>208</v>
      </c>
      <c r="J8" s="1" t="s">
        <v>16</v>
      </c>
      <c r="K8" s="1">
        <v>528</v>
      </c>
      <c r="L8" s="1">
        <v>453</v>
      </c>
      <c r="M8" s="1">
        <v>377</v>
      </c>
      <c r="N8" s="1">
        <v>60</v>
      </c>
      <c r="O8" s="1">
        <v>9</v>
      </c>
      <c r="P8" s="1">
        <v>7</v>
      </c>
      <c r="Q8" s="1">
        <v>62</v>
      </c>
      <c r="R8" s="1">
        <v>13</v>
      </c>
      <c r="S8" s="1" t="s">
        <v>16</v>
      </c>
      <c r="T8" s="1">
        <v>494</v>
      </c>
      <c r="U8" s="1">
        <v>288</v>
      </c>
      <c r="V8" s="1">
        <v>148</v>
      </c>
      <c r="W8" s="1">
        <v>84</v>
      </c>
      <c r="X8" s="1">
        <v>8</v>
      </c>
      <c r="Y8" s="1">
        <v>48</v>
      </c>
      <c r="Z8" s="1">
        <v>21</v>
      </c>
      <c r="AA8" s="1">
        <v>185</v>
      </c>
      <c r="AB8" s="1" t="s">
        <v>16</v>
      </c>
      <c r="AC8" s="1">
        <v>225</v>
      </c>
      <c r="AD8" s="1">
        <v>143</v>
      </c>
      <c r="AE8" s="1">
        <v>82</v>
      </c>
      <c r="AF8" s="1">
        <v>41</v>
      </c>
      <c r="AG8" s="1">
        <v>15</v>
      </c>
      <c r="AH8" s="1">
        <v>5</v>
      </c>
      <c r="AI8" s="1">
        <v>72</v>
      </c>
      <c r="AJ8" s="1">
        <v>10</v>
      </c>
    </row>
    <row r="9" spans="1:36" x14ac:dyDescent="0.2">
      <c r="A9" s="1" t="s">
        <v>17</v>
      </c>
      <c r="B9" s="1">
        <v>1009</v>
      </c>
      <c r="C9" s="1">
        <v>751</v>
      </c>
      <c r="D9" s="1">
        <v>503</v>
      </c>
      <c r="E9" s="1">
        <v>155</v>
      </c>
      <c r="F9" s="1">
        <v>36</v>
      </c>
      <c r="G9" s="1">
        <v>57</v>
      </c>
      <c r="H9" s="1">
        <v>137</v>
      </c>
      <c r="I9" s="1">
        <v>121</v>
      </c>
      <c r="J9" s="1" t="s">
        <v>17</v>
      </c>
      <c r="K9" s="1">
        <v>461</v>
      </c>
      <c r="L9" s="1">
        <v>402</v>
      </c>
      <c r="M9" s="1">
        <v>325</v>
      </c>
      <c r="N9" s="1">
        <v>54</v>
      </c>
      <c r="O9" s="1">
        <v>17</v>
      </c>
      <c r="P9" s="1">
        <v>6</v>
      </c>
      <c r="Q9" s="1">
        <v>51</v>
      </c>
      <c r="R9" s="1">
        <v>8</v>
      </c>
      <c r="S9" s="1" t="s">
        <v>17</v>
      </c>
      <c r="T9" s="1">
        <v>332</v>
      </c>
      <c r="U9" s="1">
        <v>215</v>
      </c>
      <c r="V9" s="1">
        <v>100</v>
      </c>
      <c r="W9" s="1">
        <v>62</v>
      </c>
      <c r="X9" s="1">
        <v>8</v>
      </c>
      <c r="Y9" s="1">
        <v>45</v>
      </c>
      <c r="Z9" s="1">
        <v>10</v>
      </c>
      <c r="AA9" s="1">
        <v>107</v>
      </c>
      <c r="AB9" s="1" t="s">
        <v>17</v>
      </c>
      <c r="AC9" s="1">
        <v>216</v>
      </c>
      <c r="AD9" s="1">
        <v>134</v>
      </c>
      <c r="AE9" s="1">
        <v>78</v>
      </c>
      <c r="AF9" s="1">
        <v>39</v>
      </c>
      <c r="AG9" s="1">
        <v>11</v>
      </c>
      <c r="AH9" s="1">
        <v>6</v>
      </c>
      <c r="AI9" s="1">
        <v>76</v>
      </c>
      <c r="AJ9" s="1">
        <v>6</v>
      </c>
    </row>
    <row r="10" spans="1:36" x14ac:dyDescent="0.2">
      <c r="A10" s="1" t="s">
        <v>18</v>
      </c>
      <c r="B10" s="1">
        <v>841</v>
      </c>
      <c r="C10" s="1">
        <v>591</v>
      </c>
      <c r="D10" s="1">
        <v>391</v>
      </c>
      <c r="E10" s="1">
        <v>130</v>
      </c>
      <c r="F10" s="1">
        <v>30</v>
      </c>
      <c r="G10" s="1">
        <v>40</v>
      </c>
      <c r="H10" s="1">
        <v>156</v>
      </c>
      <c r="I10" s="1">
        <v>94</v>
      </c>
      <c r="J10" s="1" t="s">
        <v>18</v>
      </c>
      <c r="K10" s="1">
        <v>402</v>
      </c>
      <c r="L10" s="1">
        <v>316</v>
      </c>
      <c r="M10" s="1">
        <v>243</v>
      </c>
      <c r="N10" s="1">
        <v>47</v>
      </c>
      <c r="O10" s="1">
        <v>18</v>
      </c>
      <c r="P10" s="1">
        <v>8</v>
      </c>
      <c r="Q10" s="1">
        <v>72</v>
      </c>
      <c r="R10" s="1">
        <v>14</v>
      </c>
      <c r="S10" s="1" t="s">
        <v>18</v>
      </c>
      <c r="T10" s="1">
        <v>231</v>
      </c>
      <c r="U10" s="1">
        <v>151</v>
      </c>
      <c r="V10" s="1">
        <v>71</v>
      </c>
      <c r="W10" s="1">
        <v>47</v>
      </c>
      <c r="X10" s="1">
        <v>4</v>
      </c>
      <c r="Y10" s="1">
        <v>29</v>
      </c>
      <c r="Z10" s="1">
        <v>4</v>
      </c>
      <c r="AA10" s="1">
        <v>76</v>
      </c>
      <c r="AB10" s="1" t="s">
        <v>18</v>
      </c>
      <c r="AC10" s="1">
        <v>208</v>
      </c>
      <c r="AD10" s="1">
        <v>124</v>
      </c>
      <c r="AE10" s="1">
        <v>77</v>
      </c>
      <c r="AF10" s="1">
        <v>36</v>
      </c>
      <c r="AG10" s="1">
        <v>8</v>
      </c>
      <c r="AH10" s="1">
        <v>3</v>
      </c>
      <c r="AI10" s="1">
        <v>80</v>
      </c>
      <c r="AJ10" s="1">
        <v>4</v>
      </c>
    </row>
    <row r="11" spans="1:36" x14ac:dyDescent="0.2">
      <c r="A11" s="1" t="s">
        <v>19</v>
      </c>
      <c r="B11" s="1">
        <v>620</v>
      </c>
      <c r="C11" s="1">
        <v>437</v>
      </c>
      <c r="D11" s="1">
        <v>293</v>
      </c>
      <c r="E11" s="1">
        <v>100</v>
      </c>
      <c r="F11" s="1">
        <v>24</v>
      </c>
      <c r="G11" s="1">
        <v>20</v>
      </c>
      <c r="H11" s="1">
        <v>118</v>
      </c>
      <c r="I11" s="1">
        <v>65</v>
      </c>
      <c r="J11" s="1" t="s">
        <v>19</v>
      </c>
      <c r="K11" s="1">
        <v>304</v>
      </c>
      <c r="L11" s="1">
        <v>243</v>
      </c>
      <c r="M11" s="1">
        <v>193</v>
      </c>
      <c r="N11" s="1">
        <v>32</v>
      </c>
      <c r="O11" s="1">
        <v>13</v>
      </c>
      <c r="P11" s="1">
        <v>5</v>
      </c>
      <c r="Q11" s="1">
        <v>57</v>
      </c>
      <c r="R11" s="1">
        <v>4</v>
      </c>
      <c r="S11" s="1" t="s">
        <v>19</v>
      </c>
      <c r="T11" s="1">
        <v>145</v>
      </c>
      <c r="U11" s="1">
        <v>85</v>
      </c>
      <c r="V11" s="1">
        <v>43</v>
      </c>
      <c r="W11" s="1">
        <v>29</v>
      </c>
      <c r="X11" s="1">
        <v>2</v>
      </c>
      <c r="Y11" s="1">
        <v>11</v>
      </c>
      <c r="Z11" s="1">
        <v>5</v>
      </c>
      <c r="AA11" s="1">
        <v>55</v>
      </c>
      <c r="AB11" s="1" t="s">
        <v>19</v>
      </c>
      <c r="AC11" s="1">
        <v>171</v>
      </c>
      <c r="AD11" s="1">
        <v>109</v>
      </c>
      <c r="AE11" s="1">
        <v>57</v>
      </c>
      <c r="AF11" s="1">
        <v>39</v>
      </c>
      <c r="AG11" s="1">
        <v>9</v>
      </c>
      <c r="AH11" s="1">
        <v>4</v>
      </c>
      <c r="AI11" s="1">
        <v>56</v>
      </c>
      <c r="AJ11" s="1">
        <v>6</v>
      </c>
    </row>
    <row r="12" spans="1:36" x14ac:dyDescent="0.2">
      <c r="A12" s="1" t="s">
        <v>20</v>
      </c>
      <c r="B12" s="1">
        <v>502</v>
      </c>
      <c r="C12" s="1">
        <v>346</v>
      </c>
      <c r="D12" s="1">
        <v>241</v>
      </c>
      <c r="E12" s="1">
        <v>76</v>
      </c>
      <c r="F12" s="1">
        <v>12</v>
      </c>
      <c r="G12" s="1">
        <v>17</v>
      </c>
      <c r="H12" s="1">
        <v>102</v>
      </c>
      <c r="I12" s="1">
        <v>54</v>
      </c>
      <c r="J12" s="1" t="s">
        <v>20</v>
      </c>
      <c r="K12" s="1">
        <v>251</v>
      </c>
      <c r="L12" s="1">
        <v>190</v>
      </c>
      <c r="M12" s="1">
        <v>151</v>
      </c>
      <c r="N12" s="1">
        <v>32</v>
      </c>
      <c r="O12" s="1">
        <v>4</v>
      </c>
      <c r="P12" s="1">
        <v>3</v>
      </c>
      <c r="Q12" s="1">
        <v>56</v>
      </c>
      <c r="R12" s="1">
        <v>5</v>
      </c>
      <c r="S12" s="1" t="s">
        <v>20</v>
      </c>
      <c r="T12" s="1">
        <v>134</v>
      </c>
      <c r="U12" s="1">
        <v>88</v>
      </c>
      <c r="V12" s="1">
        <v>50</v>
      </c>
      <c r="W12" s="1">
        <v>21</v>
      </c>
      <c r="X12" s="1">
        <v>4</v>
      </c>
      <c r="Y12" s="1">
        <v>13</v>
      </c>
      <c r="Z12" s="1">
        <v>4</v>
      </c>
      <c r="AA12" s="1">
        <v>42</v>
      </c>
      <c r="AB12" s="1" t="s">
        <v>20</v>
      </c>
      <c r="AC12" s="1">
        <v>117</v>
      </c>
      <c r="AD12" s="1">
        <v>68</v>
      </c>
      <c r="AE12" s="1">
        <v>40</v>
      </c>
      <c r="AF12" s="1">
        <v>23</v>
      </c>
      <c r="AG12" s="1">
        <v>4</v>
      </c>
      <c r="AH12" s="1">
        <v>1</v>
      </c>
      <c r="AI12" s="1">
        <v>42</v>
      </c>
      <c r="AJ12" s="1">
        <v>7</v>
      </c>
    </row>
    <row r="13" spans="1:36" x14ac:dyDescent="0.2">
      <c r="A13" s="1" t="s">
        <v>51</v>
      </c>
      <c r="J13" s="1" t="s">
        <v>51</v>
      </c>
      <c r="S13" s="1" t="s">
        <v>51</v>
      </c>
      <c r="AB13" s="1" t="s">
        <v>51</v>
      </c>
    </row>
    <row r="14" spans="1:36" x14ac:dyDescent="0.2">
      <c r="A14" s="1" t="s">
        <v>1</v>
      </c>
      <c r="B14" s="1">
        <v>10765</v>
      </c>
      <c r="C14" s="1">
        <v>7693</v>
      </c>
      <c r="D14" s="1">
        <v>5216</v>
      </c>
      <c r="E14" s="1">
        <v>1678</v>
      </c>
      <c r="F14" s="1">
        <v>336</v>
      </c>
      <c r="G14" s="1">
        <v>463</v>
      </c>
      <c r="H14" s="1">
        <v>1725</v>
      </c>
      <c r="I14" s="1">
        <v>1347</v>
      </c>
      <c r="J14" s="1" t="s">
        <v>1</v>
      </c>
      <c r="K14" s="1">
        <v>5596</v>
      </c>
      <c r="L14" s="1">
        <v>4611</v>
      </c>
      <c r="M14" s="1">
        <v>3656</v>
      </c>
      <c r="N14" s="1">
        <v>707</v>
      </c>
      <c r="O14" s="1">
        <v>164</v>
      </c>
      <c r="P14" s="1">
        <v>84</v>
      </c>
      <c r="Q14" s="1">
        <v>818</v>
      </c>
      <c r="R14" s="1">
        <v>167</v>
      </c>
      <c r="S14" s="1" t="s">
        <v>1</v>
      </c>
      <c r="T14" s="1">
        <v>2762</v>
      </c>
      <c r="U14" s="1">
        <v>1643</v>
      </c>
      <c r="V14" s="1">
        <v>815</v>
      </c>
      <c r="W14" s="1">
        <v>463</v>
      </c>
      <c r="X14" s="1">
        <v>35</v>
      </c>
      <c r="Y14" s="1">
        <v>330</v>
      </c>
      <c r="Z14" s="1">
        <v>44</v>
      </c>
      <c r="AA14" s="1">
        <v>1075</v>
      </c>
      <c r="AB14" s="1" t="s">
        <v>1</v>
      </c>
      <c r="AC14" s="1">
        <v>2407</v>
      </c>
      <c r="AD14" s="1">
        <v>1439</v>
      </c>
      <c r="AE14" s="1">
        <v>745</v>
      </c>
      <c r="AF14" s="1">
        <v>508</v>
      </c>
      <c r="AG14" s="1">
        <v>137</v>
      </c>
      <c r="AH14" s="1">
        <v>49</v>
      </c>
      <c r="AI14" s="1">
        <v>863</v>
      </c>
      <c r="AJ14" s="1">
        <v>105</v>
      </c>
    </row>
    <row r="15" spans="1:36" x14ac:dyDescent="0.2">
      <c r="A15" s="1" t="s">
        <v>14</v>
      </c>
      <c r="B15" s="1">
        <v>93</v>
      </c>
      <c r="C15" s="1">
        <v>55</v>
      </c>
      <c r="D15" s="1">
        <v>36</v>
      </c>
      <c r="E15" s="1">
        <v>15</v>
      </c>
      <c r="F15" s="1">
        <v>3</v>
      </c>
      <c r="G15" s="1">
        <v>1</v>
      </c>
      <c r="H15" s="1">
        <v>15</v>
      </c>
      <c r="I15" s="1">
        <v>23</v>
      </c>
      <c r="J15" s="1" t="s">
        <v>14</v>
      </c>
      <c r="K15" s="1">
        <v>41</v>
      </c>
      <c r="L15" s="1">
        <v>36</v>
      </c>
      <c r="M15" s="1">
        <v>26</v>
      </c>
      <c r="N15" s="1">
        <v>7</v>
      </c>
      <c r="O15" s="1">
        <v>3</v>
      </c>
      <c r="P15" s="1">
        <v>0</v>
      </c>
      <c r="Q15" s="1">
        <v>4</v>
      </c>
      <c r="R15" s="1">
        <v>1</v>
      </c>
      <c r="S15" s="1" t="s">
        <v>14</v>
      </c>
      <c r="T15" s="1">
        <v>34</v>
      </c>
      <c r="U15" s="1">
        <v>12</v>
      </c>
      <c r="V15" s="1">
        <v>6</v>
      </c>
      <c r="W15" s="1">
        <v>5</v>
      </c>
      <c r="X15" s="1">
        <v>0</v>
      </c>
      <c r="Y15" s="1">
        <v>1</v>
      </c>
      <c r="Z15" s="1">
        <v>0</v>
      </c>
      <c r="AA15" s="1">
        <v>22</v>
      </c>
      <c r="AB15" s="1" t="s">
        <v>14</v>
      </c>
      <c r="AC15" s="1">
        <v>18</v>
      </c>
      <c r="AD15" s="1">
        <v>7</v>
      </c>
      <c r="AE15" s="1">
        <v>4</v>
      </c>
      <c r="AF15" s="1">
        <v>3</v>
      </c>
      <c r="AG15" s="1">
        <v>0</v>
      </c>
      <c r="AH15" s="1">
        <v>0</v>
      </c>
      <c r="AI15" s="1">
        <v>11</v>
      </c>
      <c r="AJ15" s="1">
        <v>0</v>
      </c>
    </row>
    <row r="16" spans="1:36" x14ac:dyDescent="0.2">
      <c r="A16" s="1" t="s">
        <v>15</v>
      </c>
      <c r="B16" s="1">
        <v>677</v>
      </c>
      <c r="C16" s="1">
        <v>495</v>
      </c>
      <c r="D16" s="1">
        <v>335</v>
      </c>
      <c r="E16" s="1">
        <v>112</v>
      </c>
      <c r="F16" s="1">
        <v>25</v>
      </c>
      <c r="G16" s="1">
        <v>23</v>
      </c>
      <c r="H16" s="1">
        <v>68</v>
      </c>
      <c r="I16" s="1">
        <v>114</v>
      </c>
      <c r="J16" s="1" t="s">
        <v>15</v>
      </c>
      <c r="K16" s="1">
        <v>334</v>
      </c>
      <c r="L16" s="1">
        <v>306</v>
      </c>
      <c r="M16" s="1">
        <v>234</v>
      </c>
      <c r="N16" s="1">
        <v>47</v>
      </c>
      <c r="O16" s="1">
        <v>19</v>
      </c>
      <c r="P16" s="1">
        <v>6</v>
      </c>
      <c r="Q16" s="1">
        <v>16</v>
      </c>
      <c r="R16" s="1">
        <v>12</v>
      </c>
      <c r="S16" s="1" t="s">
        <v>15</v>
      </c>
      <c r="T16" s="1">
        <v>207</v>
      </c>
      <c r="U16" s="1">
        <v>105</v>
      </c>
      <c r="V16" s="1">
        <v>55</v>
      </c>
      <c r="W16" s="1">
        <v>31</v>
      </c>
      <c r="X16" s="1">
        <v>2</v>
      </c>
      <c r="Y16" s="1">
        <v>17</v>
      </c>
      <c r="Z16" s="1">
        <v>6</v>
      </c>
      <c r="AA16" s="1">
        <v>96</v>
      </c>
      <c r="AB16" s="1" t="s">
        <v>15</v>
      </c>
      <c r="AC16" s="1">
        <v>136</v>
      </c>
      <c r="AD16" s="1">
        <v>84</v>
      </c>
      <c r="AE16" s="1">
        <v>46</v>
      </c>
      <c r="AF16" s="1">
        <v>34</v>
      </c>
      <c r="AG16" s="1">
        <v>4</v>
      </c>
      <c r="AH16" s="1">
        <v>0</v>
      </c>
      <c r="AI16" s="1">
        <v>46</v>
      </c>
      <c r="AJ16" s="1">
        <v>6</v>
      </c>
    </row>
    <row r="17" spans="1:36" x14ac:dyDescent="0.2">
      <c r="A17" s="1" t="s">
        <v>16</v>
      </c>
      <c r="B17" s="1">
        <v>1675</v>
      </c>
      <c r="C17" s="1">
        <v>1193</v>
      </c>
      <c r="D17" s="1">
        <v>810</v>
      </c>
      <c r="E17" s="1">
        <v>267</v>
      </c>
      <c r="F17" s="1">
        <v>36</v>
      </c>
      <c r="G17" s="1">
        <v>80</v>
      </c>
      <c r="H17" s="1">
        <v>206</v>
      </c>
      <c r="I17" s="1">
        <v>276</v>
      </c>
      <c r="J17" s="1" t="s">
        <v>16</v>
      </c>
      <c r="K17" s="1">
        <v>832</v>
      </c>
      <c r="L17" s="1">
        <v>715</v>
      </c>
      <c r="M17" s="1">
        <v>574</v>
      </c>
      <c r="N17" s="1">
        <v>112</v>
      </c>
      <c r="O17" s="1">
        <v>16</v>
      </c>
      <c r="P17" s="1">
        <v>13</v>
      </c>
      <c r="Q17" s="1">
        <v>102</v>
      </c>
      <c r="R17" s="1">
        <v>15</v>
      </c>
      <c r="S17" s="1" t="s">
        <v>16</v>
      </c>
      <c r="T17" s="1">
        <v>537</v>
      </c>
      <c r="U17" s="1">
        <v>286</v>
      </c>
      <c r="V17" s="1">
        <v>133</v>
      </c>
      <c r="W17" s="1">
        <v>91</v>
      </c>
      <c r="X17" s="1">
        <v>2</v>
      </c>
      <c r="Y17" s="1">
        <v>60</v>
      </c>
      <c r="Z17" s="1">
        <v>7</v>
      </c>
      <c r="AA17" s="1">
        <v>244</v>
      </c>
      <c r="AB17" s="1" t="s">
        <v>16</v>
      </c>
      <c r="AC17" s="1">
        <v>306</v>
      </c>
      <c r="AD17" s="1">
        <v>192</v>
      </c>
      <c r="AE17" s="1">
        <v>103</v>
      </c>
      <c r="AF17" s="1">
        <v>64</v>
      </c>
      <c r="AG17" s="1">
        <v>18</v>
      </c>
      <c r="AH17" s="1">
        <v>7</v>
      </c>
      <c r="AI17" s="1">
        <v>97</v>
      </c>
      <c r="AJ17" s="1">
        <v>17</v>
      </c>
    </row>
    <row r="18" spans="1:36" x14ac:dyDescent="0.2">
      <c r="A18" s="1" t="s">
        <v>17</v>
      </c>
      <c r="B18" s="1">
        <v>2164</v>
      </c>
      <c r="C18" s="1">
        <v>1586</v>
      </c>
      <c r="D18" s="1">
        <v>1048</v>
      </c>
      <c r="E18" s="1">
        <v>340</v>
      </c>
      <c r="F18" s="1">
        <v>85</v>
      </c>
      <c r="G18" s="1">
        <v>113</v>
      </c>
      <c r="H18" s="1">
        <v>331</v>
      </c>
      <c r="I18" s="1">
        <v>247</v>
      </c>
      <c r="J18" s="1" t="s">
        <v>17</v>
      </c>
      <c r="K18" s="1">
        <v>1124</v>
      </c>
      <c r="L18" s="1">
        <v>966</v>
      </c>
      <c r="M18" s="1">
        <v>768</v>
      </c>
      <c r="N18" s="1">
        <v>143</v>
      </c>
      <c r="O18" s="1">
        <v>36</v>
      </c>
      <c r="P18" s="1">
        <v>19</v>
      </c>
      <c r="Q18" s="1">
        <v>131</v>
      </c>
      <c r="R18" s="1">
        <v>27</v>
      </c>
      <c r="S18" s="1" t="s">
        <v>17</v>
      </c>
      <c r="T18" s="1">
        <v>571</v>
      </c>
      <c r="U18" s="1">
        <v>360</v>
      </c>
      <c r="V18" s="1">
        <v>158</v>
      </c>
      <c r="W18" s="1">
        <v>108</v>
      </c>
      <c r="X18" s="1">
        <v>12</v>
      </c>
      <c r="Y18" s="1">
        <v>82</v>
      </c>
      <c r="Z18" s="1">
        <v>9</v>
      </c>
      <c r="AA18" s="1">
        <v>202</v>
      </c>
      <c r="AB18" s="1" t="s">
        <v>17</v>
      </c>
      <c r="AC18" s="1">
        <v>469</v>
      </c>
      <c r="AD18" s="1">
        <v>260</v>
      </c>
      <c r="AE18" s="1">
        <v>122</v>
      </c>
      <c r="AF18" s="1">
        <v>89</v>
      </c>
      <c r="AG18" s="1">
        <v>37</v>
      </c>
      <c r="AH18" s="1">
        <v>12</v>
      </c>
      <c r="AI18" s="1">
        <v>191</v>
      </c>
      <c r="AJ18" s="1">
        <v>18</v>
      </c>
    </row>
    <row r="19" spans="1:36" x14ac:dyDescent="0.2">
      <c r="A19" s="1" t="s">
        <v>18</v>
      </c>
      <c r="B19" s="1">
        <v>2301</v>
      </c>
      <c r="C19" s="1">
        <v>1605</v>
      </c>
      <c r="D19" s="1">
        <v>1022</v>
      </c>
      <c r="E19" s="1">
        <v>385</v>
      </c>
      <c r="F19" s="1">
        <v>84</v>
      </c>
      <c r="G19" s="1">
        <v>114</v>
      </c>
      <c r="H19" s="1">
        <v>450</v>
      </c>
      <c r="I19" s="1">
        <v>246</v>
      </c>
      <c r="J19" s="1" t="s">
        <v>18</v>
      </c>
      <c r="K19" s="1">
        <v>1205</v>
      </c>
      <c r="L19" s="1">
        <v>914</v>
      </c>
      <c r="M19" s="1">
        <v>694</v>
      </c>
      <c r="N19" s="1">
        <v>156</v>
      </c>
      <c r="O19" s="1">
        <v>43</v>
      </c>
      <c r="P19" s="1">
        <v>21</v>
      </c>
      <c r="Q19" s="1">
        <v>225</v>
      </c>
      <c r="R19" s="1">
        <v>66</v>
      </c>
      <c r="S19" s="1" t="s">
        <v>18</v>
      </c>
      <c r="T19" s="1">
        <v>523</v>
      </c>
      <c r="U19" s="1">
        <v>356</v>
      </c>
      <c r="V19" s="1">
        <v>147</v>
      </c>
      <c r="W19" s="1">
        <v>118</v>
      </c>
      <c r="X19" s="1">
        <v>9</v>
      </c>
      <c r="Y19" s="1">
        <v>82</v>
      </c>
      <c r="Z19" s="1">
        <v>1</v>
      </c>
      <c r="AA19" s="1">
        <v>166</v>
      </c>
      <c r="AB19" s="1" t="s">
        <v>18</v>
      </c>
      <c r="AC19" s="1">
        <v>573</v>
      </c>
      <c r="AD19" s="1">
        <v>335</v>
      </c>
      <c r="AE19" s="1">
        <v>181</v>
      </c>
      <c r="AF19" s="1">
        <v>111</v>
      </c>
      <c r="AG19" s="1">
        <v>32</v>
      </c>
      <c r="AH19" s="1">
        <v>11</v>
      </c>
      <c r="AI19" s="1">
        <v>224</v>
      </c>
      <c r="AJ19" s="1">
        <v>14</v>
      </c>
    </row>
    <row r="20" spans="1:36" x14ac:dyDescent="0.2">
      <c r="A20" s="1" t="s">
        <v>19</v>
      </c>
      <c r="B20" s="1">
        <v>1971</v>
      </c>
      <c r="C20" s="1">
        <v>1419</v>
      </c>
      <c r="D20" s="1">
        <v>973</v>
      </c>
      <c r="E20" s="1">
        <v>298</v>
      </c>
      <c r="F20" s="1">
        <v>71</v>
      </c>
      <c r="G20" s="1">
        <v>77</v>
      </c>
      <c r="H20" s="1">
        <v>334</v>
      </c>
      <c r="I20" s="1">
        <v>218</v>
      </c>
      <c r="J20" s="1" t="s">
        <v>19</v>
      </c>
      <c r="K20" s="1">
        <v>1042</v>
      </c>
      <c r="L20" s="1">
        <v>847</v>
      </c>
      <c r="M20" s="1">
        <v>662</v>
      </c>
      <c r="N20" s="1">
        <v>126</v>
      </c>
      <c r="O20" s="1">
        <v>42</v>
      </c>
      <c r="P20" s="1">
        <v>17</v>
      </c>
      <c r="Q20" s="1">
        <v>171</v>
      </c>
      <c r="R20" s="1">
        <v>24</v>
      </c>
      <c r="S20" s="1" t="s">
        <v>19</v>
      </c>
      <c r="T20" s="1">
        <v>423</v>
      </c>
      <c r="U20" s="1">
        <v>237</v>
      </c>
      <c r="V20" s="1">
        <v>131</v>
      </c>
      <c r="W20" s="1">
        <v>56</v>
      </c>
      <c r="X20" s="1">
        <v>6</v>
      </c>
      <c r="Y20" s="1">
        <v>44</v>
      </c>
      <c r="Z20" s="1">
        <v>12</v>
      </c>
      <c r="AA20" s="1">
        <v>174</v>
      </c>
      <c r="AB20" s="1" t="s">
        <v>19</v>
      </c>
      <c r="AC20" s="1">
        <v>506</v>
      </c>
      <c r="AD20" s="1">
        <v>335</v>
      </c>
      <c r="AE20" s="1">
        <v>180</v>
      </c>
      <c r="AF20" s="1">
        <v>116</v>
      </c>
      <c r="AG20" s="1">
        <v>23</v>
      </c>
      <c r="AH20" s="1">
        <v>16</v>
      </c>
      <c r="AI20" s="1">
        <v>151</v>
      </c>
      <c r="AJ20" s="1">
        <v>20</v>
      </c>
    </row>
    <row r="21" spans="1:36" x14ac:dyDescent="0.2">
      <c r="A21" s="1" t="s">
        <v>20</v>
      </c>
      <c r="B21" s="1">
        <v>1884</v>
      </c>
      <c r="C21" s="1">
        <v>1340</v>
      </c>
      <c r="D21" s="1">
        <v>992</v>
      </c>
      <c r="E21" s="1">
        <v>261</v>
      </c>
      <c r="F21" s="1">
        <v>32</v>
      </c>
      <c r="G21" s="1">
        <v>55</v>
      </c>
      <c r="H21" s="1">
        <v>321</v>
      </c>
      <c r="I21" s="1">
        <v>223</v>
      </c>
      <c r="J21" s="1" t="s">
        <v>20</v>
      </c>
      <c r="K21" s="1">
        <v>1018</v>
      </c>
      <c r="L21" s="1">
        <v>827</v>
      </c>
      <c r="M21" s="1">
        <v>698</v>
      </c>
      <c r="N21" s="1">
        <v>116</v>
      </c>
      <c r="O21" s="1">
        <v>5</v>
      </c>
      <c r="P21" s="1">
        <v>8</v>
      </c>
      <c r="Q21" s="1">
        <v>169</v>
      </c>
      <c r="R21" s="1">
        <v>22</v>
      </c>
      <c r="S21" s="1" t="s">
        <v>20</v>
      </c>
      <c r="T21" s="1">
        <v>467</v>
      </c>
      <c r="U21" s="1">
        <v>287</v>
      </c>
      <c r="V21" s="1">
        <v>185</v>
      </c>
      <c r="W21" s="1">
        <v>54</v>
      </c>
      <c r="X21" s="1">
        <v>4</v>
      </c>
      <c r="Y21" s="1">
        <v>44</v>
      </c>
      <c r="Z21" s="1">
        <v>9</v>
      </c>
      <c r="AA21" s="1">
        <v>171</v>
      </c>
      <c r="AB21" s="1" t="s">
        <v>20</v>
      </c>
      <c r="AC21" s="1">
        <v>399</v>
      </c>
      <c r="AD21" s="1">
        <v>226</v>
      </c>
      <c r="AE21" s="1">
        <v>109</v>
      </c>
      <c r="AF21" s="1">
        <v>91</v>
      </c>
      <c r="AG21" s="1">
        <v>23</v>
      </c>
      <c r="AH21" s="1">
        <v>3</v>
      </c>
      <c r="AI21" s="1">
        <v>143</v>
      </c>
      <c r="AJ21" s="1">
        <v>30</v>
      </c>
    </row>
    <row r="22" spans="1:36" x14ac:dyDescent="0.2">
      <c r="A22" s="1" t="s">
        <v>53</v>
      </c>
      <c r="J22" s="1" t="s">
        <v>53</v>
      </c>
      <c r="S22" s="1" t="s">
        <v>53</v>
      </c>
      <c r="AB22" s="1" t="s">
        <v>53</v>
      </c>
    </row>
    <row r="23" spans="1:36" x14ac:dyDescent="0.2">
      <c r="A23" s="1" t="s">
        <v>1</v>
      </c>
      <c r="B23" s="1">
        <v>10500</v>
      </c>
      <c r="C23" s="1">
        <v>7489</v>
      </c>
      <c r="D23" s="1">
        <v>5054</v>
      </c>
      <c r="E23" s="1">
        <v>1657</v>
      </c>
      <c r="F23" s="1">
        <v>318</v>
      </c>
      <c r="G23" s="1">
        <v>460</v>
      </c>
      <c r="H23" s="1">
        <v>1695</v>
      </c>
      <c r="I23" s="1">
        <v>1316</v>
      </c>
      <c r="J23" s="1" t="s">
        <v>1</v>
      </c>
      <c r="K23" s="1">
        <v>5497</v>
      </c>
      <c r="L23" s="1">
        <v>4523</v>
      </c>
      <c r="M23" s="1">
        <v>3579</v>
      </c>
      <c r="N23" s="1">
        <v>702</v>
      </c>
      <c r="O23" s="1">
        <v>160</v>
      </c>
      <c r="P23" s="1">
        <v>82</v>
      </c>
      <c r="Q23" s="1">
        <v>807</v>
      </c>
      <c r="R23" s="1">
        <v>167</v>
      </c>
      <c r="S23" s="1" t="s">
        <v>1</v>
      </c>
      <c r="T23" s="1">
        <v>2674</v>
      </c>
      <c r="U23" s="1">
        <v>1583</v>
      </c>
      <c r="V23" s="1">
        <v>765</v>
      </c>
      <c r="W23" s="1">
        <v>456</v>
      </c>
      <c r="X23" s="1">
        <v>33</v>
      </c>
      <c r="Y23" s="1">
        <v>329</v>
      </c>
      <c r="Z23" s="1">
        <v>44</v>
      </c>
      <c r="AA23" s="1">
        <v>1047</v>
      </c>
      <c r="AB23" s="1" t="s">
        <v>1</v>
      </c>
      <c r="AC23" s="1">
        <v>2329</v>
      </c>
      <c r="AD23" s="1">
        <v>1383</v>
      </c>
      <c r="AE23" s="1">
        <v>710</v>
      </c>
      <c r="AF23" s="1">
        <v>499</v>
      </c>
      <c r="AG23" s="1">
        <v>125</v>
      </c>
      <c r="AH23" s="1">
        <v>49</v>
      </c>
      <c r="AI23" s="1">
        <v>844</v>
      </c>
      <c r="AJ23" s="1">
        <v>102</v>
      </c>
    </row>
    <row r="24" spans="1:36" x14ac:dyDescent="0.2">
      <c r="A24" s="1" t="s">
        <v>14</v>
      </c>
      <c r="B24" s="1">
        <v>92</v>
      </c>
      <c r="C24" s="1">
        <v>55</v>
      </c>
      <c r="D24" s="1">
        <v>36</v>
      </c>
      <c r="E24" s="1">
        <v>15</v>
      </c>
      <c r="F24" s="1">
        <v>3</v>
      </c>
      <c r="G24" s="1">
        <v>1</v>
      </c>
      <c r="H24" s="1">
        <v>15</v>
      </c>
      <c r="I24" s="1">
        <v>22</v>
      </c>
      <c r="J24" s="1" t="s">
        <v>14</v>
      </c>
      <c r="K24" s="1">
        <v>41</v>
      </c>
      <c r="L24" s="1">
        <v>36</v>
      </c>
      <c r="M24" s="1">
        <v>26</v>
      </c>
      <c r="N24" s="1">
        <v>7</v>
      </c>
      <c r="O24" s="1">
        <v>3</v>
      </c>
      <c r="P24" s="1">
        <v>0</v>
      </c>
      <c r="Q24" s="1">
        <v>4</v>
      </c>
      <c r="R24" s="1">
        <v>1</v>
      </c>
      <c r="S24" s="1" t="s">
        <v>14</v>
      </c>
      <c r="T24" s="1">
        <v>33</v>
      </c>
      <c r="U24" s="1">
        <v>12</v>
      </c>
      <c r="V24" s="1">
        <v>6</v>
      </c>
      <c r="W24" s="1">
        <v>5</v>
      </c>
      <c r="X24" s="1">
        <v>0</v>
      </c>
      <c r="Y24" s="1">
        <v>1</v>
      </c>
      <c r="Z24" s="1">
        <v>0</v>
      </c>
      <c r="AA24" s="1">
        <v>21</v>
      </c>
      <c r="AB24" s="1" t="s">
        <v>14</v>
      </c>
      <c r="AC24" s="1">
        <v>18</v>
      </c>
      <c r="AD24" s="1">
        <v>7</v>
      </c>
      <c r="AE24" s="1">
        <v>4</v>
      </c>
      <c r="AF24" s="1">
        <v>3</v>
      </c>
      <c r="AG24" s="1">
        <v>0</v>
      </c>
      <c r="AH24" s="1">
        <v>0</v>
      </c>
      <c r="AI24" s="1">
        <v>11</v>
      </c>
      <c r="AJ24" s="1">
        <v>0</v>
      </c>
    </row>
    <row r="25" spans="1:36" x14ac:dyDescent="0.2">
      <c r="A25" s="1" t="s">
        <v>15</v>
      </c>
      <c r="B25" s="1">
        <v>670</v>
      </c>
      <c r="C25" s="1">
        <v>493</v>
      </c>
      <c r="D25" s="1">
        <v>333</v>
      </c>
      <c r="E25" s="1">
        <v>112</v>
      </c>
      <c r="F25" s="1">
        <v>25</v>
      </c>
      <c r="G25" s="1">
        <v>23</v>
      </c>
      <c r="H25" s="1">
        <v>65</v>
      </c>
      <c r="I25" s="1">
        <v>112</v>
      </c>
      <c r="J25" s="1" t="s">
        <v>15</v>
      </c>
      <c r="K25" s="1">
        <v>333</v>
      </c>
      <c r="L25" s="1">
        <v>305</v>
      </c>
      <c r="M25" s="1">
        <v>233</v>
      </c>
      <c r="N25" s="1">
        <v>47</v>
      </c>
      <c r="O25" s="1">
        <v>19</v>
      </c>
      <c r="P25" s="1">
        <v>6</v>
      </c>
      <c r="Q25" s="1">
        <v>16</v>
      </c>
      <c r="R25" s="1">
        <v>12</v>
      </c>
      <c r="S25" s="1" t="s">
        <v>15</v>
      </c>
      <c r="T25" s="1">
        <v>204</v>
      </c>
      <c r="U25" s="1">
        <v>104</v>
      </c>
      <c r="V25" s="1">
        <v>54</v>
      </c>
      <c r="W25" s="1">
        <v>31</v>
      </c>
      <c r="X25" s="1">
        <v>2</v>
      </c>
      <c r="Y25" s="1">
        <v>17</v>
      </c>
      <c r="Z25" s="1">
        <v>6</v>
      </c>
      <c r="AA25" s="1">
        <v>94</v>
      </c>
      <c r="AB25" s="1" t="s">
        <v>15</v>
      </c>
      <c r="AC25" s="1">
        <v>133</v>
      </c>
      <c r="AD25" s="1">
        <v>84</v>
      </c>
      <c r="AE25" s="1">
        <v>46</v>
      </c>
      <c r="AF25" s="1">
        <v>34</v>
      </c>
      <c r="AG25" s="1">
        <v>4</v>
      </c>
      <c r="AH25" s="1">
        <v>0</v>
      </c>
      <c r="AI25" s="1">
        <v>43</v>
      </c>
      <c r="AJ25" s="1">
        <v>6</v>
      </c>
    </row>
    <row r="26" spans="1:36" x14ac:dyDescent="0.2">
      <c r="A26" s="1" t="s">
        <v>16</v>
      </c>
      <c r="B26" s="1">
        <v>1650</v>
      </c>
      <c r="C26" s="1">
        <v>1175</v>
      </c>
      <c r="D26" s="1">
        <v>795</v>
      </c>
      <c r="E26" s="1">
        <v>265</v>
      </c>
      <c r="F26" s="1">
        <v>36</v>
      </c>
      <c r="G26" s="1">
        <v>79</v>
      </c>
      <c r="H26" s="1">
        <v>202</v>
      </c>
      <c r="I26" s="1">
        <v>273</v>
      </c>
      <c r="J26" s="1" t="s">
        <v>16</v>
      </c>
      <c r="K26" s="1">
        <v>818</v>
      </c>
      <c r="L26" s="1">
        <v>701</v>
      </c>
      <c r="M26" s="1">
        <v>562</v>
      </c>
      <c r="N26" s="1">
        <v>111</v>
      </c>
      <c r="O26" s="1">
        <v>16</v>
      </c>
      <c r="P26" s="1">
        <v>12</v>
      </c>
      <c r="Q26" s="1">
        <v>102</v>
      </c>
      <c r="R26" s="1">
        <v>15</v>
      </c>
      <c r="S26" s="1" t="s">
        <v>16</v>
      </c>
      <c r="T26" s="1">
        <v>532</v>
      </c>
      <c r="U26" s="1">
        <v>284</v>
      </c>
      <c r="V26" s="1">
        <v>132</v>
      </c>
      <c r="W26" s="1">
        <v>90</v>
      </c>
      <c r="X26" s="1">
        <v>2</v>
      </c>
      <c r="Y26" s="1">
        <v>60</v>
      </c>
      <c r="Z26" s="1">
        <v>7</v>
      </c>
      <c r="AA26" s="1">
        <v>241</v>
      </c>
      <c r="AB26" s="1" t="s">
        <v>16</v>
      </c>
      <c r="AC26" s="1">
        <v>300</v>
      </c>
      <c r="AD26" s="1">
        <v>190</v>
      </c>
      <c r="AE26" s="1">
        <v>101</v>
      </c>
      <c r="AF26" s="1">
        <v>64</v>
      </c>
      <c r="AG26" s="1">
        <v>18</v>
      </c>
      <c r="AH26" s="1">
        <v>7</v>
      </c>
      <c r="AI26" s="1">
        <v>93</v>
      </c>
      <c r="AJ26" s="1">
        <v>17</v>
      </c>
    </row>
    <row r="27" spans="1:36" x14ac:dyDescent="0.2">
      <c r="A27" s="1" t="s">
        <v>17</v>
      </c>
      <c r="B27" s="1">
        <v>2109</v>
      </c>
      <c r="C27" s="1">
        <v>1544</v>
      </c>
      <c r="D27" s="1">
        <v>1013</v>
      </c>
      <c r="E27" s="1">
        <v>335</v>
      </c>
      <c r="F27" s="1">
        <v>83</v>
      </c>
      <c r="G27" s="1">
        <v>113</v>
      </c>
      <c r="H27" s="1">
        <v>324</v>
      </c>
      <c r="I27" s="1">
        <v>241</v>
      </c>
      <c r="J27" s="1" t="s">
        <v>17</v>
      </c>
      <c r="K27" s="1">
        <v>1100</v>
      </c>
      <c r="L27" s="1">
        <v>942</v>
      </c>
      <c r="M27" s="1">
        <v>747</v>
      </c>
      <c r="N27" s="1">
        <v>142</v>
      </c>
      <c r="O27" s="1">
        <v>34</v>
      </c>
      <c r="P27" s="1">
        <v>19</v>
      </c>
      <c r="Q27" s="1">
        <v>131</v>
      </c>
      <c r="R27" s="1">
        <v>27</v>
      </c>
      <c r="S27" s="1" t="s">
        <v>17</v>
      </c>
      <c r="T27" s="1">
        <v>556</v>
      </c>
      <c r="U27" s="1">
        <v>350</v>
      </c>
      <c r="V27" s="1">
        <v>151</v>
      </c>
      <c r="W27" s="1">
        <v>105</v>
      </c>
      <c r="X27" s="1">
        <v>12</v>
      </c>
      <c r="Y27" s="1">
        <v>82</v>
      </c>
      <c r="Z27" s="1">
        <v>9</v>
      </c>
      <c r="AA27" s="1">
        <v>197</v>
      </c>
      <c r="AB27" s="1" t="s">
        <v>17</v>
      </c>
      <c r="AC27" s="1">
        <v>453</v>
      </c>
      <c r="AD27" s="1">
        <v>252</v>
      </c>
      <c r="AE27" s="1">
        <v>115</v>
      </c>
      <c r="AF27" s="1">
        <v>88</v>
      </c>
      <c r="AG27" s="1">
        <v>37</v>
      </c>
      <c r="AH27" s="1">
        <v>12</v>
      </c>
      <c r="AI27" s="1">
        <v>184</v>
      </c>
      <c r="AJ27" s="1">
        <v>17</v>
      </c>
    </row>
    <row r="28" spans="1:36" x14ac:dyDescent="0.2">
      <c r="A28" s="1" t="s">
        <v>18</v>
      </c>
      <c r="B28" s="1">
        <v>2254</v>
      </c>
      <c r="C28" s="1">
        <v>1568</v>
      </c>
      <c r="D28" s="1">
        <v>1003</v>
      </c>
      <c r="E28" s="1">
        <v>381</v>
      </c>
      <c r="F28" s="1">
        <v>72</v>
      </c>
      <c r="G28" s="1">
        <v>112</v>
      </c>
      <c r="H28" s="1">
        <v>443</v>
      </c>
      <c r="I28" s="1">
        <v>243</v>
      </c>
      <c r="J28" s="1" t="s">
        <v>18</v>
      </c>
      <c r="K28" s="1">
        <v>1191</v>
      </c>
      <c r="L28" s="1">
        <v>905</v>
      </c>
      <c r="M28" s="1">
        <v>689</v>
      </c>
      <c r="N28" s="1">
        <v>154</v>
      </c>
      <c r="O28" s="1">
        <v>42</v>
      </c>
      <c r="P28" s="1">
        <v>20</v>
      </c>
      <c r="Q28" s="1">
        <v>220</v>
      </c>
      <c r="R28" s="1">
        <v>66</v>
      </c>
      <c r="S28" s="1" t="s">
        <v>18</v>
      </c>
      <c r="T28" s="1">
        <v>510</v>
      </c>
      <c r="U28" s="1">
        <v>346</v>
      </c>
      <c r="V28" s="1">
        <v>139</v>
      </c>
      <c r="W28" s="1">
        <v>117</v>
      </c>
      <c r="X28" s="1">
        <v>9</v>
      </c>
      <c r="Y28" s="1">
        <v>81</v>
      </c>
      <c r="Z28" s="1">
        <v>1</v>
      </c>
      <c r="AA28" s="1">
        <v>163</v>
      </c>
      <c r="AB28" s="1" t="s">
        <v>18</v>
      </c>
      <c r="AC28" s="1">
        <v>553</v>
      </c>
      <c r="AD28" s="1">
        <v>317</v>
      </c>
      <c r="AE28" s="1">
        <v>175</v>
      </c>
      <c r="AF28" s="1">
        <v>110</v>
      </c>
      <c r="AG28" s="1">
        <v>21</v>
      </c>
      <c r="AH28" s="1">
        <v>11</v>
      </c>
      <c r="AI28" s="1">
        <v>222</v>
      </c>
      <c r="AJ28" s="1">
        <v>14</v>
      </c>
    </row>
    <row r="29" spans="1:36" x14ac:dyDescent="0.2">
      <c r="A29" s="1" t="s">
        <v>19</v>
      </c>
      <c r="B29" s="1">
        <v>1908</v>
      </c>
      <c r="C29" s="1">
        <v>1372</v>
      </c>
      <c r="D29" s="1">
        <v>933</v>
      </c>
      <c r="E29" s="1">
        <v>295</v>
      </c>
      <c r="F29" s="1">
        <v>67</v>
      </c>
      <c r="G29" s="1">
        <v>77</v>
      </c>
      <c r="H29" s="1">
        <v>327</v>
      </c>
      <c r="I29" s="1">
        <v>209</v>
      </c>
      <c r="J29" s="1" t="s">
        <v>19</v>
      </c>
      <c r="K29" s="1">
        <v>1020</v>
      </c>
      <c r="L29" s="1">
        <v>829</v>
      </c>
      <c r="M29" s="1">
        <v>646</v>
      </c>
      <c r="N29" s="1">
        <v>125</v>
      </c>
      <c r="O29" s="1">
        <v>41</v>
      </c>
      <c r="P29" s="1">
        <v>17</v>
      </c>
      <c r="Q29" s="1">
        <v>167</v>
      </c>
      <c r="R29" s="1">
        <v>24</v>
      </c>
      <c r="S29" s="1" t="s">
        <v>19</v>
      </c>
      <c r="T29" s="1">
        <v>406</v>
      </c>
      <c r="U29" s="1">
        <v>228</v>
      </c>
      <c r="V29" s="1">
        <v>124</v>
      </c>
      <c r="W29" s="1">
        <v>56</v>
      </c>
      <c r="X29" s="1">
        <v>4</v>
      </c>
      <c r="Y29" s="1">
        <v>44</v>
      </c>
      <c r="Z29" s="1">
        <v>12</v>
      </c>
      <c r="AA29" s="1">
        <v>166</v>
      </c>
      <c r="AB29" s="1" t="s">
        <v>19</v>
      </c>
      <c r="AC29" s="1">
        <v>482</v>
      </c>
      <c r="AD29" s="1">
        <v>315</v>
      </c>
      <c r="AE29" s="1">
        <v>163</v>
      </c>
      <c r="AF29" s="1">
        <v>114</v>
      </c>
      <c r="AG29" s="1">
        <v>22</v>
      </c>
      <c r="AH29" s="1">
        <v>16</v>
      </c>
      <c r="AI29" s="1">
        <v>148</v>
      </c>
      <c r="AJ29" s="1">
        <v>19</v>
      </c>
    </row>
    <row r="30" spans="1:36" x14ac:dyDescent="0.2">
      <c r="A30" s="1" t="s">
        <v>20</v>
      </c>
      <c r="B30" s="1">
        <v>1817</v>
      </c>
      <c r="C30" s="1">
        <v>1282</v>
      </c>
      <c r="D30" s="1">
        <v>941</v>
      </c>
      <c r="E30" s="1">
        <v>254</v>
      </c>
      <c r="F30" s="1">
        <v>32</v>
      </c>
      <c r="G30" s="1">
        <v>55</v>
      </c>
      <c r="H30" s="1">
        <v>319</v>
      </c>
      <c r="I30" s="1">
        <v>216</v>
      </c>
      <c r="J30" s="1" t="s">
        <v>20</v>
      </c>
      <c r="K30" s="1">
        <v>994</v>
      </c>
      <c r="L30" s="1">
        <v>805</v>
      </c>
      <c r="M30" s="1">
        <v>676</v>
      </c>
      <c r="N30" s="1">
        <v>116</v>
      </c>
      <c r="O30" s="1">
        <v>5</v>
      </c>
      <c r="P30" s="1">
        <v>8</v>
      </c>
      <c r="Q30" s="1">
        <v>167</v>
      </c>
      <c r="R30" s="1">
        <v>22</v>
      </c>
      <c r="S30" s="1" t="s">
        <v>20</v>
      </c>
      <c r="T30" s="1">
        <v>433</v>
      </c>
      <c r="U30" s="1">
        <v>259</v>
      </c>
      <c r="V30" s="1">
        <v>159</v>
      </c>
      <c r="W30" s="1">
        <v>52</v>
      </c>
      <c r="X30" s="1">
        <v>4</v>
      </c>
      <c r="Y30" s="1">
        <v>44</v>
      </c>
      <c r="Z30" s="1">
        <v>9</v>
      </c>
      <c r="AA30" s="1">
        <v>165</v>
      </c>
      <c r="AB30" s="1" t="s">
        <v>20</v>
      </c>
      <c r="AC30" s="1">
        <v>390</v>
      </c>
      <c r="AD30" s="1">
        <v>218</v>
      </c>
      <c r="AE30" s="1">
        <v>106</v>
      </c>
      <c r="AF30" s="1">
        <v>86</v>
      </c>
      <c r="AG30" s="1">
        <v>23</v>
      </c>
      <c r="AH30" s="1">
        <v>3</v>
      </c>
      <c r="AI30" s="1">
        <v>143</v>
      </c>
      <c r="AJ30" s="1">
        <v>29</v>
      </c>
    </row>
    <row r="31" spans="1:36" x14ac:dyDescent="0.2">
      <c r="A31" s="1" t="s">
        <v>52</v>
      </c>
      <c r="J31" s="1" t="s">
        <v>52</v>
      </c>
      <c r="S31" s="1" t="s">
        <v>52</v>
      </c>
      <c r="AB31" s="1" t="s">
        <v>52</v>
      </c>
    </row>
    <row r="32" spans="1:36" x14ac:dyDescent="0.2">
      <c r="A32" s="1" t="s">
        <v>1</v>
      </c>
      <c r="B32" s="1">
        <v>919</v>
      </c>
      <c r="C32" s="1">
        <v>678</v>
      </c>
      <c r="D32" s="1">
        <v>482</v>
      </c>
      <c r="E32" s="1">
        <v>136</v>
      </c>
      <c r="F32" s="1">
        <v>21</v>
      </c>
      <c r="G32" s="1">
        <v>39</v>
      </c>
      <c r="H32" s="1">
        <v>105</v>
      </c>
      <c r="I32" s="1">
        <v>136</v>
      </c>
      <c r="J32" s="1" t="s">
        <v>1</v>
      </c>
      <c r="K32" s="1">
        <v>473</v>
      </c>
      <c r="L32" s="1">
        <v>411</v>
      </c>
      <c r="M32" s="1">
        <v>339</v>
      </c>
      <c r="N32" s="1">
        <v>56</v>
      </c>
      <c r="O32" s="1">
        <v>6</v>
      </c>
      <c r="P32" s="1">
        <v>10</v>
      </c>
      <c r="Q32" s="1">
        <v>47</v>
      </c>
      <c r="R32" s="1">
        <v>15</v>
      </c>
      <c r="S32" s="1" t="s">
        <v>1</v>
      </c>
      <c r="T32" s="1">
        <v>271</v>
      </c>
      <c r="U32" s="1">
        <v>149</v>
      </c>
      <c r="V32" s="1">
        <v>75</v>
      </c>
      <c r="W32" s="1">
        <v>43</v>
      </c>
      <c r="X32" s="1">
        <v>3</v>
      </c>
      <c r="Y32" s="1">
        <v>28</v>
      </c>
      <c r="Z32" s="1">
        <v>7</v>
      </c>
      <c r="AA32" s="1">
        <v>115</v>
      </c>
      <c r="AB32" s="1" t="s">
        <v>1</v>
      </c>
      <c r="AC32" s="1">
        <v>175</v>
      </c>
      <c r="AD32" s="1">
        <v>118</v>
      </c>
      <c r="AE32" s="1">
        <v>68</v>
      </c>
      <c r="AF32" s="1">
        <v>37</v>
      </c>
      <c r="AG32" s="1">
        <v>12</v>
      </c>
      <c r="AH32" s="1">
        <v>1</v>
      </c>
      <c r="AI32" s="1">
        <v>51</v>
      </c>
      <c r="AJ32" s="1">
        <v>6</v>
      </c>
    </row>
    <row r="33" spans="1:36" x14ac:dyDescent="0.2">
      <c r="A33" s="1" t="s">
        <v>14</v>
      </c>
      <c r="B33" s="1">
        <v>54</v>
      </c>
      <c r="C33" s="1">
        <v>30</v>
      </c>
      <c r="D33" s="1">
        <v>21</v>
      </c>
      <c r="E33" s="1">
        <v>7</v>
      </c>
      <c r="F33" s="1">
        <v>1</v>
      </c>
      <c r="G33" s="1">
        <v>1</v>
      </c>
      <c r="H33" s="1">
        <v>9</v>
      </c>
      <c r="I33" s="1">
        <v>15</v>
      </c>
      <c r="J33" s="1" t="s">
        <v>14</v>
      </c>
      <c r="K33" s="1">
        <v>21</v>
      </c>
      <c r="L33" s="1">
        <v>17</v>
      </c>
      <c r="M33" s="1">
        <v>13</v>
      </c>
      <c r="N33" s="1">
        <v>3</v>
      </c>
      <c r="O33" s="1">
        <v>1</v>
      </c>
      <c r="P33" s="1">
        <v>0</v>
      </c>
      <c r="Q33" s="1">
        <v>3</v>
      </c>
      <c r="R33" s="1">
        <v>1</v>
      </c>
      <c r="S33" s="1" t="s">
        <v>14</v>
      </c>
      <c r="T33" s="1">
        <v>21</v>
      </c>
      <c r="U33" s="1">
        <v>7</v>
      </c>
      <c r="V33" s="1">
        <v>4</v>
      </c>
      <c r="W33" s="1">
        <v>2</v>
      </c>
      <c r="X33" s="1">
        <v>0</v>
      </c>
      <c r="Y33" s="1">
        <v>1</v>
      </c>
      <c r="Z33" s="1">
        <v>0</v>
      </c>
      <c r="AA33" s="1">
        <v>14</v>
      </c>
      <c r="AB33" s="1" t="s">
        <v>14</v>
      </c>
      <c r="AC33" s="1">
        <v>12</v>
      </c>
      <c r="AD33" s="1">
        <v>6</v>
      </c>
      <c r="AE33" s="1">
        <v>4</v>
      </c>
      <c r="AF33" s="1">
        <v>2</v>
      </c>
      <c r="AG33" s="1">
        <v>0</v>
      </c>
      <c r="AH33" s="1">
        <v>0</v>
      </c>
      <c r="AI33" s="1">
        <v>6</v>
      </c>
      <c r="AJ33" s="1">
        <v>0</v>
      </c>
    </row>
    <row r="34" spans="1:36" x14ac:dyDescent="0.2">
      <c r="A34" s="1" t="s">
        <v>15</v>
      </c>
      <c r="B34" s="1">
        <v>213</v>
      </c>
      <c r="C34" s="1">
        <v>154</v>
      </c>
      <c r="D34" s="1">
        <v>114</v>
      </c>
      <c r="E34" s="1">
        <v>29</v>
      </c>
      <c r="F34" s="1">
        <v>4</v>
      </c>
      <c r="G34" s="1">
        <v>7</v>
      </c>
      <c r="H34" s="1">
        <v>19</v>
      </c>
      <c r="I34" s="1">
        <v>40</v>
      </c>
      <c r="J34" s="1" t="s">
        <v>15</v>
      </c>
      <c r="K34" s="1">
        <v>107</v>
      </c>
      <c r="L34" s="1">
        <v>97</v>
      </c>
      <c r="M34" s="1">
        <v>79</v>
      </c>
      <c r="N34" s="1">
        <v>14</v>
      </c>
      <c r="O34" s="1">
        <v>2</v>
      </c>
      <c r="P34" s="1">
        <v>2</v>
      </c>
      <c r="Q34" s="1">
        <v>7</v>
      </c>
      <c r="R34" s="1">
        <v>3</v>
      </c>
      <c r="S34" s="1" t="s">
        <v>15</v>
      </c>
      <c r="T34" s="1">
        <v>69</v>
      </c>
      <c r="U34" s="1">
        <v>30</v>
      </c>
      <c r="V34" s="1">
        <v>20</v>
      </c>
      <c r="W34" s="1">
        <v>5</v>
      </c>
      <c r="X34" s="1">
        <v>0</v>
      </c>
      <c r="Y34" s="1">
        <v>5</v>
      </c>
      <c r="Z34" s="1">
        <v>3</v>
      </c>
      <c r="AA34" s="1">
        <v>36</v>
      </c>
      <c r="AB34" s="1" t="s">
        <v>15</v>
      </c>
      <c r="AC34" s="1">
        <v>37</v>
      </c>
      <c r="AD34" s="1">
        <v>27</v>
      </c>
      <c r="AE34" s="1">
        <v>15</v>
      </c>
      <c r="AF34" s="1">
        <v>10</v>
      </c>
      <c r="AG34" s="1">
        <v>2</v>
      </c>
      <c r="AH34" s="1">
        <v>0</v>
      </c>
      <c r="AI34" s="1">
        <v>9</v>
      </c>
      <c r="AJ34" s="1">
        <v>1</v>
      </c>
    </row>
    <row r="35" spans="1:36" x14ac:dyDescent="0.2">
      <c r="A35" s="1" t="s">
        <v>16</v>
      </c>
      <c r="B35" s="1">
        <v>298</v>
      </c>
      <c r="C35" s="1">
        <v>225</v>
      </c>
      <c r="D35" s="1">
        <v>163</v>
      </c>
      <c r="E35" s="1">
        <v>45</v>
      </c>
      <c r="F35" s="1">
        <v>4</v>
      </c>
      <c r="G35" s="1">
        <v>13</v>
      </c>
      <c r="H35" s="1">
        <v>24</v>
      </c>
      <c r="I35" s="1">
        <v>49</v>
      </c>
      <c r="J35" s="1" t="s">
        <v>16</v>
      </c>
      <c r="K35" s="1">
        <v>146</v>
      </c>
      <c r="L35" s="1">
        <v>130</v>
      </c>
      <c r="M35" s="1">
        <v>110</v>
      </c>
      <c r="N35" s="1">
        <v>15</v>
      </c>
      <c r="O35" s="1">
        <v>1</v>
      </c>
      <c r="P35" s="1">
        <v>4</v>
      </c>
      <c r="Q35" s="1">
        <v>13</v>
      </c>
      <c r="R35" s="1">
        <v>3</v>
      </c>
      <c r="S35" s="1" t="s">
        <v>16</v>
      </c>
      <c r="T35" s="1">
        <v>98</v>
      </c>
      <c r="U35" s="1">
        <v>54</v>
      </c>
      <c r="V35" s="1">
        <v>28</v>
      </c>
      <c r="W35" s="1">
        <v>17</v>
      </c>
      <c r="X35" s="1">
        <v>0</v>
      </c>
      <c r="Y35" s="1">
        <v>9</v>
      </c>
      <c r="Z35" s="1">
        <v>1</v>
      </c>
      <c r="AA35" s="1">
        <v>43</v>
      </c>
      <c r="AB35" s="1" t="s">
        <v>16</v>
      </c>
      <c r="AC35" s="1">
        <v>54</v>
      </c>
      <c r="AD35" s="1">
        <v>41</v>
      </c>
      <c r="AE35" s="1">
        <v>25</v>
      </c>
      <c r="AF35" s="1">
        <v>13</v>
      </c>
      <c r="AG35" s="1">
        <v>3</v>
      </c>
      <c r="AH35" s="1">
        <v>0</v>
      </c>
      <c r="AI35" s="1">
        <v>10</v>
      </c>
      <c r="AJ35" s="1">
        <v>3</v>
      </c>
    </row>
    <row r="36" spans="1:36" x14ac:dyDescent="0.2">
      <c r="A36" s="1" t="s">
        <v>17</v>
      </c>
      <c r="B36" s="1">
        <v>198</v>
      </c>
      <c r="C36" s="1">
        <v>147</v>
      </c>
      <c r="D36" s="1">
        <v>106</v>
      </c>
      <c r="E36" s="1">
        <v>26</v>
      </c>
      <c r="F36" s="1">
        <v>8</v>
      </c>
      <c r="G36" s="1">
        <v>7</v>
      </c>
      <c r="H36" s="1">
        <v>32</v>
      </c>
      <c r="I36" s="1">
        <v>19</v>
      </c>
      <c r="J36" s="1" t="s">
        <v>17</v>
      </c>
      <c r="K36" s="1">
        <v>112</v>
      </c>
      <c r="L36" s="1">
        <v>96</v>
      </c>
      <c r="M36" s="1">
        <v>78</v>
      </c>
      <c r="N36" s="1">
        <v>15</v>
      </c>
      <c r="O36" s="1">
        <v>1</v>
      </c>
      <c r="P36" s="1">
        <v>2</v>
      </c>
      <c r="Q36" s="1">
        <v>12</v>
      </c>
      <c r="R36" s="1">
        <v>4</v>
      </c>
      <c r="S36" s="1" t="s">
        <v>17</v>
      </c>
      <c r="T36" s="1">
        <v>41</v>
      </c>
      <c r="U36" s="1">
        <v>25</v>
      </c>
      <c r="V36" s="1">
        <v>13</v>
      </c>
      <c r="W36" s="1">
        <v>6</v>
      </c>
      <c r="X36" s="1">
        <v>1</v>
      </c>
      <c r="Y36" s="1">
        <v>5</v>
      </c>
      <c r="Z36" s="1">
        <v>3</v>
      </c>
      <c r="AA36" s="1">
        <v>13</v>
      </c>
      <c r="AB36" s="1" t="s">
        <v>17</v>
      </c>
      <c r="AC36" s="1">
        <v>45</v>
      </c>
      <c r="AD36" s="1">
        <v>26</v>
      </c>
      <c r="AE36" s="1">
        <v>15</v>
      </c>
      <c r="AF36" s="1">
        <v>5</v>
      </c>
      <c r="AG36" s="1">
        <v>6</v>
      </c>
      <c r="AH36" s="1">
        <v>0</v>
      </c>
      <c r="AI36" s="1">
        <v>17</v>
      </c>
      <c r="AJ36" s="1">
        <v>2</v>
      </c>
    </row>
    <row r="37" spans="1:36" x14ac:dyDescent="0.2">
      <c r="A37" s="1" t="s">
        <v>18</v>
      </c>
      <c r="B37" s="1">
        <v>116</v>
      </c>
      <c r="C37" s="1">
        <v>86</v>
      </c>
      <c r="D37" s="1">
        <v>52</v>
      </c>
      <c r="E37" s="1">
        <v>22</v>
      </c>
      <c r="F37" s="1">
        <v>3</v>
      </c>
      <c r="G37" s="1">
        <v>9</v>
      </c>
      <c r="H37" s="1">
        <v>19</v>
      </c>
      <c r="I37" s="1">
        <v>11</v>
      </c>
      <c r="J37" s="1" t="s">
        <v>18</v>
      </c>
      <c r="K37" s="1">
        <v>64</v>
      </c>
      <c r="L37" s="1">
        <v>50</v>
      </c>
      <c r="M37" s="1">
        <v>40</v>
      </c>
      <c r="N37" s="1">
        <v>7</v>
      </c>
      <c r="O37" s="1">
        <v>1</v>
      </c>
      <c r="P37" s="1">
        <v>2</v>
      </c>
      <c r="Q37" s="1">
        <v>10</v>
      </c>
      <c r="R37" s="1">
        <v>4</v>
      </c>
      <c r="S37" s="1" t="s">
        <v>18</v>
      </c>
      <c r="T37" s="1">
        <v>30</v>
      </c>
      <c r="U37" s="1">
        <v>23</v>
      </c>
      <c r="V37" s="1">
        <v>6</v>
      </c>
      <c r="W37" s="1">
        <v>10</v>
      </c>
      <c r="X37" s="1">
        <v>1</v>
      </c>
      <c r="Y37" s="1">
        <v>6</v>
      </c>
      <c r="Z37" s="1">
        <v>0</v>
      </c>
      <c r="AA37" s="1">
        <v>7</v>
      </c>
      <c r="AB37" s="1" t="s">
        <v>18</v>
      </c>
      <c r="AC37" s="1">
        <v>22</v>
      </c>
      <c r="AD37" s="1">
        <v>13</v>
      </c>
      <c r="AE37" s="1">
        <v>6</v>
      </c>
      <c r="AF37" s="1">
        <v>5</v>
      </c>
      <c r="AG37" s="1">
        <v>1</v>
      </c>
      <c r="AH37" s="1">
        <v>1</v>
      </c>
      <c r="AI37" s="1">
        <v>9</v>
      </c>
      <c r="AJ37" s="1">
        <v>0</v>
      </c>
    </row>
    <row r="38" spans="1:36" x14ac:dyDescent="0.2">
      <c r="A38" s="1" t="s">
        <v>19</v>
      </c>
      <c r="B38" s="1">
        <v>35</v>
      </c>
      <c r="C38" s="1">
        <v>31</v>
      </c>
      <c r="D38" s="1">
        <v>21</v>
      </c>
      <c r="E38" s="1">
        <v>7</v>
      </c>
      <c r="F38" s="1">
        <v>1</v>
      </c>
      <c r="G38" s="1">
        <v>2</v>
      </c>
      <c r="H38" s="1">
        <v>2</v>
      </c>
      <c r="I38" s="1">
        <v>2</v>
      </c>
      <c r="J38" s="1" t="s">
        <v>19</v>
      </c>
      <c r="K38" s="1">
        <v>19</v>
      </c>
      <c r="L38" s="1">
        <v>17</v>
      </c>
      <c r="M38" s="1">
        <v>15</v>
      </c>
      <c r="N38" s="1">
        <v>2</v>
      </c>
      <c r="O38" s="1">
        <v>0</v>
      </c>
      <c r="P38" s="1">
        <v>0</v>
      </c>
      <c r="Q38" s="1">
        <v>2</v>
      </c>
      <c r="R38" s="1">
        <v>0</v>
      </c>
      <c r="S38" s="1" t="s">
        <v>19</v>
      </c>
      <c r="T38" s="1">
        <v>11</v>
      </c>
      <c r="U38" s="1">
        <v>9</v>
      </c>
      <c r="V38" s="1">
        <v>3</v>
      </c>
      <c r="W38" s="1">
        <v>3</v>
      </c>
      <c r="X38" s="1">
        <v>1</v>
      </c>
      <c r="Y38" s="1">
        <v>2</v>
      </c>
      <c r="Z38" s="1">
        <v>0</v>
      </c>
      <c r="AA38" s="1">
        <v>2</v>
      </c>
      <c r="AB38" s="1" t="s">
        <v>19</v>
      </c>
      <c r="AC38" s="1">
        <v>5</v>
      </c>
      <c r="AD38" s="1">
        <v>5</v>
      </c>
      <c r="AE38" s="1">
        <v>3</v>
      </c>
      <c r="AF38" s="1">
        <v>2</v>
      </c>
      <c r="AG38" s="1">
        <v>0</v>
      </c>
      <c r="AH38" s="1">
        <v>0</v>
      </c>
      <c r="AI38" s="1">
        <v>0</v>
      </c>
      <c r="AJ38" s="1">
        <v>0</v>
      </c>
    </row>
    <row r="39" spans="1:36" x14ac:dyDescent="0.2">
      <c r="A39" s="1" t="s">
        <v>20</v>
      </c>
      <c r="B39" s="1">
        <v>5</v>
      </c>
      <c r="C39" s="1">
        <v>5</v>
      </c>
      <c r="D39" s="1">
        <v>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 t="s">
        <v>20</v>
      </c>
      <c r="K39" s="1">
        <v>4</v>
      </c>
      <c r="L39" s="1">
        <v>4</v>
      </c>
      <c r="M39" s="1">
        <v>4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 t="s">
        <v>20</v>
      </c>
      <c r="T39" s="1">
        <v>1</v>
      </c>
      <c r="U39" s="1">
        <v>1</v>
      </c>
      <c r="V39" s="1">
        <v>1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 t="s">
        <v>20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</row>
    <row r="40" spans="1:36" x14ac:dyDescent="0.2">
      <c r="A40" s="22" t="s">
        <v>334</v>
      </c>
      <c r="B40" s="22"/>
      <c r="C40" s="22"/>
      <c r="D40" s="22"/>
      <c r="E40" s="22"/>
      <c r="F40" s="22"/>
      <c r="G40" s="22"/>
      <c r="H40" s="22"/>
      <c r="I40" s="22"/>
      <c r="J40" s="22" t="s">
        <v>334</v>
      </c>
      <c r="K40" s="22"/>
      <c r="L40" s="22"/>
      <c r="M40" s="22"/>
      <c r="N40" s="22"/>
      <c r="O40" s="22"/>
      <c r="P40" s="22"/>
      <c r="Q40" s="22"/>
      <c r="R40" s="22"/>
      <c r="S40" s="22" t="s">
        <v>334</v>
      </c>
      <c r="T40" s="22"/>
      <c r="U40" s="22"/>
      <c r="V40" s="22"/>
      <c r="W40" s="22"/>
      <c r="X40" s="22"/>
      <c r="Y40" s="22"/>
      <c r="Z40" s="22"/>
      <c r="AA40" s="22"/>
      <c r="AB40" s="22" t="s">
        <v>334</v>
      </c>
      <c r="AC40" s="22"/>
      <c r="AD40" s="22"/>
      <c r="AE40" s="22"/>
      <c r="AF40" s="22"/>
      <c r="AG40" s="22"/>
      <c r="AH40" s="22"/>
      <c r="AI40" s="22"/>
      <c r="AJ40" s="22"/>
    </row>
    <row r="42" spans="1:36" x14ac:dyDescent="0.2">
      <c r="A42" s="1" t="s">
        <v>508</v>
      </c>
      <c r="J42" s="1" t="s">
        <v>508</v>
      </c>
      <c r="S42" s="1" t="s">
        <v>508</v>
      </c>
      <c r="AB42" s="1" t="s">
        <v>508</v>
      </c>
    </row>
    <row r="43" spans="1:36" x14ac:dyDescent="0.2">
      <c r="A43" s="5"/>
      <c r="B43" s="20" t="s">
        <v>1</v>
      </c>
      <c r="C43" s="20"/>
      <c r="D43" s="20"/>
      <c r="E43" s="20"/>
      <c r="F43" s="20"/>
      <c r="G43" s="20"/>
      <c r="H43" s="20"/>
      <c r="I43" s="21"/>
      <c r="J43" s="5"/>
      <c r="K43" s="20" t="s">
        <v>48</v>
      </c>
      <c r="L43" s="20"/>
      <c r="M43" s="20"/>
      <c r="N43" s="20"/>
      <c r="O43" s="20"/>
      <c r="P43" s="20"/>
      <c r="Q43" s="20"/>
      <c r="R43" s="21"/>
      <c r="S43" s="5"/>
      <c r="T43" s="20" t="s">
        <v>49</v>
      </c>
      <c r="U43" s="20"/>
      <c r="V43" s="20"/>
      <c r="W43" s="20"/>
      <c r="X43" s="20"/>
      <c r="Y43" s="20"/>
      <c r="Z43" s="20"/>
      <c r="AA43" s="21"/>
      <c r="AB43" s="5"/>
      <c r="AC43" s="20" t="s">
        <v>50</v>
      </c>
      <c r="AD43" s="20"/>
      <c r="AE43" s="20"/>
      <c r="AF43" s="20"/>
      <c r="AG43" s="20"/>
      <c r="AH43" s="20"/>
      <c r="AI43" s="20"/>
      <c r="AJ43" s="21"/>
    </row>
    <row r="44" spans="1:36" s="2" customFormat="1" x14ac:dyDescent="0.2">
      <c r="A44" s="10" t="s">
        <v>492</v>
      </c>
      <c r="B44" s="3" t="s">
        <v>1</v>
      </c>
      <c r="C44" s="3" t="s">
        <v>2</v>
      </c>
      <c r="D44" s="3" t="s">
        <v>3</v>
      </c>
      <c r="E44" s="3" t="s">
        <v>4</v>
      </c>
      <c r="F44" s="3" t="s">
        <v>5</v>
      </c>
      <c r="G44" s="3" t="s">
        <v>6</v>
      </c>
      <c r="H44" s="3" t="s">
        <v>7</v>
      </c>
      <c r="I44" s="4" t="s">
        <v>8</v>
      </c>
      <c r="J44" s="10" t="s">
        <v>492</v>
      </c>
      <c r="K44" s="3" t="s">
        <v>1</v>
      </c>
      <c r="L44" s="3" t="s">
        <v>2</v>
      </c>
      <c r="M44" s="3" t="s">
        <v>3</v>
      </c>
      <c r="N44" s="3" t="s">
        <v>4</v>
      </c>
      <c r="O44" s="3" t="s">
        <v>5</v>
      </c>
      <c r="P44" s="3" t="s">
        <v>6</v>
      </c>
      <c r="Q44" s="3" t="s">
        <v>7</v>
      </c>
      <c r="R44" s="4" t="s">
        <v>8</v>
      </c>
      <c r="S44" s="10" t="s">
        <v>492</v>
      </c>
      <c r="T44" s="3" t="s">
        <v>1</v>
      </c>
      <c r="U44" s="3" t="s">
        <v>2</v>
      </c>
      <c r="V44" s="3" t="s">
        <v>3</v>
      </c>
      <c r="W44" s="3" t="s">
        <v>4</v>
      </c>
      <c r="X44" s="3" t="s">
        <v>5</v>
      </c>
      <c r="Y44" s="3" t="s">
        <v>6</v>
      </c>
      <c r="Z44" s="3" t="s">
        <v>7</v>
      </c>
      <c r="AA44" s="4" t="s">
        <v>8</v>
      </c>
      <c r="AB44" s="10" t="s">
        <v>492</v>
      </c>
      <c r="AC44" s="3" t="s">
        <v>1</v>
      </c>
      <c r="AD44" s="3" t="s">
        <v>2</v>
      </c>
      <c r="AE44" s="3" t="s">
        <v>3</v>
      </c>
      <c r="AF44" s="3" t="s">
        <v>4</v>
      </c>
      <c r="AG44" s="3" t="s">
        <v>5</v>
      </c>
      <c r="AH44" s="3" t="s">
        <v>6</v>
      </c>
      <c r="AI44" s="3" t="s">
        <v>7</v>
      </c>
      <c r="AJ44" s="4" t="s">
        <v>8</v>
      </c>
    </row>
    <row r="45" spans="1:36" x14ac:dyDescent="0.2">
      <c r="A45" s="1" t="s">
        <v>509</v>
      </c>
      <c r="J45" s="1" t="s">
        <v>509</v>
      </c>
      <c r="S45" s="1" t="s">
        <v>509</v>
      </c>
      <c r="AB45" s="1" t="s">
        <v>509</v>
      </c>
    </row>
    <row r="46" spans="1:36" s="13" customFormat="1" x14ac:dyDescent="0.2">
      <c r="A46" s="13" t="s">
        <v>1</v>
      </c>
      <c r="B46" s="13">
        <f t="shared" ref="B46:B53" si="0">B14/B5</f>
        <v>1.6178238653441539</v>
      </c>
      <c r="C46" s="13">
        <f t="shared" ref="C46:AJ53" si="1">C14/C5</f>
        <v>1.6090775988286969</v>
      </c>
      <c r="D46" s="13">
        <f t="shared" si="1"/>
        <v>1.5907288807563282</v>
      </c>
      <c r="E46" s="13">
        <f t="shared" si="1"/>
        <v>1.6779999999999999</v>
      </c>
      <c r="F46" s="13">
        <f t="shared" si="1"/>
        <v>1.5774647887323943</v>
      </c>
      <c r="G46" s="13">
        <f t="shared" si="1"/>
        <v>1.6020761245674739</v>
      </c>
      <c r="H46" s="13">
        <f t="shared" si="1"/>
        <v>1.8100734522560336</v>
      </c>
      <c r="I46" s="13">
        <f t="shared" si="1"/>
        <v>1.4641304347826087</v>
      </c>
      <c r="J46" s="13" t="s">
        <v>1</v>
      </c>
      <c r="K46" s="13">
        <f t="shared" si="1"/>
        <v>1.8566688785666887</v>
      </c>
      <c r="L46" s="13">
        <f t="shared" si="1"/>
        <v>1.8290360967869892</v>
      </c>
      <c r="M46" s="13">
        <f t="shared" si="1"/>
        <v>1.7877750611246943</v>
      </c>
      <c r="N46" s="13">
        <f t="shared" si="1"/>
        <v>2.1359516616314198</v>
      </c>
      <c r="O46" s="13">
        <f t="shared" si="1"/>
        <v>1.6237623762376239</v>
      </c>
      <c r="P46" s="13">
        <f t="shared" si="1"/>
        <v>1.9090909090909092</v>
      </c>
      <c r="Q46" s="13">
        <f t="shared" si="1"/>
        <v>1.9854368932038835</v>
      </c>
      <c r="R46" s="13">
        <f t="shared" si="1"/>
        <v>2.0617283950617282</v>
      </c>
      <c r="S46" s="13" t="s">
        <v>1</v>
      </c>
      <c r="T46" s="13">
        <f t="shared" si="1"/>
        <v>1.2341376228775693</v>
      </c>
      <c r="U46" s="13">
        <f t="shared" si="1"/>
        <v>1.2027818448023426</v>
      </c>
      <c r="V46" s="13">
        <f t="shared" si="1"/>
        <v>1.1511299435028248</v>
      </c>
      <c r="W46" s="13">
        <f t="shared" si="1"/>
        <v>1.1575</v>
      </c>
      <c r="X46" s="13">
        <f t="shared" si="1"/>
        <v>0.875</v>
      </c>
      <c r="Y46" s="13">
        <f t="shared" si="1"/>
        <v>1.5137614678899083</v>
      </c>
      <c r="Z46" s="13">
        <f t="shared" si="1"/>
        <v>0.48351648351648352</v>
      </c>
      <c r="AA46" s="13">
        <f t="shared" si="1"/>
        <v>1.3764404609475032</v>
      </c>
      <c r="AB46" s="13" t="s">
        <v>1</v>
      </c>
      <c r="AC46" s="13">
        <f t="shared" si="1"/>
        <v>1.716833095577746</v>
      </c>
      <c r="AD46" s="13">
        <f t="shared" si="1"/>
        <v>1.609619686800895</v>
      </c>
      <c r="AE46" s="13">
        <f t="shared" si="1"/>
        <v>1.4163498098859315</v>
      </c>
      <c r="AF46" s="13">
        <f t="shared" si="1"/>
        <v>1.8884758364312269</v>
      </c>
      <c r="AG46" s="13">
        <f t="shared" si="1"/>
        <v>1.9027777777777777</v>
      </c>
      <c r="AH46" s="13">
        <f t="shared" si="1"/>
        <v>1.8148148148148149</v>
      </c>
      <c r="AI46" s="13">
        <f t="shared" si="1"/>
        <v>1.9177777777777778</v>
      </c>
      <c r="AJ46" s="13">
        <f t="shared" si="1"/>
        <v>1.8103448275862069</v>
      </c>
    </row>
    <row r="47" spans="1:36" s="13" customFormat="1" x14ac:dyDescent="0.2">
      <c r="A47" s="13" t="s">
        <v>14</v>
      </c>
      <c r="B47" s="13">
        <f t="shared" si="0"/>
        <v>8.0380293863439936E-2</v>
      </c>
      <c r="C47" s="13">
        <f t="shared" ref="C47:I47" si="2">C15/C6</f>
        <v>6.9356872635561159E-2</v>
      </c>
      <c r="D47" s="13">
        <f t="shared" si="2"/>
        <v>6.3492063492063489E-2</v>
      </c>
      <c r="E47" s="13">
        <f t="shared" si="2"/>
        <v>9.2592592592592587E-2</v>
      </c>
      <c r="F47" s="13">
        <f t="shared" si="2"/>
        <v>9.6774193548387094E-2</v>
      </c>
      <c r="G47" s="13">
        <f t="shared" si="2"/>
        <v>3.0303030303030304E-2</v>
      </c>
      <c r="H47" s="13">
        <f t="shared" si="2"/>
        <v>9.375E-2</v>
      </c>
      <c r="I47" s="13">
        <f t="shared" si="2"/>
        <v>0.11274509803921569</v>
      </c>
      <c r="J47" s="13" t="s">
        <v>14</v>
      </c>
      <c r="K47" s="13">
        <f t="shared" ref="K47:R47" si="3">K15/K6</f>
        <v>7.9922027290448339E-2</v>
      </c>
      <c r="L47" s="13">
        <f t="shared" si="3"/>
        <v>8.3140877598152418E-2</v>
      </c>
      <c r="M47" s="13">
        <f t="shared" si="3"/>
        <v>7.2022160664819951E-2</v>
      </c>
      <c r="N47" s="13">
        <f t="shared" si="3"/>
        <v>0.14583333333333334</v>
      </c>
      <c r="O47" s="13">
        <f t="shared" si="3"/>
        <v>0.17647058823529413</v>
      </c>
      <c r="P47" s="13">
        <f t="shared" si="3"/>
        <v>0</v>
      </c>
      <c r="Q47" s="13">
        <f t="shared" si="3"/>
        <v>6.25E-2</v>
      </c>
      <c r="R47" s="13">
        <f t="shared" si="3"/>
        <v>6.25E-2</v>
      </c>
      <c r="S47" s="13" t="s">
        <v>14</v>
      </c>
      <c r="T47" s="13">
        <f t="shared" si="1"/>
        <v>8.5000000000000006E-2</v>
      </c>
      <c r="U47" s="13">
        <f t="shared" si="1"/>
        <v>5.7142857142857141E-2</v>
      </c>
      <c r="V47" s="13">
        <f t="shared" si="1"/>
        <v>5.0420168067226892E-2</v>
      </c>
      <c r="W47" s="13">
        <f t="shared" si="1"/>
        <v>7.6923076923076927E-2</v>
      </c>
      <c r="X47" s="13">
        <f t="shared" si="1"/>
        <v>0</v>
      </c>
      <c r="Y47" s="13">
        <f t="shared" si="1"/>
        <v>4.7619047619047616E-2</v>
      </c>
      <c r="Z47" s="13">
        <f t="shared" si="1"/>
        <v>0</v>
      </c>
      <c r="AA47" s="13">
        <f t="shared" si="1"/>
        <v>0.125</v>
      </c>
      <c r="AB47" s="13" t="s">
        <v>14</v>
      </c>
      <c r="AC47" s="13">
        <f t="shared" si="1"/>
        <v>7.3770491803278687E-2</v>
      </c>
      <c r="AD47" s="13">
        <f t="shared" si="1"/>
        <v>4.6666666666666669E-2</v>
      </c>
      <c r="AE47" s="13">
        <f t="shared" si="1"/>
        <v>4.5977011494252873E-2</v>
      </c>
      <c r="AF47" s="13">
        <f t="shared" si="1"/>
        <v>6.1224489795918366E-2</v>
      </c>
      <c r="AG47" s="13">
        <f t="shared" si="1"/>
        <v>0</v>
      </c>
      <c r="AH47" s="13">
        <f t="shared" si="1"/>
        <v>0</v>
      </c>
      <c r="AI47" s="13">
        <f t="shared" si="1"/>
        <v>0.13414634146341464</v>
      </c>
      <c r="AJ47" s="13">
        <f t="shared" si="1"/>
        <v>0</v>
      </c>
    </row>
    <row r="48" spans="1:36" s="13" customFormat="1" x14ac:dyDescent="0.2">
      <c r="A48" s="13" t="s">
        <v>15</v>
      </c>
      <c r="B48" s="13">
        <f t="shared" si="0"/>
        <v>0.52973395931142409</v>
      </c>
      <c r="C48" s="13">
        <f t="shared" si="1"/>
        <v>0.5056179775280899</v>
      </c>
      <c r="D48" s="13">
        <f t="shared" si="1"/>
        <v>0.49483013293943873</v>
      </c>
      <c r="E48" s="13">
        <f t="shared" si="1"/>
        <v>0.58333333333333337</v>
      </c>
      <c r="F48" s="13">
        <f t="shared" si="1"/>
        <v>0.52083333333333337</v>
      </c>
      <c r="G48" s="13">
        <f t="shared" si="1"/>
        <v>0.37096774193548387</v>
      </c>
      <c r="H48" s="13">
        <f t="shared" si="1"/>
        <v>0.54400000000000004</v>
      </c>
      <c r="I48" s="13">
        <f t="shared" si="1"/>
        <v>0.65517241379310343</v>
      </c>
      <c r="J48" s="13" t="s">
        <v>15</v>
      </c>
      <c r="K48" s="13">
        <f t="shared" si="1"/>
        <v>0.60180180180180176</v>
      </c>
      <c r="L48" s="13">
        <f t="shared" si="1"/>
        <v>0.63223140495867769</v>
      </c>
      <c r="M48" s="13">
        <f t="shared" si="1"/>
        <v>0.59240506329113929</v>
      </c>
      <c r="N48" s="13">
        <f t="shared" si="1"/>
        <v>0.81034482758620685</v>
      </c>
      <c r="O48" s="13">
        <f t="shared" si="1"/>
        <v>0.82608695652173914</v>
      </c>
      <c r="P48" s="13">
        <f t="shared" si="1"/>
        <v>0.75</v>
      </c>
      <c r="Q48" s="13">
        <f t="shared" si="1"/>
        <v>0.32</v>
      </c>
      <c r="R48" s="13">
        <f t="shared" si="1"/>
        <v>0.5714285714285714</v>
      </c>
      <c r="S48" s="13" t="s">
        <v>15</v>
      </c>
      <c r="T48" s="13">
        <f t="shared" si="1"/>
        <v>0.41235059760956178</v>
      </c>
      <c r="U48" s="13">
        <f t="shared" si="1"/>
        <v>0.31914893617021278</v>
      </c>
      <c r="V48" s="13">
        <f t="shared" si="1"/>
        <v>0.31073446327683618</v>
      </c>
      <c r="W48" s="13">
        <f t="shared" si="1"/>
        <v>0.33695652173913043</v>
      </c>
      <c r="X48" s="13">
        <f t="shared" si="1"/>
        <v>0.22222222222222221</v>
      </c>
      <c r="Y48" s="13">
        <f t="shared" si="1"/>
        <v>0.33333333333333331</v>
      </c>
      <c r="Z48" s="13">
        <f t="shared" si="1"/>
        <v>0.18181818181818182</v>
      </c>
      <c r="AA48" s="13">
        <f t="shared" si="1"/>
        <v>0.68571428571428572</v>
      </c>
      <c r="AB48" s="13" t="s">
        <v>15</v>
      </c>
      <c r="AC48" s="13">
        <f t="shared" si="1"/>
        <v>0.61538461538461542</v>
      </c>
      <c r="AD48" s="13">
        <f t="shared" si="1"/>
        <v>0.50602409638554213</v>
      </c>
      <c r="AE48" s="13">
        <f t="shared" si="1"/>
        <v>0.43809523809523809</v>
      </c>
      <c r="AF48" s="13">
        <f t="shared" si="1"/>
        <v>0.80952380952380953</v>
      </c>
      <c r="AG48" s="13">
        <f t="shared" si="1"/>
        <v>0.25</v>
      </c>
      <c r="AH48" s="13">
        <f t="shared" si="1"/>
        <v>0</v>
      </c>
      <c r="AI48" s="13">
        <f t="shared" si="1"/>
        <v>1.0952380952380953</v>
      </c>
      <c r="AJ48" s="13">
        <f t="shared" si="1"/>
        <v>0.46153846153846156</v>
      </c>
    </row>
    <row r="49" spans="1:36" s="13" customFormat="1" x14ac:dyDescent="0.2">
      <c r="A49" s="13" t="s">
        <v>16</v>
      </c>
      <c r="B49" s="13">
        <f t="shared" si="0"/>
        <v>1.343223736968725</v>
      </c>
      <c r="C49" s="13">
        <f t="shared" si="1"/>
        <v>1.3495475113122173</v>
      </c>
      <c r="D49" s="13">
        <f t="shared" si="1"/>
        <v>1.3344316309719935</v>
      </c>
      <c r="E49" s="13">
        <f t="shared" si="1"/>
        <v>1.4432432432432432</v>
      </c>
      <c r="F49" s="13">
        <f t="shared" si="1"/>
        <v>1.125</v>
      </c>
      <c r="G49" s="13">
        <f t="shared" si="1"/>
        <v>1.3333333333333333</v>
      </c>
      <c r="H49" s="13">
        <f t="shared" si="1"/>
        <v>1.3290322580645162</v>
      </c>
      <c r="I49" s="13">
        <f t="shared" si="1"/>
        <v>1.3269230769230769</v>
      </c>
      <c r="J49" s="13" t="s">
        <v>16</v>
      </c>
      <c r="K49" s="13">
        <f t="shared" si="1"/>
        <v>1.5757575757575757</v>
      </c>
      <c r="L49" s="13">
        <f t="shared" si="1"/>
        <v>1.5783664459161149</v>
      </c>
      <c r="M49" s="13">
        <f t="shared" si="1"/>
        <v>1.5225464190981433</v>
      </c>
      <c r="N49" s="13">
        <f t="shared" si="1"/>
        <v>1.8666666666666667</v>
      </c>
      <c r="O49" s="13">
        <f t="shared" si="1"/>
        <v>1.7777777777777777</v>
      </c>
      <c r="P49" s="13">
        <f t="shared" si="1"/>
        <v>1.8571428571428572</v>
      </c>
      <c r="Q49" s="13">
        <f t="shared" si="1"/>
        <v>1.6451612903225807</v>
      </c>
      <c r="R49" s="13">
        <f t="shared" si="1"/>
        <v>1.1538461538461537</v>
      </c>
      <c r="S49" s="13" t="s">
        <v>16</v>
      </c>
      <c r="T49" s="13">
        <f t="shared" si="1"/>
        <v>1.0870445344129556</v>
      </c>
      <c r="U49" s="13">
        <f t="shared" si="1"/>
        <v>0.99305555555555558</v>
      </c>
      <c r="V49" s="13">
        <f t="shared" si="1"/>
        <v>0.89864864864864868</v>
      </c>
      <c r="W49" s="13">
        <f t="shared" si="1"/>
        <v>1.0833333333333333</v>
      </c>
      <c r="X49" s="13">
        <f t="shared" si="1"/>
        <v>0.25</v>
      </c>
      <c r="Y49" s="13">
        <f t="shared" si="1"/>
        <v>1.25</v>
      </c>
      <c r="Z49" s="13">
        <f t="shared" si="1"/>
        <v>0.33333333333333331</v>
      </c>
      <c r="AA49" s="13">
        <f t="shared" si="1"/>
        <v>1.318918918918919</v>
      </c>
      <c r="AB49" s="13" t="s">
        <v>16</v>
      </c>
      <c r="AC49" s="13">
        <f t="shared" si="1"/>
        <v>1.36</v>
      </c>
      <c r="AD49" s="13">
        <f t="shared" si="1"/>
        <v>1.3426573426573427</v>
      </c>
      <c r="AE49" s="13">
        <f t="shared" si="1"/>
        <v>1.2560975609756098</v>
      </c>
      <c r="AF49" s="13">
        <f t="shared" si="1"/>
        <v>1.5609756097560976</v>
      </c>
      <c r="AG49" s="13">
        <f t="shared" si="1"/>
        <v>1.2</v>
      </c>
      <c r="AH49" s="13">
        <f t="shared" si="1"/>
        <v>1.4</v>
      </c>
      <c r="AI49" s="13">
        <f t="shared" si="1"/>
        <v>1.3472222222222223</v>
      </c>
      <c r="AJ49" s="13">
        <f t="shared" si="1"/>
        <v>1.7</v>
      </c>
    </row>
    <row r="50" spans="1:36" s="13" customFormat="1" x14ac:dyDescent="0.2">
      <c r="A50" s="13" t="s">
        <v>17</v>
      </c>
      <c r="B50" s="13">
        <f t="shared" si="0"/>
        <v>2.1446977205153619</v>
      </c>
      <c r="C50" s="13">
        <f t="shared" si="1"/>
        <v>2.11185086551265</v>
      </c>
      <c r="D50" s="13">
        <f t="shared" si="1"/>
        <v>2.0834990059642147</v>
      </c>
      <c r="E50" s="13">
        <f t="shared" si="1"/>
        <v>2.193548387096774</v>
      </c>
      <c r="F50" s="13">
        <f t="shared" si="1"/>
        <v>2.3611111111111112</v>
      </c>
      <c r="G50" s="13">
        <f t="shared" si="1"/>
        <v>1.9824561403508771</v>
      </c>
      <c r="H50" s="13">
        <f t="shared" si="1"/>
        <v>2.4160583941605838</v>
      </c>
      <c r="I50" s="13">
        <f t="shared" si="1"/>
        <v>2.0413223140495869</v>
      </c>
      <c r="J50" s="13" t="s">
        <v>17</v>
      </c>
      <c r="K50" s="13">
        <f t="shared" si="1"/>
        <v>2.4381778741865512</v>
      </c>
      <c r="L50" s="13">
        <f t="shared" si="1"/>
        <v>2.4029850746268657</v>
      </c>
      <c r="M50" s="13">
        <f t="shared" si="1"/>
        <v>2.3630769230769233</v>
      </c>
      <c r="N50" s="13">
        <f t="shared" si="1"/>
        <v>2.6481481481481484</v>
      </c>
      <c r="O50" s="13">
        <f t="shared" si="1"/>
        <v>2.1176470588235294</v>
      </c>
      <c r="P50" s="13">
        <f t="shared" si="1"/>
        <v>3.1666666666666665</v>
      </c>
      <c r="Q50" s="13">
        <f t="shared" si="1"/>
        <v>2.5686274509803924</v>
      </c>
      <c r="R50" s="13">
        <f t="shared" si="1"/>
        <v>3.375</v>
      </c>
      <c r="S50" s="13" t="s">
        <v>17</v>
      </c>
      <c r="T50" s="13">
        <f t="shared" si="1"/>
        <v>1.7198795180722892</v>
      </c>
      <c r="U50" s="13">
        <f t="shared" si="1"/>
        <v>1.6744186046511629</v>
      </c>
      <c r="V50" s="13">
        <f t="shared" si="1"/>
        <v>1.58</v>
      </c>
      <c r="W50" s="13">
        <f t="shared" si="1"/>
        <v>1.7419354838709677</v>
      </c>
      <c r="X50" s="13">
        <f t="shared" si="1"/>
        <v>1.5</v>
      </c>
      <c r="Y50" s="13">
        <f t="shared" si="1"/>
        <v>1.8222222222222222</v>
      </c>
      <c r="Z50" s="13">
        <f t="shared" si="1"/>
        <v>0.9</v>
      </c>
      <c r="AA50" s="13">
        <f t="shared" si="1"/>
        <v>1.8878504672897196</v>
      </c>
      <c r="AB50" s="13" t="s">
        <v>17</v>
      </c>
      <c r="AC50" s="13">
        <f t="shared" si="1"/>
        <v>2.1712962962962963</v>
      </c>
      <c r="AD50" s="13">
        <f t="shared" si="1"/>
        <v>1.9402985074626866</v>
      </c>
      <c r="AE50" s="13">
        <f t="shared" si="1"/>
        <v>1.5641025641025641</v>
      </c>
      <c r="AF50" s="13">
        <f t="shared" si="1"/>
        <v>2.2820512820512819</v>
      </c>
      <c r="AG50" s="13">
        <f t="shared" si="1"/>
        <v>3.3636363636363638</v>
      </c>
      <c r="AH50" s="13">
        <f t="shared" si="1"/>
        <v>2</v>
      </c>
      <c r="AI50" s="13">
        <f t="shared" si="1"/>
        <v>2.513157894736842</v>
      </c>
      <c r="AJ50" s="13">
        <f t="shared" si="1"/>
        <v>3</v>
      </c>
    </row>
    <row r="51" spans="1:36" s="13" customFormat="1" x14ac:dyDescent="0.2">
      <c r="A51" s="13" t="s">
        <v>18</v>
      </c>
      <c r="B51" s="13">
        <f t="shared" si="0"/>
        <v>2.7360285374554101</v>
      </c>
      <c r="C51" s="13">
        <f t="shared" si="1"/>
        <v>2.7157360406091371</v>
      </c>
      <c r="D51" s="13">
        <f t="shared" si="1"/>
        <v>2.6138107416879794</v>
      </c>
      <c r="E51" s="13">
        <f t="shared" si="1"/>
        <v>2.9615384615384617</v>
      </c>
      <c r="F51" s="13">
        <f t="shared" si="1"/>
        <v>2.8</v>
      </c>
      <c r="G51" s="13">
        <f t="shared" si="1"/>
        <v>2.85</v>
      </c>
      <c r="H51" s="13">
        <f t="shared" si="1"/>
        <v>2.8846153846153846</v>
      </c>
      <c r="I51" s="13">
        <f t="shared" si="1"/>
        <v>2.6170212765957448</v>
      </c>
      <c r="J51" s="13" t="s">
        <v>18</v>
      </c>
      <c r="K51" s="13">
        <f t="shared" si="1"/>
        <v>2.9975124378109452</v>
      </c>
      <c r="L51" s="13">
        <f t="shared" si="1"/>
        <v>2.8924050632911391</v>
      </c>
      <c r="M51" s="13">
        <f t="shared" si="1"/>
        <v>2.8559670781893005</v>
      </c>
      <c r="N51" s="13">
        <f t="shared" si="1"/>
        <v>3.3191489361702127</v>
      </c>
      <c r="O51" s="13">
        <f t="shared" si="1"/>
        <v>2.3888888888888888</v>
      </c>
      <c r="P51" s="13">
        <f t="shared" si="1"/>
        <v>2.625</v>
      </c>
      <c r="Q51" s="13">
        <f t="shared" si="1"/>
        <v>3.125</v>
      </c>
      <c r="R51" s="13">
        <f t="shared" si="1"/>
        <v>4.7142857142857144</v>
      </c>
      <c r="S51" s="13" t="s">
        <v>18</v>
      </c>
      <c r="T51" s="13">
        <f t="shared" si="1"/>
        <v>2.2640692640692639</v>
      </c>
      <c r="U51" s="13">
        <f t="shared" si="1"/>
        <v>2.3576158940397351</v>
      </c>
      <c r="V51" s="13">
        <f t="shared" si="1"/>
        <v>2.0704225352112675</v>
      </c>
      <c r="W51" s="13">
        <f t="shared" si="1"/>
        <v>2.5106382978723403</v>
      </c>
      <c r="X51" s="13">
        <f t="shared" si="1"/>
        <v>2.25</v>
      </c>
      <c r="Y51" s="13">
        <f t="shared" si="1"/>
        <v>2.8275862068965516</v>
      </c>
      <c r="Z51" s="13">
        <f t="shared" si="1"/>
        <v>0.25</v>
      </c>
      <c r="AA51" s="13">
        <f t="shared" si="1"/>
        <v>2.1842105263157894</v>
      </c>
      <c r="AB51" s="13" t="s">
        <v>18</v>
      </c>
      <c r="AC51" s="13">
        <f t="shared" si="1"/>
        <v>2.7548076923076925</v>
      </c>
      <c r="AD51" s="13">
        <f t="shared" si="1"/>
        <v>2.7016129032258065</v>
      </c>
      <c r="AE51" s="13">
        <f t="shared" si="1"/>
        <v>2.3506493506493507</v>
      </c>
      <c r="AF51" s="13">
        <f t="shared" si="1"/>
        <v>3.0833333333333335</v>
      </c>
      <c r="AG51" s="13">
        <f t="shared" si="1"/>
        <v>4</v>
      </c>
      <c r="AH51" s="13">
        <f t="shared" si="1"/>
        <v>3.6666666666666665</v>
      </c>
      <c r="AI51" s="13">
        <f t="shared" si="1"/>
        <v>2.8</v>
      </c>
      <c r="AJ51" s="13">
        <f t="shared" si="1"/>
        <v>3.5</v>
      </c>
    </row>
    <row r="52" spans="1:36" s="13" customFormat="1" x14ac:dyDescent="0.2">
      <c r="A52" s="13" t="s">
        <v>19</v>
      </c>
      <c r="B52" s="13">
        <f t="shared" si="0"/>
        <v>3.1790322580645163</v>
      </c>
      <c r="C52" s="13">
        <f t="shared" si="1"/>
        <v>3.2471395881006866</v>
      </c>
      <c r="D52" s="13">
        <f t="shared" si="1"/>
        <v>3.3208191126279862</v>
      </c>
      <c r="E52" s="13">
        <f t="shared" si="1"/>
        <v>2.98</v>
      </c>
      <c r="F52" s="13">
        <f t="shared" si="1"/>
        <v>2.9583333333333335</v>
      </c>
      <c r="G52" s="13">
        <f t="shared" si="1"/>
        <v>3.85</v>
      </c>
      <c r="H52" s="13">
        <f t="shared" si="1"/>
        <v>2.8305084745762712</v>
      </c>
      <c r="I52" s="13">
        <f t="shared" si="1"/>
        <v>3.3538461538461539</v>
      </c>
      <c r="J52" s="13" t="s">
        <v>19</v>
      </c>
      <c r="K52" s="13">
        <f t="shared" si="1"/>
        <v>3.4276315789473686</v>
      </c>
      <c r="L52" s="13">
        <f t="shared" si="1"/>
        <v>3.4855967078189298</v>
      </c>
      <c r="M52" s="13">
        <f t="shared" si="1"/>
        <v>3.4300518134715028</v>
      </c>
      <c r="N52" s="13">
        <f t="shared" si="1"/>
        <v>3.9375</v>
      </c>
      <c r="O52" s="13">
        <f t="shared" si="1"/>
        <v>3.2307692307692308</v>
      </c>
      <c r="P52" s="13">
        <f t="shared" si="1"/>
        <v>3.4</v>
      </c>
      <c r="Q52" s="13">
        <f t="shared" si="1"/>
        <v>3</v>
      </c>
      <c r="R52" s="13">
        <f t="shared" si="1"/>
        <v>6</v>
      </c>
      <c r="S52" s="13" t="s">
        <v>19</v>
      </c>
      <c r="T52" s="13">
        <f t="shared" si="1"/>
        <v>2.9172413793103447</v>
      </c>
      <c r="U52" s="13">
        <f t="shared" si="1"/>
        <v>2.7882352941176469</v>
      </c>
      <c r="V52" s="13">
        <f t="shared" si="1"/>
        <v>3.0465116279069768</v>
      </c>
      <c r="W52" s="13">
        <f t="shared" si="1"/>
        <v>1.9310344827586208</v>
      </c>
      <c r="X52" s="13">
        <f t="shared" si="1"/>
        <v>3</v>
      </c>
      <c r="Y52" s="13">
        <f t="shared" si="1"/>
        <v>4</v>
      </c>
      <c r="Z52" s="13">
        <f t="shared" si="1"/>
        <v>2.4</v>
      </c>
      <c r="AA52" s="13">
        <f t="shared" si="1"/>
        <v>3.1636363636363636</v>
      </c>
      <c r="AB52" s="13" t="s">
        <v>19</v>
      </c>
      <c r="AC52" s="13">
        <f t="shared" si="1"/>
        <v>2.9590643274853803</v>
      </c>
      <c r="AD52" s="13">
        <f t="shared" si="1"/>
        <v>3.073394495412844</v>
      </c>
      <c r="AE52" s="13">
        <f t="shared" si="1"/>
        <v>3.1578947368421053</v>
      </c>
      <c r="AF52" s="13">
        <f t="shared" si="1"/>
        <v>2.9743589743589745</v>
      </c>
      <c r="AG52" s="13">
        <f t="shared" si="1"/>
        <v>2.5555555555555554</v>
      </c>
      <c r="AH52" s="13">
        <f t="shared" si="1"/>
        <v>4</v>
      </c>
      <c r="AI52" s="13">
        <f t="shared" si="1"/>
        <v>2.6964285714285716</v>
      </c>
      <c r="AJ52" s="13">
        <f t="shared" si="1"/>
        <v>3.3333333333333335</v>
      </c>
    </row>
    <row r="53" spans="1:36" s="13" customFormat="1" x14ac:dyDescent="0.2">
      <c r="A53" s="13" t="s">
        <v>20</v>
      </c>
      <c r="B53" s="13">
        <f t="shared" si="0"/>
        <v>3.7529880478087652</v>
      </c>
      <c r="C53" s="13">
        <f t="shared" si="1"/>
        <v>3.8728323699421967</v>
      </c>
      <c r="D53" s="13">
        <f t="shared" si="1"/>
        <v>4.1161825726141075</v>
      </c>
      <c r="E53" s="13">
        <f t="shared" si="1"/>
        <v>3.4342105263157894</v>
      </c>
      <c r="F53" s="13">
        <f t="shared" si="1"/>
        <v>2.6666666666666665</v>
      </c>
      <c r="G53" s="13">
        <f t="shared" si="1"/>
        <v>3.2352941176470589</v>
      </c>
      <c r="H53" s="13">
        <f t="shared" si="1"/>
        <v>3.1470588235294117</v>
      </c>
      <c r="I53" s="13">
        <f t="shared" si="1"/>
        <v>4.1296296296296298</v>
      </c>
      <c r="J53" s="13" t="s">
        <v>20</v>
      </c>
      <c r="K53" s="13">
        <f t="shared" si="1"/>
        <v>4.0557768924302788</v>
      </c>
      <c r="L53" s="13">
        <f t="shared" si="1"/>
        <v>4.3526315789473689</v>
      </c>
      <c r="M53" s="13">
        <f t="shared" si="1"/>
        <v>4.6225165562913908</v>
      </c>
      <c r="N53" s="13">
        <f t="shared" si="1"/>
        <v>3.625</v>
      </c>
      <c r="O53" s="13">
        <f t="shared" si="1"/>
        <v>1.25</v>
      </c>
      <c r="P53" s="13">
        <f t="shared" si="1"/>
        <v>2.6666666666666665</v>
      </c>
      <c r="Q53" s="13">
        <f t="shared" si="1"/>
        <v>3.0178571428571428</v>
      </c>
      <c r="R53" s="13">
        <f t="shared" si="1"/>
        <v>4.4000000000000004</v>
      </c>
      <c r="S53" s="13" t="s">
        <v>20</v>
      </c>
      <c r="T53" s="13">
        <f t="shared" si="1"/>
        <v>3.4850746268656718</v>
      </c>
      <c r="U53" s="13">
        <f t="shared" si="1"/>
        <v>3.2613636363636362</v>
      </c>
      <c r="V53" s="13">
        <f t="shared" si="1"/>
        <v>3.7</v>
      </c>
      <c r="W53" s="13">
        <f t="shared" si="1"/>
        <v>2.5714285714285716</v>
      </c>
      <c r="X53" s="13">
        <f t="shared" si="1"/>
        <v>1</v>
      </c>
      <c r="Y53" s="13">
        <f t="shared" si="1"/>
        <v>3.3846153846153846</v>
      </c>
      <c r="Z53" s="13">
        <f t="shared" si="1"/>
        <v>2.25</v>
      </c>
      <c r="AA53" s="13">
        <f t="shared" si="1"/>
        <v>4.0714285714285712</v>
      </c>
      <c r="AB53" s="13" t="s">
        <v>20</v>
      </c>
      <c r="AC53" s="13">
        <f t="shared" si="1"/>
        <v>3.4102564102564101</v>
      </c>
      <c r="AD53" s="13">
        <f t="shared" si="1"/>
        <v>3.3235294117647061</v>
      </c>
      <c r="AE53" s="13">
        <f t="shared" si="1"/>
        <v>2.7250000000000001</v>
      </c>
      <c r="AF53" s="13">
        <f t="shared" si="1"/>
        <v>3.9565217391304346</v>
      </c>
      <c r="AG53" s="13">
        <f t="shared" si="1"/>
        <v>5.75</v>
      </c>
      <c r="AH53" s="13">
        <f t="shared" si="1"/>
        <v>3</v>
      </c>
      <c r="AI53" s="13">
        <f t="shared" si="1"/>
        <v>3.4047619047619047</v>
      </c>
      <c r="AJ53" s="13">
        <f t="shared" si="1"/>
        <v>4.2857142857142856</v>
      </c>
    </row>
    <row r="54" spans="1:36" s="13" customFormat="1" x14ac:dyDescent="0.2"/>
    <row r="55" spans="1:36" s="13" customFormat="1" x14ac:dyDescent="0.2">
      <c r="A55" s="13" t="s">
        <v>510</v>
      </c>
      <c r="J55" s="13" t="s">
        <v>510</v>
      </c>
      <c r="S55" s="13" t="s">
        <v>510</v>
      </c>
      <c r="AB55" s="13" t="s">
        <v>510</v>
      </c>
    </row>
    <row r="56" spans="1:36" s="13" customFormat="1" x14ac:dyDescent="0.2">
      <c r="A56" s="13" t="s">
        <v>1</v>
      </c>
      <c r="B56" s="13">
        <f t="shared" ref="B56:B63" si="4">B23/B5</f>
        <v>1.5779981965734897</v>
      </c>
      <c r="C56" s="13">
        <f t="shared" ref="C56:AJ63" si="5">C23/C5</f>
        <v>1.5664087011085548</v>
      </c>
      <c r="D56" s="13">
        <f t="shared" si="5"/>
        <v>1.5413235742604452</v>
      </c>
      <c r="E56" s="13">
        <f t="shared" si="5"/>
        <v>1.657</v>
      </c>
      <c r="F56" s="13">
        <f t="shared" si="5"/>
        <v>1.4929577464788732</v>
      </c>
      <c r="G56" s="13">
        <f t="shared" si="5"/>
        <v>1.5916955017301038</v>
      </c>
      <c r="H56" s="13">
        <f t="shared" si="5"/>
        <v>1.7785939139559286</v>
      </c>
      <c r="I56" s="13">
        <f t="shared" si="5"/>
        <v>1.4304347826086956</v>
      </c>
      <c r="J56" s="13" t="s">
        <v>1</v>
      </c>
      <c r="K56" s="13">
        <f t="shared" si="5"/>
        <v>1.8238221632382217</v>
      </c>
      <c r="L56" s="13">
        <f t="shared" si="5"/>
        <v>1.7941293137643792</v>
      </c>
      <c r="M56" s="13">
        <f t="shared" si="5"/>
        <v>1.7501222493887532</v>
      </c>
      <c r="N56" s="13">
        <f t="shared" si="5"/>
        <v>2.1208459214501509</v>
      </c>
      <c r="O56" s="13">
        <f t="shared" si="5"/>
        <v>1.5841584158415842</v>
      </c>
      <c r="P56" s="13">
        <f t="shared" si="5"/>
        <v>1.8636363636363635</v>
      </c>
      <c r="Q56" s="13">
        <f t="shared" si="5"/>
        <v>1.9587378640776698</v>
      </c>
      <c r="R56" s="13">
        <f t="shared" si="5"/>
        <v>2.0617283950617282</v>
      </c>
      <c r="S56" s="13" t="s">
        <v>1</v>
      </c>
      <c r="T56" s="13">
        <f t="shared" si="5"/>
        <v>1.194816800714924</v>
      </c>
      <c r="U56" s="13">
        <f t="shared" si="5"/>
        <v>1.1588579795021963</v>
      </c>
      <c r="V56" s="13">
        <f t="shared" si="5"/>
        <v>1.0805084745762712</v>
      </c>
      <c r="W56" s="13">
        <f t="shared" si="5"/>
        <v>1.1399999999999999</v>
      </c>
      <c r="X56" s="13">
        <f t="shared" si="5"/>
        <v>0.82499999999999996</v>
      </c>
      <c r="Y56" s="13">
        <f t="shared" si="5"/>
        <v>1.5091743119266054</v>
      </c>
      <c r="Z56" s="13">
        <f t="shared" si="5"/>
        <v>0.48351648351648352</v>
      </c>
      <c r="AA56" s="13">
        <f t="shared" si="5"/>
        <v>1.3405889884763125</v>
      </c>
      <c r="AB56" s="13" t="s">
        <v>1</v>
      </c>
      <c r="AC56" s="13">
        <f t="shared" si="5"/>
        <v>1.6611982881597718</v>
      </c>
      <c r="AD56" s="13">
        <f t="shared" si="5"/>
        <v>1.5469798657718121</v>
      </c>
      <c r="AE56" s="13">
        <f t="shared" si="5"/>
        <v>1.349809885931559</v>
      </c>
      <c r="AF56" s="13">
        <f t="shared" si="5"/>
        <v>1.8550185873605949</v>
      </c>
      <c r="AG56" s="13">
        <f t="shared" si="5"/>
        <v>1.7361111111111112</v>
      </c>
      <c r="AH56" s="13">
        <f t="shared" si="5"/>
        <v>1.8148148148148149</v>
      </c>
      <c r="AI56" s="13">
        <f t="shared" si="5"/>
        <v>1.8755555555555556</v>
      </c>
      <c r="AJ56" s="13">
        <f t="shared" si="5"/>
        <v>1.7586206896551724</v>
      </c>
    </row>
    <row r="57" spans="1:36" s="13" customFormat="1" x14ac:dyDescent="0.2">
      <c r="A57" s="13" t="s">
        <v>14</v>
      </c>
      <c r="B57" s="13">
        <f t="shared" si="4"/>
        <v>7.9515989628349174E-2</v>
      </c>
      <c r="C57" s="13">
        <f t="shared" ref="C57:I57" si="6">C24/C6</f>
        <v>6.9356872635561159E-2</v>
      </c>
      <c r="D57" s="13">
        <f t="shared" si="6"/>
        <v>6.3492063492063489E-2</v>
      </c>
      <c r="E57" s="13">
        <f t="shared" si="6"/>
        <v>9.2592592592592587E-2</v>
      </c>
      <c r="F57" s="13">
        <f t="shared" si="6"/>
        <v>9.6774193548387094E-2</v>
      </c>
      <c r="G57" s="13">
        <f t="shared" si="6"/>
        <v>3.0303030303030304E-2</v>
      </c>
      <c r="H57" s="13">
        <f t="shared" si="6"/>
        <v>9.375E-2</v>
      </c>
      <c r="I57" s="13">
        <f t="shared" si="6"/>
        <v>0.10784313725490197</v>
      </c>
      <c r="J57" s="13" t="s">
        <v>14</v>
      </c>
      <c r="K57" s="13">
        <f t="shared" ref="K57:R57" si="7">K24/K6</f>
        <v>7.9922027290448339E-2</v>
      </c>
      <c r="L57" s="13">
        <f t="shared" si="7"/>
        <v>8.3140877598152418E-2</v>
      </c>
      <c r="M57" s="13">
        <f t="shared" si="7"/>
        <v>7.2022160664819951E-2</v>
      </c>
      <c r="N57" s="13">
        <f t="shared" si="7"/>
        <v>0.14583333333333334</v>
      </c>
      <c r="O57" s="13">
        <f t="shared" si="7"/>
        <v>0.17647058823529413</v>
      </c>
      <c r="P57" s="13">
        <f t="shared" si="7"/>
        <v>0</v>
      </c>
      <c r="Q57" s="13">
        <f t="shared" si="7"/>
        <v>6.25E-2</v>
      </c>
      <c r="R57" s="13">
        <f t="shared" si="7"/>
        <v>6.25E-2</v>
      </c>
      <c r="S57" s="13" t="s">
        <v>14</v>
      </c>
      <c r="T57" s="13">
        <f t="shared" si="5"/>
        <v>8.2500000000000004E-2</v>
      </c>
      <c r="U57" s="13">
        <f t="shared" si="5"/>
        <v>5.7142857142857141E-2</v>
      </c>
      <c r="V57" s="13">
        <f t="shared" si="5"/>
        <v>5.0420168067226892E-2</v>
      </c>
      <c r="W57" s="13">
        <f t="shared" si="5"/>
        <v>7.6923076923076927E-2</v>
      </c>
      <c r="X57" s="13">
        <f t="shared" si="5"/>
        <v>0</v>
      </c>
      <c r="Y57" s="13">
        <f t="shared" si="5"/>
        <v>4.7619047619047616E-2</v>
      </c>
      <c r="Z57" s="13">
        <f t="shared" si="5"/>
        <v>0</v>
      </c>
      <c r="AA57" s="13">
        <f t="shared" si="5"/>
        <v>0.11931818181818182</v>
      </c>
      <c r="AB57" s="13" t="s">
        <v>14</v>
      </c>
      <c r="AC57" s="13">
        <f t="shared" si="5"/>
        <v>7.3770491803278687E-2</v>
      </c>
      <c r="AD57" s="13">
        <f t="shared" si="5"/>
        <v>4.6666666666666669E-2</v>
      </c>
      <c r="AE57" s="13">
        <f t="shared" si="5"/>
        <v>4.5977011494252873E-2</v>
      </c>
      <c r="AF57" s="13">
        <f t="shared" si="5"/>
        <v>6.1224489795918366E-2</v>
      </c>
      <c r="AG57" s="13">
        <f t="shared" si="5"/>
        <v>0</v>
      </c>
      <c r="AH57" s="13">
        <f t="shared" si="5"/>
        <v>0</v>
      </c>
      <c r="AI57" s="13">
        <f t="shared" si="5"/>
        <v>0.13414634146341464</v>
      </c>
      <c r="AJ57" s="13">
        <f t="shared" si="5"/>
        <v>0</v>
      </c>
    </row>
    <row r="58" spans="1:36" s="13" customFormat="1" x14ac:dyDescent="0.2">
      <c r="A58" s="13" t="s">
        <v>15</v>
      </c>
      <c r="B58" s="13">
        <f t="shared" si="4"/>
        <v>0.52425665101721441</v>
      </c>
      <c r="C58" s="13">
        <f t="shared" si="5"/>
        <v>0.50357507660878442</v>
      </c>
      <c r="D58" s="13">
        <f t="shared" si="5"/>
        <v>0.49187592319054652</v>
      </c>
      <c r="E58" s="13">
        <f t="shared" si="5"/>
        <v>0.58333333333333337</v>
      </c>
      <c r="F58" s="13">
        <f t="shared" si="5"/>
        <v>0.52083333333333337</v>
      </c>
      <c r="G58" s="13">
        <f t="shared" si="5"/>
        <v>0.37096774193548387</v>
      </c>
      <c r="H58" s="13">
        <f t="shared" si="5"/>
        <v>0.52</v>
      </c>
      <c r="I58" s="13">
        <f t="shared" si="5"/>
        <v>0.64367816091954022</v>
      </c>
      <c r="J58" s="13" t="s">
        <v>15</v>
      </c>
      <c r="K58" s="13">
        <f t="shared" si="5"/>
        <v>0.6</v>
      </c>
      <c r="L58" s="13">
        <f t="shared" si="5"/>
        <v>0.6301652892561983</v>
      </c>
      <c r="M58" s="13">
        <f t="shared" si="5"/>
        <v>0.58987341772151902</v>
      </c>
      <c r="N58" s="13">
        <f t="shared" si="5"/>
        <v>0.81034482758620685</v>
      </c>
      <c r="O58" s="13">
        <f t="shared" si="5"/>
        <v>0.82608695652173914</v>
      </c>
      <c r="P58" s="13">
        <f t="shared" si="5"/>
        <v>0.75</v>
      </c>
      <c r="Q58" s="13">
        <f t="shared" si="5"/>
        <v>0.32</v>
      </c>
      <c r="R58" s="13">
        <f t="shared" si="5"/>
        <v>0.5714285714285714</v>
      </c>
      <c r="S58" s="13" t="s">
        <v>15</v>
      </c>
      <c r="T58" s="13">
        <f t="shared" si="5"/>
        <v>0.4063745019920319</v>
      </c>
      <c r="U58" s="13">
        <f t="shared" si="5"/>
        <v>0.3161094224924012</v>
      </c>
      <c r="V58" s="13">
        <f t="shared" si="5"/>
        <v>0.30508474576271188</v>
      </c>
      <c r="W58" s="13">
        <f t="shared" si="5"/>
        <v>0.33695652173913043</v>
      </c>
      <c r="X58" s="13">
        <f t="shared" si="5"/>
        <v>0.22222222222222221</v>
      </c>
      <c r="Y58" s="13">
        <f t="shared" si="5"/>
        <v>0.33333333333333331</v>
      </c>
      <c r="Z58" s="13">
        <f t="shared" si="5"/>
        <v>0.18181818181818182</v>
      </c>
      <c r="AA58" s="13">
        <f t="shared" si="5"/>
        <v>0.67142857142857137</v>
      </c>
      <c r="AB58" s="13" t="s">
        <v>15</v>
      </c>
      <c r="AC58" s="13">
        <f t="shared" si="5"/>
        <v>0.60180995475113119</v>
      </c>
      <c r="AD58" s="13">
        <f t="shared" si="5"/>
        <v>0.50602409638554213</v>
      </c>
      <c r="AE58" s="13">
        <f t="shared" si="5"/>
        <v>0.43809523809523809</v>
      </c>
      <c r="AF58" s="13">
        <f t="shared" si="5"/>
        <v>0.80952380952380953</v>
      </c>
      <c r="AG58" s="13">
        <f t="shared" si="5"/>
        <v>0.25</v>
      </c>
      <c r="AH58" s="13">
        <f t="shared" si="5"/>
        <v>0</v>
      </c>
      <c r="AI58" s="13">
        <f t="shared" si="5"/>
        <v>1.0238095238095237</v>
      </c>
      <c r="AJ58" s="13">
        <f t="shared" si="5"/>
        <v>0.46153846153846156</v>
      </c>
    </row>
    <row r="59" spans="1:36" s="13" customFormat="1" x14ac:dyDescent="0.2">
      <c r="A59" s="13" t="s">
        <v>16</v>
      </c>
      <c r="B59" s="13">
        <f t="shared" si="4"/>
        <v>1.3231756214915797</v>
      </c>
      <c r="C59" s="13">
        <f t="shared" si="5"/>
        <v>1.3291855203619909</v>
      </c>
      <c r="D59" s="13">
        <f t="shared" si="5"/>
        <v>1.3097199341021417</v>
      </c>
      <c r="E59" s="13">
        <f t="shared" si="5"/>
        <v>1.4324324324324325</v>
      </c>
      <c r="F59" s="13">
        <f t="shared" si="5"/>
        <v>1.125</v>
      </c>
      <c r="G59" s="13">
        <f t="shared" si="5"/>
        <v>1.3166666666666667</v>
      </c>
      <c r="H59" s="13">
        <f t="shared" si="5"/>
        <v>1.3032258064516129</v>
      </c>
      <c r="I59" s="13">
        <f t="shared" si="5"/>
        <v>1.3125</v>
      </c>
      <c r="J59" s="13" t="s">
        <v>16</v>
      </c>
      <c r="K59" s="13">
        <f t="shared" si="5"/>
        <v>1.5492424242424243</v>
      </c>
      <c r="L59" s="13">
        <f t="shared" si="5"/>
        <v>1.5474613686534215</v>
      </c>
      <c r="M59" s="13">
        <f t="shared" si="5"/>
        <v>1.4907161803713529</v>
      </c>
      <c r="N59" s="13">
        <f t="shared" si="5"/>
        <v>1.85</v>
      </c>
      <c r="O59" s="13">
        <f t="shared" si="5"/>
        <v>1.7777777777777777</v>
      </c>
      <c r="P59" s="13">
        <f t="shared" si="5"/>
        <v>1.7142857142857142</v>
      </c>
      <c r="Q59" s="13">
        <f t="shared" si="5"/>
        <v>1.6451612903225807</v>
      </c>
      <c r="R59" s="13">
        <f t="shared" si="5"/>
        <v>1.1538461538461537</v>
      </c>
      <c r="S59" s="13" t="s">
        <v>16</v>
      </c>
      <c r="T59" s="13">
        <f t="shared" si="5"/>
        <v>1.0769230769230769</v>
      </c>
      <c r="U59" s="13">
        <f t="shared" si="5"/>
        <v>0.98611111111111116</v>
      </c>
      <c r="V59" s="13">
        <f t="shared" si="5"/>
        <v>0.89189189189189189</v>
      </c>
      <c r="W59" s="13">
        <f t="shared" si="5"/>
        <v>1.0714285714285714</v>
      </c>
      <c r="X59" s="13">
        <f t="shared" si="5"/>
        <v>0.25</v>
      </c>
      <c r="Y59" s="13">
        <f t="shared" si="5"/>
        <v>1.25</v>
      </c>
      <c r="Z59" s="13">
        <f t="shared" si="5"/>
        <v>0.33333333333333331</v>
      </c>
      <c r="AA59" s="13">
        <f t="shared" si="5"/>
        <v>1.3027027027027027</v>
      </c>
      <c r="AB59" s="13" t="s">
        <v>16</v>
      </c>
      <c r="AC59" s="13">
        <f t="shared" si="5"/>
        <v>1.3333333333333333</v>
      </c>
      <c r="AD59" s="13">
        <f t="shared" si="5"/>
        <v>1.3286713286713288</v>
      </c>
      <c r="AE59" s="13">
        <f t="shared" si="5"/>
        <v>1.2317073170731707</v>
      </c>
      <c r="AF59" s="13">
        <f t="shared" si="5"/>
        <v>1.5609756097560976</v>
      </c>
      <c r="AG59" s="13">
        <f t="shared" si="5"/>
        <v>1.2</v>
      </c>
      <c r="AH59" s="13">
        <f t="shared" si="5"/>
        <v>1.4</v>
      </c>
      <c r="AI59" s="13">
        <f t="shared" si="5"/>
        <v>1.2916666666666667</v>
      </c>
      <c r="AJ59" s="13">
        <f t="shared" si="5"/>
        <v>1.7</v>
      </c>
    </row>
    <row r="60" spans="1:36" s="13" customFormat="1" x14ac:dyDescent="0.2">
      <c r="A60" s="13" t="s">
        <v>17</v>
      </c>
      <c r="B60" s="13">
        <f t="shared" si="4"/>
        <v>2.0901883052527253</v>
      </c>
      <c r="C60" s="13">
        <f t="shared" si="5"/>
        <v>2.0559254327563248</v>
      </c>
      <c r="D60" s="13">
        <f t="shared" si="5"/>
        <v>2.0139165009940356</v>
      </c>
      <c r="E60" s="13">
        <f t="shared" si="5"/>
        <v>2.161290322580645</v>
      </c>
      <c r="F60" s="13">
        <f t="shared" si="5"/>
        <v>2.3055555555555554</v>
      </c>
      <c r="G60" s="13">
        <f t="shared" si="5"/>
        <v>1.9824561403508771</v>
      </c>
      <c r="H60" s="13">
        <f t="shared" si="5"/>
        <v>2.3649635036496353</v>
      </c>
      <c r="I60" s="13">
        <f t="shared" si="5"/>
        <v>1.9917355371900827</v>
      </c>
      <c r="J60" s="13" t="s">
        <v>17</v>
      </c>
      <c r="K60" s="13">
        <f t="shared" si="5"/>
        <v>2.3861171366594358</v>
      </c>
      <c r="L60" s="13">
        <f t="shared" si="5"/>
        <v>2.3432835820895521</v>
      </c>
      <c r="M60" s="13">
        <f t="shared" si="5"/>
        <v>2.2984615384615386</v>
      </c>
      <c r="N60" s="13">
        <f t="shared" si="5"/>
        <v>2.6296296296296298</v>
      </c>
      <c r="O60" s="13">
        <f t="shared" si="5"/>
        <v>2</v>
      </c>
      <c r="P60" s="13">
        <f t="shared" si="5"/>
        <v>3.1666666666666665</v>
      </c>
      <c r="Q60" s="13">
        <f t="shared" si="5"/>
        <v>2.5686274509803924</v>
      </c>
      <c r="R60" s="13">
        <f t="shared" si="5"/>
        <v>3.375</v>
      </c>
      <c r="S60" s="13" t="s">
        <v>17</v>
      </c>
      <c r="T60" s="13">
        <f t="shared" si="5"/>
        <v>1.6746987951807228</v>
      </c>
      <c r="U60" s="13">
        <f t="shared" si="5"/>
        <v>1.6279069767441861</v>
      </c>
      <c r="V60" s="13">
        <f t="shared" si="5"/>
        <v>1.51</v>
      </c>
      <c r="W60" s="13">
        <f t="shared" si="5"/>
        <v>1.6935483870967742</v>
      </c>
      <c r="X60" s="13">
        <f t="shared" si="5"/>
        <v>1.5</v>
      </c>
      <c r="Y60" s="13">
        <f t="shared" si="5"/>
        <v>1.8222222222222222</v>
      </c>
      <c r="Z60" s="13">
        <f t="shared" si="5"/>
        <v>0.9</v>
      </c>
      <c r="AA60" s="13">
        <f t="shared" si="5"/>
        <v>1.8411214953271029</v>
      </c>
      <c r="AB60" s="13" t="s">
        <v>17</v>
      </c>
      <c r="AC60" s="13">
        <f t="shared" si="5"/>
        <v>2.0972222222222223</v>
      </c>
      <c r="AD60" s="13">
        <f t="shared" si="5"/>
        <v>1.8805970149253732</v>
      </c>
      <c r="AE60" s="13">
        <f t="shared" si="5"/>
        <v>1.4743589743589745</v>
      </c>
      <c r="AF60" s="13">
        <f t="shared" si="5"/>
        <v>2.2564102564102564</v>
      </c>
      <c r="AG60" s="13">
        <f t="shared" si="5"/>
        <v>3.3636363636363638</v>
      </c>
      <c r="AH60" s="13">
        <f t="shared" si="5"/>
        <v>2</v>
      </c>
      <c r="AI60" s="13">
        <f t="shared" si="5"/>
        <v>2.4210526315789473</v>
      </c>
      <c r="AJ60" s="13">
        <f t="shared" si="5"/>
        <v>2.8333333333333335</v>
      </c>
    </row>
    <row r="61" spans="1:36" s="13" customFormat="1" x14ac:dyDescent="0.2">
      <c r="A61" s="13" t="s">
        <v>18</v>
      </c>
      <c r="B61" s="13">
        <f t="shared" si="4"/>
        <v>2.6801426872770513</v>
      </c>
      <c r="C61" s="13">
        <f t="shared" si="5"/>
        <v>2.6531302876480543</v>
      </c>
      <c r="D61" s="13">
        <f t="shared" si="5"/>
        <v>2.5652173913043477</v>
      </c>
      <c r="E61" s="13">
        <f t="shared" si="5"/>
        <v>2.9307692307692306</v>
      </c>
      <c r="F61" s="13">
        <f t="shared" si="5"/>
        <v>2.4</v>
      </c>
      <c r="G61" s="13">
        <f t="shared" si="5"/>
        <v>2.8</v>
      </c>
      <c r="H61" s="13">
        <f t="shared" si="5"/>
        <v>2.8397435897435899</v>
      </c>
      <c r="I61" s="13">
        <f t="shared" si="5"/>
        <v>2.5851063829787235</v>
      </c>
      <c r="J61" s="13" t="s">
        <v>18</v>
      </c>
      <c r="K61" s="13">
        <f t="shared" si="5"/>
        <v>2.9626865671641789</v>
      </c>
      <c r="L61" s="13">
        <f t="shared" si="5"/>
        <v>2.8639240506329116</v>
      </c>
      <c r="M61" s="13">
        <f t="shared" si="5"/>
        <v>2.8353909465020575</v>
      </c>
      <c r="N61" s="13">
        <f t="shared" si="5"/>
        <v>3.2765957446808511</v>
      </c>
      <c r="O61" s="13">
        <f t="shared" si="5"/>
        <v>2.3333333333333335</v>
      </c>
      <c r="P61" s="13">
        <f t="shared" si="5"/>
        <v>2.5</v>
      </c>
      <c r="Q61" s="13">
        <f t="shared" si="5"/>
        <v>3.0555555555555554</v>
      </c>
      <c r="R61" s="13">
        <f t="shared" si="5"/>
        <v>4.7142857142857144</v>
      </c>
      <c r="S61" s="13" t="s">
        <v>18</v>
      </c>
      <c r="T61" s="13">
        <f t="shared" si="5"/>
        <v>2.2077922077922079</v>
      </c>
      <c r="U61" s="13">
        <f t="shared" si="5"/>
        <v>2.2913907284768213</v>
      </c>
      <c r="V61" s="13">
        <f t="shared" si="5"/>
        <v>1.9577464788732395</v>
      </c>
      <c r="W61" s="13">
        <f t="shared" si="5"/>
        <v>2.4893617021276597</v>
      </c>
      <c r="X61" s="13">
        <f t="shared" si="5"/>
        <v>2.25</v>
      </c>
      <c r="Y61" s="13">
        <f t="shared" si="5"/>
        <v>2.7931034482758621</v>
      </c>
      <c r="Z61" s="13">
        <f t="shared" si="5"/>
        <v>0.25</v>
      </c>
      <c r="AA61" s="13">
        <f t="shared" si="5"/>
        <v>2.1447368421052633</v>
      </c>
      <c r="AB61" s="13" t="s">
        <v>18</v>
      </c>
      <c r="AC61" s="13">
        <f t="shared" si="5"/>
        <v>2.6586538461538463</v>
      </c>
      <c r="AD61" s="13">
        <f t="shared" si="5"/>
        <v>2.556451612903226</v>
      </c>
      <c r="AE61" s="13">
        <f t="shared" si="5"/>
        <v>2.2727272727272729</v>
      </c>
      <c r="AF61" s="13">
        <f t="shared" si="5"/>
        <v>3.0555555555555554</v>
      </c>
      <c r="AG61" s="13">
        <f t="shared" si="5"/>
        <v>2.625</v>
      </c>
      <c r="AH61" s="13">
        <f t="shared" si="5"/>
        <v>3.6666666666666665</v>
      </c>
      <c r="AI61" s="13">
        <f t="shared" si="5"/>
        <v>2.7749999999999999</v>
      </c>
      <c r="AJ61" s="13">
        <f t="shared" si="5"/>
        <v>3.5</v>
      </c>
    </row>
    <row r="62" spans="1:36" s="13" customFormat="1" x14ac:dyDescent="0.2">
      <c r="A62" s="13" t="s">
        <v>19</v>
      </c>
      <c r="B62" s="13">
        <f t="shared" si="4"/>
        <v>3.0774193548387099</v>
      </c>
      <c r="C62" s="13">
        <f t="shared" si="5"/>
        <v>3.139588100686499</v>
      </c>
      <c r="D62" s="13">
        <f t="shared" si="5"/>
        <v>3.1843003412969284</v>
      </c>
      <c r="E62" s="13">
        <f t="shared" si="5"/>
        <v>2.95</v>
      </c>
      <c r="F62" s="13">
        <f t="shared" si="5"/>
        <v>2.7916666666666665</v>
      </c>
      <c r="G62" s="13">
        <f t="shared" si="5"/>
        <v>3.85</v>
      </c>
      <c r="H62" s="13">
        <f t="shared" si="5"/>
        <v>2.7711864406779663</v>
      </c>
      <c r="I62" s="13">
        <f t="shared" si="5"/>
        <v>3.2153846153846155</v>
      </c>
      <c r="J62" s="13" t="s">
        <v>19</v>
      </c>
      <c r="K62" s="13">
        <f t="shared" si="5"/>
        <v>3.3552631578947367</v>
      </c>
      <c r="L62" s="13">
        <f t="shared" si="5"/>
        <v>3.4115226337448559</v>
      </c>
      <c r="M62" s="13">
        <f t="shared" si="5"/>
        <v>3.3471502590673574</v>
      </c>
      <c r="N62" s="13">
        <f t="shared" si="5"/>
        <v>3.90625</v>
      </c>
      <c r="O62" s="13">
        <f t="shared" si="5"/>
        <v>3.1538461538461537</v>
      </c>
      <c r="P62" s="13">
        <f t="shared" si="5"/>
        <v>3.4</v>
      </c>
      <c r="Q62" s="13">
        <f t="shared" si="5"/>
        <v>2.9298245614035086</v>
      </c>
      <c r="R62" s="13">
        <f t="shared" si="5"/>
        <v>6</v>
      </c>
      <c r="S62" s="13" t="s">
        <v>19</v>
      </c>
      <c r="T62" s="13">
        <f t="shared" si="5"/>
        <v>2.8</v>
      </c>
      <c r="U62" s="13">
        <f t="shared" si="5"/>
        <v>2.6823529411764704</v>
      </c>
      <c r="V62" s="13">
        <f t="shared" si="5"/>
        <v>2.8837209302325579</v>
      </c>
      <c r="W62" s="13">
        <f t="shared" si="5"/>
        <v>1.9310344827586208</v>
      </c>
      <c r="X62" s="13">
        <f t="shared" si="5"/>
        <v>2</v>
      </c>
      <c r="Y62" s="13">
        <f t="shared" si="5"/>
        <v>4</v>
      </c>
      <c r="Z62" s="13">
        <f t="shared" si="5"/>
        <v>2.4</v>
      </c>
      <c r="AA62" s="13">
        <f t="shared" si="5"/>
        <v>3.0181818181818181</v>
      </c>
      <c r="AB62" s="13" t="s">
        <v>19</v>
      </c>
      <c r="AC62" s="13">
        <f t="shared" si="5"/>
        <v>2.8187134502923978</v>
      </c>
      <c r="AD62" s="13">
        <f t="shared" si="5"/>
        <v>2.8899082568807342</v>
      </c>
      <c r="AE62" s="13">
        <f t="shared" si="5"/>
        <v>2.8596491228070176</v>
      </c>
      <c r="AF62" s="13">
        <f t="shared" si="5"/>
        <v>2.9230769230769229</v>
      </c>
      <c r="AG62" s="13">
        <f t="shared" si="5"/>
        <v>2.4444444444444446</v>
      </c>
      <c r="AH62" s="13">
        <f t="shared" si="5"/>
        <v>4</v>
      </c>
      <c r="AI62" s="13">
        <f t="shared" si="5"/>
        <v>2.6428571428571428</v>
      </c>
      <c r="AJ62" s="13">
        <f t="shared" si="5"/>
        <v>3.1666666666666665</v>
      </c>
    </row>
    <row r="63" spans="1:36" s="13" customFormat="1" x14ac:dyDescent="0.2">
      <c r="A63" s="13" t="s">
        <v>20</v>
      </c>
      <c r="B63" s="13">
        <f t="shared" si="4"/>
        <v>3.6195219123505975</v>
      </c>
      <c r="C63" s="13">
        <f t="shared" si="5"/>
        <v>3.7052023121387285</v>
      </c>
      <c r="D63" s="13">
        <f t="shared" si="5"/>
        <v>3.904564315352697</v>
      </c>
      <c r="E63" s="13">
        <f t="shared" si="5"/>
        <v>3.3421052631578947</v>
      </c>
      <c r="F63" s="13">
        <f t="shared" si="5"/>
        <v>2.6666666666666665</v>
      </c>
      <c r="G63" s="13">
        <f t="shared" si="5"/>
        <v>3.2352941176470589</v>
      </c>
      <c r="H63" s="13">
        <f t="shared" si="5"/>
        <v>3.1274509803921569</v>
      </c>
      <c r="I63" s="13">
        <f t="shared" si="5"/>
        <v>4</v>
      </c>
      <c r="J63" s="13" t="s">
        <v>20</v>
      </c>
      <c r="K63" s="13">
        <f t="shared" si="5"/>
        <v>3.9601593625498008</v>
      </c>
      <c r="L63" s="13">
        <f t="shared" si="5"/>
        <v>4.2368421052631575</v>
      </c>
      <c r="M63" s="13">
        <f t="shared" si="5"/>
        <v>4.4768211920529799</v>
      </c>
      <c r="N63" s="13">
        <f t="shared" si="5"/>
        <v>3.625</v>
      </c>
      <c r="O63" s="13">
        <f t="shared" si="5"/>
        <v>1.25</v>
      </c>
      <c r="P63" s="13">
        <f t="shared" si="5"/>
        <v>2.6666666666666665</v>
      </c>
      <c r="Q63" s="13">
        <f t="shared" si="5"/>
        <v>2.9821428571428572</v>
      </c>
      <c r="R63" s="13">
        <f t="shared" si="5"/>
        <v>4.4000000000000004</v>
      </c>
      <c r="S63" s="13" t="s">
        <v>20</v>
      </c>
      <c r="T63" s="13">
        <f t="shared" si="5"/>
        <v>3.2313432835820897</v>
      </c>
      <c r="U63" s="13">
        <f t="shared" si="5"/>
        <v>2.9431818181818183</v>
      </c>
      <c r="V63" s="13">
        <f t="shared" si="5"/>
        <v>3.18</v>
      </c>
      <c r="W63" s="13">
        <f t="shared" si="5"/>
        <v>2.4761904761904763</v>
      </c>
      <c r="X63" s="13">
        <f t="shared" si="5"/>
        <v>1</v>
      </c>
      <c r="Y63" s="13">
        <f t="shared" si="5"/>
        <v>3.3846153846153846</v>
      </c>
      <c r="Z63" s="13">
        <f t="shared" si="5"/>
        <v>2.25</v>
      </c>
      <c r="AA63" s="13">
        <f t="shared" si="5"/>
        <v>3.9285714285714284</v>
      </c>
      <c r="AB63" s="13" t="s">
        <v>20</v>
      </c>
      <c r="AC63" s="13">
        <f t="shared" si="5"/>
        <v>3.3333333333333335</v>
      </c>
      <c r="AD63" s="13">
        <f t="shared" si="5"/>
        <v>3.2058823529411766</v>
      </c>
      <c r="AE63" s="13">
        <f t="shared" si="5"/>
        <v>2.65</v>
      </c>
      <c r="AF63" s="13">
        <f t="shared" si="5"/>
        <v>3.7391304347826089</v>
      </c>
      <c r="AG63" s="13">
        <f t="shared" si="5"/>
        <v>5.75</v>
      </c>
      <c r="AH63" s="13">
        <f t="shared" si="5"/>
        <v>3</v>
      </c>
      <c r="AI63" s="13">
        <f t="shared" si="5"/>
        <v>3.4047619047619047</v>
      </c>
      <c r="AJ63" s="13">
        <f t="shared" si="5"/>
        <v>4.1428571428571432</v>
      </c>
    </row>
    <row r="65" spans="1:36" x14ac:dyDescent="0.2">
      <c r="A65" s="1" t="s">
        <v>55</v>
      </c>
      <c r="J65" s="1" t="s">
        <v>55</v>
      </c>
      <c r="S65" s="1" t="s">
        <v>55</v>
      </c>
      <c r="AB65" s="1" t="s">
        <v>55</v>
      </c>
    </row>
    <row r="66" spans="1:36" s="12" customFormat="1" x14ac:dyDescent="0.2">
      <c r="A66" s="12" t="s">
        <v>1</v>
      </c>
      <c r="B66" s="12">
        <f t="shared" ref="B66:B73" si="8">B56*100/B46</f>
        <v>97.538318625174171</v>
      </c>
      <c r="C66" s="12">
        <f t="shared" ref="C66:AJ73" si="9">C56*100/C46</f>
        <v>97.348238658520728</v>
      </c>
      <c r="D66" s="12">
        <f t="shared" si="9"/>
        <v>96.894171779141089</v>
      </c>
      <c r="E66" s="12">
        <f t="shared" si="9"/>
        <v>98.748510131108461</v>
      </c>
      <c r="F66" s="12">
        <f t="shared" si="9"/>
        <v>94.642857142857153</v>
      </c>
      <c r="G66" s="12">
        <f t="shared" si="9"/>
        <v>99.352051835853132</v>
      </c>
      <c r="H66" s="12">
        <f t="shared" si="9"/>
        <v>98.260869565217391</v>
      </c>
      <c r="I66" s="12">
        <f t="shared" si="9"/>
        <v>97.698589458054926</v>
      </c>
      <c r="J66" s="12" t="s">
        <v>1</v>
      </c>
      <c r="K66" s="12">
        <f t="shared" si="9"/>
        <v>98.230879199428173</v>
      </c>
      <c r="L66" s="12">
        <f t="shared" si="9"/>
        <v>98.091520277597056</v>
      </c>
      <c r="M66" s="12">
        <f t="shared" si="9"/>
        <v>97.893873085339166</v>
      </c>
      <c r="N66" s="12">
        <f t="shared" si="9"/>
        <v>99.292786421499301</v>
      </c>
      <c r="O66" s="12">
        <f t="shared" si="9"/>
        <v>97.560975609756085</v>
      </c>
      <c r="P66" s="12">
        <f t="shared" si="9"/>
        <v>97.619047619047606</v>
      </c>
      <c r="Q66" s="12">
        <f t="shared" si="9"/>
        <v>98.655256723716377</v>
      </c>
      <c r="R66" s="12">
        <f t="shared" si="9"/>
        <v>100</v>
      </c>
      <c r="S66" s="12" t="s">
        <v>1</v>
      </c>
      <c r="T66" s="12">
        <f t="shared" si="9"/>
        <v>96.813902968863133</v>
      </c>
      <c r="U66" s="12">
        <f t="shared" si="9"/>
        <v>96.348143639683514</v>
      </c>
      <c r="V66" s="12">
        <f t="shared" si="9"/>
        <v>93.865030674846622</v>
      </c>
      <c r="W66" s="12">
        <f t="shared" si="9"/>
        <v>98.48812095032396</v>
      </c>
      <c r="X66" s="12">
        <f t="shared" si="9"/>
        <v>94.285714285714292</v>
      </c>
      <c r="Y66" s="12">
        <f t="shared" si="9"/>
        <v>99.696969696969703</v>
      </c>
      <c r="Z66" s="12">
        <f t="shared" si="9"/>
        <v>100</v>
      </c>
      <c r="AA66" s="12">
        <f t="shared" si="9"/>
        <v>97.395348837209298</v>
      </c>
      <c r="AB66" s="12" t="s">
        <v>1</v>
      </c>
      <c r="AC66" s="12">
        <f t="shared" si="9"/>
        <v>96.75945159950146</v>
      </c>
      <c r="AD66" s="12">
        <f t="shared" si="9"/>
        <v>96.108408617095208</v>
      </c>
      <c r="AE66" s="12">
        <f t="shared" si="9"/>
        <v>95.302013422818803</v>
      </c>
      <c r="AF66" s="12">
        <f t="shared" si="9"/>
        <v>98.228346456692918</v>
      </c>
      <c r="AG66" s="12">
        <f t="shared" si="9"/>
        <v>91.240875912408768</v>
      </c>
      <c r="AH66" s="12">
        <f t="shared" si="9"/>
        <v>100</v>
      </c>
      <c r="AI66" s="12">
        <f t="shared" si="9"/>
        <v>97.798377752027818</v>
      </c>
      <c r="AJ66" s="12">
        <f t="shared" si="9"/>
        <v>97.142857142857139</v>
      </c>
    </row>
    <row r="67" spans="1:36" s="12" customFormat="1" x14ac:dyDescent="0.2">
      <c r="A67" s="12" t="s">
        <v>14</v>
      </c>
      <c r="B67" s="12">
        <f t="shared" si="8"/>
        <v>98.924731182795682</v>
      </c>
      <c r="C67" s="12">
        <f t="shared" ref="C67:I67" si="10">C57*100/C47</f>
        <v>100</v>
      </c>
      <c r="D67" s="12">
        <f t="shared" si="10"/>
        <v>100</v>
      </c>
      <c r="E67" s="12">
        <f t="shared" si="10"/>
        <v>100.00000000000001</v>
      </c>
      <c r="F67" s="12">
        <f t="shared" si="10"/>
        <v>100</v>
      </c>
      <c r="G67" s="12">
        <f t="shared" si="10"/>
        <v>100</v>
      </c>
      <c r="H67" s="12">
        <f t="shared" si="10"/>
        <v>100</v>
      </c>
      <c r="I67" s="12">
        <f t="shared" si="10"/>
        <v>95.652173913043484</v>
      </c>
      <c r="J67" s="12" t="s">
        <v>14</v>
      </c>
      <c r="K67" s="12">
        <f t="shared" ref="K67:R67" si="11">K57*100/K47</f>
        <v>100</v>
      </c>
      <c r="L67" s="12">
        <f t="shared" si="11"/>
        <v>100.00000000000001</v>
      </c>
      <c r="M67" s="12">
        <f t="shared" si="11"/>
        <v>100</v>
      </c>
      <c r="N67" s="12">
        <f t="shared" si="11"/>
        <v>100</v>
      </c>
      <c r="O67" s="12">
        <f t="shared" si="11"/>
        <v>100</v>
      </c>
      <c r="P67" s="12" t="e">
        <f t="shared" si="11"/>
        <v>#DIV/0!</v>
      </c>
      <c r="Q67" s="12">
        <f t="shared" si="11"/>
        <v>100</v>
      </c>
      <c r="R67" s="12">
        <f t="shared" si="11"/>
        <v>100</v>
      </c>
      <c r="S67" s="12" t="s">
        <v>14</v>
      </c>
      <c r="T67" s="12">
        <f t="shared" si="9"/>
        <v>97.058823529411754</v>
      </c>
      <c r="U67" s="12">
        <f t="shared" si="9"/>
        <v>100</v>
      </c>
      <c r="V67" s="12">
        <f t="shared" si="9"/>
        <v>100</v>
      </c>
      <c r="W67" s="12">
        <f t="shared" si="9"/>
        <v>100</v>
      </c>
      <c r="X67" s="12" t="e">
        <f t="shared" si="9"/>
        <v>#DIV/0!</v>
      </c>
      <c r="Y67" s="12">
        <f t="shared" si="9"/>
        <v>100</v>
      </c>
      <c r="Z67" s="12" t="e">
        <f t="shared" si="9"/>
        <v>#DIV/0!</v>
      </c>
      <c r="AA67" s="12">
        <f t="shared" si="9"/>
        <v>95.454545454545453</v>
      </c>
      <c r="AB67" s="12" t="s">
        <v>14</v>
      </c>
      <c r="AC67" s="12">
        <f t="shared" si="9"/>
        <v>100</v>
      </c>
      <c r="AD67" s="12">
        <f t="shared" si="9"/>
        <v>100</v>
      </c>
      <c r="AE67" s="12">
        <f t="shared" si="9"/>
        <v>100</v>
      </c>
      <c r="AF67" s="12">
        <f t="shared" si="9"/>
        <v>100</v>
      </c>
      <c r="AG67" s="12" t="e">
        <f t="shared" si="9"/>
        <v>#DIV/0!</v>
      </c>
      <c r="AH67" s="12" t="e">
        <f t="shared" si="9"/>
        <v>#DIV/0!</v>
      </c>
      <c r="AI67" s="12">
        <f t="shared" si="9"/>
        <v>100</v>
      </c>
      <c r="AJ67" s="12" t="e">
        <f t="shared" si="9"/>
        <v>#DIV/0!</v>
      </c>
    </row>
    <row r="68" spans="1:36" s="12" customFormat="1" x14ac:dyDescent="0.2">
      <c r="A68" s="12" t="s">
        <v>15</v>
      </c>
      <c r="B68" s="12">
        <f t="shared" si="8"/>
        <v>98.966026587887754</v>
      </c>
      <c r="C68" s="12">
        <f t="shared" si="9"/>
        <v>99.595959595959584</v>
      </c>
      <c r="D68" s="12">
        <f t="shared" si="9"/>
        <v>99.402985074626855</v>
      </c>
      <c r="E68" s="12">
        <f t="shared" si="9"/>
        <v>100</v>
      </c>
      <c r="F68" s="12">
        <f t="shared" si="9"/>
        <v>100</v>
      </c>
      <c r="G68" s="12">
        <f t="shared" si="9"/>
        <v>99.999999999999986</v>
      </c>
      <c r="H68" s="12">
        <f t="shared" si="9"/>
        <v>95.588235294117638</v>
      </c>
      <c r="I68" s="12">
        <f t="shared" si="9"/>
        <v>98.245614035087726</v>
      </c>
      <c r="J68" s="12" t="s">
        <v>15</v>
      </c>
      <c r="K68" s="12">
        <f t="shared" si="9"/>
        <v>99.70059880239522</v>
      </c>
      <c r="L68" s="12">
        <f t="shared" si="9"/>
        <v>99.673202614379079</v>
      </c>
      <c r="M68" s="12">
        <f t="shared" si="9"/>
        <v>99.572649572649567</v>
      </c>
      <c r="N68" s="12">
        <f t="shared" si="9"/>
        <v>100</v>
      </c>
      <c r="O68" s="12">
        <f t="shared" si="9"/>
        <v>99.999999999999986</v>
      </c>
      <c r="P68" s="12">
        <f t="shared" si="9"/>
        <v>100</v>
      </c>
      <c r="Q68" s="12">
        <f t="shared" si="9"/>
        <v>100</v>
      </c>
      <c r="R68" s="12">
        <f t="shared" si="9"/>
        <v>100</v>
      </c>
      <c r="S68" s="12" t="s">
        <v>15</v>
      </c>
      <c r="T68" s="12">
        <f t="shared" si="9"/>
        <v>98.550724637681157</v>
      </c>
      <c r="U68" s="12">
        <f t="shared" si="9"/>
        <v>99.047619047619037</v>
      </c>
      <c r="V68" s="12">
        <f t="shared" si="9"/>
        <v>98.181818181818173</v>
      </c>
      <c r="W68" s="12">
        <f t="shared" si="9"/>
        <v>100.00000000000001</v>
      </c>
      <c r="X68" s="12">
        <f t="shared" si="9"/>
        <v>100</v>
      </c>
      <c r="Y68" s="12">
        <f t="shared" si="9"/>
        <v>99.999999999999986</v>
      </c>
      <c r="Z68" s="12">
        <f t="shared" si="9"/>
        <v>100</v>
      </c>
      <c r="AA68" s="12">
        <f t="shared" si="9"/>
        <v>97.916666666666657</v>
      </c>
      <c r="AB68" s="12" t="s">
        <v>15</v>
      </c>
      <c r="AC68" s="12">
        <f t="shared" si="9"/>
        <v>97.794117647058812</v>
      </c>
      <c r="AD68" s="12">
        <f t="shared" si="9"/>
        <v>100</v>
      </c>
      <c r="AE68" s="12">
        <f t="shared" si="9"/>
        <v>100</v>
      </c>
      <c r="AF68" s="12">
        <f t="shared" si="9"/>
        <v>100</v>
      </c>
      <c r="AG68" s="12">
        <f t="shared" si="9"/>
        <v>100</v>
      </c>
      <c r="AH68" s="12" t="e">
        <f t="shared" si="9"/>
        <v>#DIV/0!</v>
      </c>
      <c r="AI68" s="12">
        <f t="shared" si="9"/>
        <v>93.478260869565204</v>
      </c>
      <c r="AJ68" s="12">
        <f t="shared" si="9"/>
        <v>100</v>
      </c>
    </row>
    <row r="69" spans="1:36" s="12" customFormat="1" x14ac:dyDescent="0.2">
      <c r="A69" s="12" t="s">
        <v>16</v>
      </c>
      <c r="B69" s="12">
        <f t="shared" si="8"/>
        <v>98.507462686567152</v>
      </c>
      <c r="C69" s="12">
        <f t="shared" si="9"/>
        <v>98.491198658843246</v>
      </c>
      <c r="D69" s="12">
        <f t="shared" si="9"/>
        <v>98.148148148148138</v>
      </c>
      <c r="E69" s="12">
        <f t="shared" si="9"/>
        <v>99.250936329588029</v>
      </c>
      <c r="F69" s="12">
        <f t="shared" si="9"/>
        <v>100</v>
      </c>
      <c r="G69" s="12">
        <f t="shared" si="9"/>
        <v>98.75</v>
      </c>
      <c r="H69" s="12">
        <f t="shared" si="9"/>
        <v>98.058252427184456</v>
      </c>
      <c r="I69" s="12">
        <f t="shared" si="9"/>
        <v>98.913043478260875</v>
      </c>
      <c r="J69" s="12" t="s">
        <v>16</v>
      </c>
      <c r="K69" s="12">
        <f t="shared" si="9"/>
        <v>98.317307692307708</v>
      </c>
      <c r="L69" s="12">
        <f t="shared" si="9"/>
        <v>98.041958041958026</v>
      </c>
      <c r="M69" s="12">
        <f t="shared" si="9"/>
        <v>97.909407665505242</v>
      </c>
      <c r="N69" s="12">
        <f t="shared" si="9"/>
        <v>99.107142857142861</v>
      </c>
      <c r="O69" s="12">
        <f t="shared" si="9"/>
        <v>100</v>
      </c>
      <c r="P69" s="12">
        <f t="shared" si="9"/>
        <v>92.307692307692292</v>
      </c>
      <c r="Q69" s="12">
        <f t="shared" si="9"/>
        <v>100</v>
      </c>
      <c r="R69" s="12">
        <f t="shared" si="9"/>
        <v>100</v>
      </c>
      <c r="S69" s="12" t="s">
        <v>16</v>
      </c>
      <c r="T69" s="12">
        <f t="shared" si="9"/>
        <v>99.068901303538169</v>
      </c>
      <c r="U69" s="12">
        <f t="shared" si="9"/>
        <v>99.300699300699307</v>
      </c>
      <c r="V69" s="12">
        <f t="shared" si="9"/>
        <v>99.248120300751879</v>
      </c>
      <c r="W69" s="12">
        <f t="shared" si="9"/>
        <v>98.901098901098905</v>
      </c>
      <c r="X69" s="12">
        <f t="shared" si="9"/>
        <v>100</v>
      </c>
      <c r="Y69" s="12">
        <f t="shared" si="9"/>
        <v>100</v>
      </c>
      <c r="Z69" s="12">
        <f t="shared" si="9"/>
        <v>99.999999999999986</v>
      </c>
      <c r="AA69" s="12">
        <f t="shared" si="9"/>
        <v>98.770491803278674</v>
      </c>
      <c r="AB69" s="12" t="s">
        <v>16</v>
      </c>
      <c r="AC69" s="12">
        <f t="shared" si="9"/>
        <v>98.039215686274488</v>
      </c>
      <c r="AD69" s="12">
        <f t="shared" si="9"/>
        <v>98.958333333333343</v>
      </c>
      <c r="AE69" s="12">
        <f t="shared" si="9"/>
        <v>98.05825242718447</v>
      </c>
      <c r="AF69" s="12">
        <f t="shared" si="9"/>
        <v>100</v>
      </c>
      <c r="AG69" s="12">
        <f t="shared" si="9"/>
        <v>100</v>
      </c>
      <c r="AH69" s="12">
        <f t="shared" si="9"/>
        <v>100</v>
      </c>
      <c r="AI69" s="12">
        <f t="shared" si="9"/>
        <v>95.876288659793815</v>
      </c>
      <c r="AJ69" s="12">
        <f t="shared" si="9"/>
        <v>100</v>
      </c>
    </row>
    <row r="70" spans="1:36" s="12" customFormat="1" x14ac:dyDescent="0.2">
      <c r="A70" s="12" t="s">
        <v>17</v>
      </c>
      <c r="B70" s="12">
        <f t="shared" si="8"/>
        <v>97.458410351201465</v>
      </c>
      <c r="C70" s="12">
        <f t="shared" si="9"/>
        <v>97.351828499369461</v>
      </c>
      <c r="D70" s="12">
        <f t="shared" si="9"/>
        <v>96.660305343511439</v>
      </c>
      <c r="E70" s="12">
        <f t="shared" si="9"/>
        <v>98.529411764705884</v>
      </c>
      <c r="F70" s="12">
        <f t="shared" si="9"/>
        <v>97.647058823529406</v>
      </c>
      <c r="G70" s="12">
        <f t="shared" si="9"/>
        <v>100</v>
      </c>
      <c r="H70" s="12">
        <f t="shared" si="9"/>
        <v>97.885196374622367</v>
      </c>
      <c r="I70" s="12">
        <f t="shared" si="9"/>
        <v>97.570850202429142</v>
      </c>
      <c r="J70" s="12" t="s">
        <v>17</v>
      </c>
      <c r="K70" s="12">
        <f t="shared" si="9"/>
        <v>97.864768683273994</v>
      </c>
      <c r="L70" s="12">
        <f t="shared" si="9"/>
        <v>97.515527950310556</v>
      </c>
      <c r="M70" s="12">
        <f t="shared" si="9"/>
        <v>97.265625</v>
      </c>
      <c r="N70" s="12">
        <f t="shared" si="9"/>
        <v>99.300699300699307</v>
      </c>
      <c r="O70" s="12">
        <f t="shared" si="9"/>
        <v>94.444444444444443</v>
      </c>
      <c r="P70" s="12">
        <f t="shared" si="9"/>
        <v>99.999999999999986</v>
      </c>
      <c r="Q70" s="12">
        <f t="shared" si="9"/>
        <v>100</v>
      </c>
      <c r="R70" s="12">
        <f t="shared" si="9"/>
        <v>100</v>
      </c>
      <c r="S70" s="12" t="s">
        <v>17</v>
      </c>
      <c r="T70" s="12">
        <f t="shared" si="9"/>
        <v>97.373029772329232</v>
      </c>
      <c r="U70" s="12">
        <f t="shared" si="9"/>
        <v>97.222222222222214</v>
      </c>
      <c r="V70" s="12">
        <f t="shared" si="9"/>
        <v>95.569620253164558</v>
      </c>
      <c r="W70" s="12">
        <f t="shared" si="9"/>
        <v>97.222222222222229</v>
      </c>
      <c r="X70" s="12">
        <f t="shared" si="9"/>
        <v>100</v>
      </c>
      <c r="Y70" s="12">
        <f t="shared" si="9"/>
        <v>100</v>
      </c>
      <c r="Z70" s="12">
        <f t="shared" si="9"/>
        <v>100</v>
      </c>
      <c r="AA70" s="12">
        <f t="shared" si="9"/>
        <v>97.524752475247524</v>
      </c>
      <c r="AB70" s="12" t="s">
        <v>17</v>
      </c>
      <c r="AC70" s="12">
        <f t="shared" si="9"/>
        <v>96.588486140724953</v>
      </c>
      <c r="AD70" s="12">
        <f t="shared" si="9"/>
        <v>96.923076923076934</v>
      </c>
      <c r="AE70" s="12">
        <f t="shared" si="9"/>
        <v>94.262295081967224</v>
      </c>
      <c r="AF70" s="12">
        <f t="shared" si="9"/>
        <v>98.876404494382029</v>
      </c>
      <c r="AG70" s="12">
        <f t="shared" si="9"/>
        <v>100</v>
      </c>
      <c r="AH70" s="12">
        <f t="shared" si="9"/>
        <v>100</v>
      </c>
      <c r="AI70" s="12">
        <f t="shared" si="9"/>
        <v>96.33507853403141</v>
      </c>
      <c r="AJ70" s="12">
        <f t="shared" si="9"/>
        <v>94.444444444444457</v>
      </c>
    </row>
    <row r="71" spans="1:36" s="12" customFormat="1" x14ac:dyDescent="0.2">
      <c r="A71" s="12" t="s">
        <v>18</v>
      </c>
      <c r="B71" s="12">
        <f t="shared" si="8"/>
        <v>97.957409821816611</v>
      </c>
      <c r="C71" s="12">
        <f t="shared" si="9"/>
        <v>97.694704049844248</v>
      </c>
      <c r="D71" s="12">
        <f t="shared" si="9"/>
        <v>98.140900195694712</v>
      </c>
      <c r="E71" s="12">
        <f t="shared" si="9"/>
        <v>98.961038961038938</v>
      </c>
      <c r="F71" s="12">
        <f t="shared" si="9"/>
        <v>85.714285714285722</v>
      </c>
      <c r="G71" s="12">
        <f t="shared" si="9"/>
        <v>98.245614035087712</v>
      </c>
      <c r="H71" s="12">
        <f t="shared" si="9"/>
        <v>98.444444444444457</v>
      </c>
      <c r="I71" s="12">
        <f t="shared" si="9"/>
        <v>98.780487804878035</v>
      </c>
      <c r="J71" s="12" t="s">
        <v>18</v>
      </c>
      <c r="K71" s="12">
        <f t="shared" si="9"/>
        <v>98.838174273858911</v>
      </c>
      <c r="L71" s="12">
        <f t="shared" si="9"/>
        <v>99.015317286652092</v>
      </c>
      <c r="M71" s="12">
        <f t="shared" si="9"/>
        <v>99.279538904899127</v>
      </c>
      <c r="N71" s="12">
        <f t="shared" si="9"/>
        <v>98.717948717948715</v>
      </c>
      <c r="O71" s="12">
        <f t="shared" si="9"/>
        <v>97.674418604651166</v>
      </c>
      <c r="P71" s="12">
        <f t="shared" si="9"/>
        <v>95.238095238095241</v>
      </c>
      <c r="Q71" s="12">
        <f t="shared" si="9"/>
        <v>97.777777777777771</v>
      </c>
      <c r="R71" s="12">
        <f t="shared" si="9"/>
        <v>100</v>
      </c>
      <c r="S71" s="12" t="s">
        <v>18</v>
      </c>
      <c r="T71" s="12">
        <f t="shared" si="9"/>
        <v>97.514340344168275</v>
      </c>
      <c r="U71" s="12">
        <f t="shared" si="9"/>
        <v>97.19101123595506</v>
      </c>
      <c r="V71" s="12">
        <f t="shared" si="9"/>
        <v>94.557823129251702</v>
      </c>
      <c r="W71" s="12">
        <f t="shared" si="9"/>
        <v>99.152542372881371</v>
      </c>
      <c r="X71" s="12">
        <f t="shared" si="9"/>
        <v>100</v>
      </c>
      <c r="Y71" s="12">
        <f t="shared" si="9"/>
        <v>98.780487804878064</v>
      </c>
      <c r="Z71" s="12">
        <f t="shared" si="9"/>
        <v>100</v>
      </c>
      <c r="AA71" s="12">
        <f t="shared" si="9"/>
        <v>98.192771084337366</v>
      </c>
      <c r="AB71" s="12" t="s">
        <v>18</v>
      </c>
      <c r="AC71" s="12">
        <f t="shared" si="9"/>
        <v>96.50959860383945</v>
      </c>
      <c r="AD71" s="12">
        <f t="shared" si="9"/>
        <v>94.626865671641795</v>
      </c>
      <c r="AE71" s="12">
        <f t="shared" si="9"/>
        <v>96.685082872928177</v>
      </c>
      <c r="AF71" s="12">
        <f t="shared" si="9"/>
        <v>99.099099099099092</v>
      </c>
      <c r="AG71" s="12">
        <f t="shared" si="9"/>
        <v>65.625</v>
      </c>
      <c r="AH71" s="12">
        <f t="shared" si="9"/>
        <v>100</v>
      </c>
      <c r="AI71" s="12">
        <f t="shared" si="9"/>
        <v>99.107142857142861</v>
      </c>
      <c r="AJ71" s="12">
        <f t="shared" si="9"/>
        <v>100</v>
      </c>
    </row>
    <row r="72" spans="1:36" s="12" customFormat="1" x14ac:dyDescent="0.2">
      <c r="A72" s="12" t="s">
        <v>19</v>
      </c>
      <c r="B72" s="12">
        <f t="shared" si="8"/>
        <v>96.803652968036531</v>
      </c>
      <c r="C72" s="12">
        <f t="shared" si="9"/>
        <v>96.687808315715287</v>
      </c>
      <c r="D72" s="12">
        <f t="shared" si="9"/>
        <v>95.889003083247687</v>
      </c>
      <c r="E72" s="12">
        <f t="shared" si="9"/>
        <v>98.993288590604024</v>
      </c>
      <c r="F72" s="12">
        <f t="shared" si="9"/>
        <v>94.366197183098578</v>
      </c>
      <c r="G72" s="12">
        <f t="shared" si="9"/>
        <v>100</v>
      </c>
      <c r="H72" s="12">
        <f t="shared" si="9"/>
        <v>97.904191616766482</v>
      </c>
      <c r="I72" s="12">
        <f t="shared" si="9"/>
        <v>95.87155963302753</v>
      </c>
      <c r="J72" s="12" t="s">
        <v>19</v>
      </c>
      <c r="K72" s="12">
        <f t="shared" si="9"/>
        <v>97.888675623800381</v>
      </c>
      <c r="L72" s="12">
        <f t="shared" si="9"/>
        <v>97.874852420306965</v>
      </c>
      <c r="M72" s="12">
        <f t="shared" si="9"/>
        <v>97.583081570996967</v>
      </c>
      <c r="N72" s="12">
        <f t="shared" si="9"/>
        <v>99.206349206349202</v>
      </c>
      <c r="O72" s="12">
        <f t="shared" si="9"/>
        <v>97.619047619047606</v>
      </c>
      <c r="P72" s="12">
        <f t="shared" si="9"/>
        <v>100</v>
      </c>
      <c r="Q72" s="12">
        <f t="shared" si="9"/>
        <v>97.660818713450283</v>
      </c>
      <c r="R72" s="12">
        <f t="shared" si="9"/>
        <v>100</v>
      </c>
      <c r="S72" s="12" t="s">
        <v>19</v>
      </c>
      <c r="T72" s="12">
        <f t="shared" si="9"/>
        <v>95.981087470449182</v>
      </c>
      <c r="U72" s="12">
        <f t="shared" si="9"/>
        <v>96.202531645569607</v>
      </c>
      <c r="V72" s="12">
        <f t="shared" si="9"/>
        <v>94.656488549618302</v>
      </c>
      <c r="W72" s="12">
        <f t="shared" si="9"/>
        <v>100</v>
      </c>
      <c r="X72" s="12">
        <f t="shared" si="9"/>
        <v>66.666666666666671</v>
      </c>
      <c r="Y72" s="12">
        <f t="shared" si="9"/>
        <v>100</v>
      </c>
      <c r="Z72" s="12">
        <f t="shared" si="9"/>
        <v>100</v>
      </c>
      <c r="AA72" s="12">
        <f t="shared" si="9"/>
        <v>95.402298850574709</v>
      </c>
      <c r="AB72" s="12" t="s">
        <v>19</v>
      </c>
      <c r="AC72" s="12">
        <f t="shared" si="9"/>
        <v>95.256916996047423</v>
      </c>
      <c r="AD72" s="12">
        <f t="shared" si="9"/>
        <v>94.029850746268664</v>
      </c>
      <c r="AE72" s="12">
        <f t="shared" si="9"/>
        <v>90.555555555555557</v>
      </c>
      <c r="AF72" s="12">
        <f t="shared" si="9"/>
        <v>98.275862068965495</v>
      </c>
      <c r="AG72" s="12">
        <f t="shared" si="9"/>
        <v>95.652173913043484</v>
      </c>
      <c r="AH72" s="12">
        <f t="shared" si="9"/>
        <v>100</v>
      </c>
      <c r="AI72" s="12">
        <f t="shared" si="9"/>
        <v>98.013245033112568</v>
      </c>
      <c r="AJ72" s="12">
        <f t="shared" si="9"/>
        <v>94.999999999999986</v>
      </c>
    </row>
    <row r="73" spans="1:36" s="12" customFormat="1" x14ac:dyDescent="0.2">
      <c r="A73" s="12" t="s">
        <v>20</v>
      </c>
      <c r="B73" s="12">
        <f t="shared" si="8"/>
        <v>96.443736730360925</v>
      </c>
      <c r="C73" s="12">
        <f t="shared" si="9"/>
        <v>95.671641791044777</v>
      </c>
      <c r="D73" s="12">
        <f t="shared" si="9"/>
        <v>94.858870967741936</v>
      </c>
      <c r="E73" s="12">
        <f t="shared" si="9"/>
        <v>97.318007662835257</v>
      </c>
      <c r="F73" s="12">
        <f t="shared" si="9"/>
        <v>99.999999999999986</v>
      </c>
      <c r="G73" s="12">
        <f t="shared" si="9"/>
        <v>100.00000000000001</v>
      </c>
      <c r="H73" s="12">
        <f t="shared" si="9"/>
        <v>99.37694704049845</v>
      </c>
      <c r="I73" s="12">
        <f t="shared" si="9"/>
        <v>96.860986547085204</v>
      </c>
      <c r="J73" s="12" t="s">
        <v>20</v>
      </c>
      <c r="K73" s="12">
        <f t="shared" si="9"/>
        <v>97.642436149312374</v>
      </c>
      <c r="L73" s="12">
        <f t="shared" si="9"/>
        <v>97.339782345828269</v>
      </c>
      <c r="M73" s="12">
        <f t="shared" si="9"/>
        <v>96.848137535816605</v>
      </c>
      <c r="N73" s="12">
        <f t="shared" si="9"/>
        <v>100</v>
      </c>
      <c r="O73" s="12">
        <f t="shared" si="9"/>
        <v>100</v>
      </c>
      <c r="P73" s="12">
        <f t="shared" si="9"/>
        <v>99.999999999999986</v>
      </c>
      <c r="Q73" s="12">
        <f t="shared" si="9"/>
        <v>98.816568047337284</v>
      </c>
      <c r="R73" s="12">
        <f t="shared" si="9"/>
        <v>100</v>
      </c>
      <c r="S73" s="12" t="s">
        <v>20</v>
      </c>
      <c r="T73" s="12">
        <f t="shared" si="9"/>
        <v>92.719486081370448</v>
      </c>
      <c r="U73" s="12">
        <f t="shared" si="9"/>
        <v>90.243902439024396</v>
      </c>
      <c r="V73" s="12">
        <f t="shared" si="9"/>
        <v>85.945945945945937</v>
      </c>
      <c r="W73" s="12">
        <f t="shared" si="9"/>
        <v>96.296296296296291</v>
      </c>
      <c r="X73" s="12">
        <f t="shared" si="9"/>
        <v>100</v>
      </c>
      <c r="Y73" s="12">
        <f t="shared" si="9"/>
        <v>100</v>
      </c>
      <c r="Z73" s="12">
        <f t="shared" si="9"/>
        <v>100</v>
      </c>
      <c r="AA73" s="12">
        <f t="shared" si="9"/>
        <v>96.491228070175438</v>
      </c>
      <c r="AB73" s="12" t="s">
        <v>20</v>
      </c>
      <c r="AC73" s="12">
        <f t="shared" si="9"/>
        <v>97.74436090225565</v>
      </c>
      <c r="AD73" s="12">
        <f t="shared" si="9"/>
        <v>96.460176991150448</v>
      </c>
      <c r="AE73" s="12">
        <f t="shared" si="9"/>
        <v>97.247706422018339</v>
      </c>
      <c r="AF73" s="12">
        <f t="shared" si="9"/>
        <v>94.505494505494511</v>
      </c>
      <c r="AG73" s="12">
        <f t="shared" si="9"/>
        <v>100</v>
      </c>
      <c r="AH73" s="12">
        <f t="shared" si="9"/>
        <v>100</v>
      </c>
      <c r="AI73" s="12">
        <f t="shared" si="9"/>
        <v>100</v>
      </c>
      <c r="AJ73" s="12">
        <f t="shared" si="9"/>
        <v>96.666666666666686</v>
      </c>
    </row>
    <row r="75" spans="1:36" x14ac:dyDescent="0.2">
      <c r="A75" s="1" t="s">
        <v>511</v>
      </c>
      <c r="J75" s="1" t="s">
        <v>511</v>
      </c>
      <c r="S75" s="1" t="s">
        <v>511</v>
      </c>
      <c r="AB75" s="1" t="s">
        <v>511</v>
      </c>
    </row>
    <row r="76" spans="1:36" x14ac:dyDescent="0.2">
      <c r="A76" s="1" t="s">
        <v>1</v>
      </c>
      <c r="B76" s="1">
        <f t="shared" ref="B76:B83" si="12">B32*1000/B5</f>
        <v>138.11241358581304</v>
      </c>
      <c r="C76" s="1">
        <f t="shared" ref="C76:AJ83" si="13">C32*1000/C5</f>
        <v>141.81133654047269</v>
      </c>
      <c r="D76" s="1">
        <f t="shared" si="13"/>
        <v>146.99603537663921</v>
      </c>
      <c r="E76" s="1">
        <f t="shared" si="13"/>
        <v>136</v>
      </c>
      <c r="F76" s="1">
        <f t="shared" si="13"/>
        <v>98.591549295774641</v>
      </c>
      <c r="G76" s="1">
        <f t="shared" si="13"/>
        <v>134.94809688581316</v>
      </c>
      <c r="H76" s="1">
        <f t="shared" si="13"/>
        <v>110.17838405036726</v>
      </c>
      <c r="I76" s="1">
        <f t="shared" si="13"/>
        <v>147.82608695652175</v>
      </c>
      <c r="J76" s="1" t="s">
        <v>1</v>
      </c>
      <c r="K76" s="1">
        <f t="shared" si="13"/>
        <v>156.93430656934308</v>
      </c>
      <c r="L76" s="1">
        <f t="shared" si="13"/>
        <v>163.03054343514478</v>
      </c>
      <c r="M76" s="1">
        <f t="shared" si="13"/>
        <v>165.77017114914426</v>
      </c>
      <c r="N76" s="1">
        <f t="shared" si="13"/>
        <v>169.18429003021149</v>
      </c>
      <c r="O76" s="1">
        <f t="shared" si="13"/>
        <v>59.405940594059409</v>
      </c>
      <c r="P76" s="1">
        <f t="shared" si="13"/>
        <v>227.27272727272728</v>
      </c>
      <c r="Q76" s="1">
        <f t="shared" si="13"/>
        <v>114.07766990291262</v>
      </c>
      <c r="R76" s="1">
        <f t="shared" si="13"/>
        <v>185.18518518518519</v>
      </c>
      <c r="S76" s="1" t="s">
        <v>1</v>
      </c>
      <c r="T76" s="1">
        <f t="shared" si="13"/>
        <v>121.09025915996425</v>
      </c>
      <c r="U76" s="1">
        <f t="shared" si="13"/>
        <v>109.07759882869692</v>
      </c>
      <c r="V76" s="1">
        <f t="shared" si="13"/>
        <v>105.93220338983051</v>
      </c>
      <c r="W76" s="1">
        <f t="shared" si="13"/>
        <v>107.5</v>
      </c>
      <c r="X76" s="1">
        <f t="shared" si="13"/>
        <v>75</v>
      </c>
      <c r="Y76" s="1">
        <f t="shared" si="13"/>
        <v>128.44036697247705</v>
      </c>
      <c r="Z76" s="1">
        <f t="shared" si="13"/>
        <v>76.92307692307692</v>
      </c>
      <c r="AA76" s="1">
        <f t="shared" si="13"/>
        <v>147.24711907810499</v>
      </c>
      <c r="AB76" s="1" t="s">
        <v>1</v>
      </c>
      <c r="AC76" s="1">
        <f t="shared" si="13"/>
        <v>124.82168330955777</v>
      </c>
      <c r="AD76" s="1">
        <f t="shared" si="13"/>
        <v>131.9910514541387</v>
      </c>
      <c r="AE76" s="1">
        <f t="shared" si="13"/>
        <v>129.27756653992395</v>
      </c>
      <c r="AF76" s="1">
        <f t="shared" si="13"/>
        <v>137.54646840148698</v>
      </c>
      <c r="AG76" s="1">
        <f t="shared" si="13"/>
        <v>166.66666666666666</v>
      </c>
      <c r="AH76" s="1">
        <f t="shared" si="13"/>
        <v>37.037037037037038</v>
      </c>
      <c r="AI76" s="1">
        <f t="shared" si="13"/>
        <v>113.33333333333333</v>
      </c>
      <c r="AJ76" s="1">
        <f t="shared" si="13"/>
        <v>103.44827586206897</v>
      </c>
    </row>
    <row r="77" spans="1:36" x14ac:dyDescent="0.2">
      <c r="A77" s="1" t="s">
        <v>14</v>
      </c>
      <c r="B77" s="1">
        <f t="shared" si="12"/>
        <v>46.672428694900603</v>
      </c>
      <c r="C77" s="1">
        <f t="shared" ref="C77:I77" si="14">C33*1000/C6</f>
        <v>37.831021437578812</v>
      </c>
      <c r="D77" s="1">
        <f t="shared" si="14"/>
        <v>37.037037037037038</v>
      </c>
      <c r="E77" s="1">
        <f t="shared" si="14"/>
        <v>43.209876543209873</v>
      </c>
      <c r="F77" s="1">
        <f t="shared" si="14"/>
        <v>32.258064516129032</v>
      </c>
      <c r="G77" s="1">
        <f t="shared" si="14"/>
        <v>30.303030303030305</v>
      </c>
      <c r="H77" s="1">
        <f t="shared" si="14"/>
        <v>56.25</v>
      </c>
      <c r="I77" s="1">
        <f t="shared" si="14"/>
        <v>73.529411764705884</v>
      </c>
      <c r="J77" s="1" t="s">
        <v>14</v>
      </c>
      <c r="K77" s="1">
        <f t="shared" ref="K77:R77" si="15">K33*1000/K6</f>
        <v>40.935672514619881</v>
      </c>
      <c r="L77" s="1">
        <f t="shared" si="15"/>
        <v>39.260969976905315</v>
      </c>
      <c r="M77" s="1">
        <f t="shared" si="15"/>
        <v>36.011080332409975</v>
      </c>
      <c r="N77" s="1">
        <f t="shared" si="15"/>
        <v>62.5</v>
      </c>
      <c r="O77" s="1">
        <f t="shared" si="15"/>
        <v>58.823529411764703</v>
      </c>
      <c r="P77" s="1">
        <f t="shared" si="15"/>
        <v>0</v>
      </c>
      <c r="Q77" s="1">
        <f t="shared" si="15"/>
        <v>46.875</v>
      </c>
      <c r="R77" s="1">
        <f t="shared" si="15"/>
        <v>62.5</v>
      </c>
      <c r="S77" s="1" t="s">
        <v>14</v>
      </c>
      <c r="T77" s="1">
        <f t="shared" si="13"/>
        <v>52.5</v>
      </c>
      <c r="U77" s="1">
        <f t="shared" si="13"/>
        <v>33.333333333333336</v>
      </c>
      <c r="V77" s="1">
        <f t="shared" si="13"/>
        <v>33.613445378151262</v>
      </c>
      <c r="W77" s="1">
        <f t="shared" si="13"/>
        <v>30.76923076923077</v>
      </c>
      <c r="X77" s="1">
        <f t="shared" si="13"/>
        <v>0</v>
      </c>
      <c r="Y77" s="1">
        <f t="shared" si="13"/>
        <v>47.61904761904762</v>
      </c>
      <c r="Z77" s="1">
        <f t="shared" si="13"/>
        <v>0</v>
      </c>
      <c r="AA77" s="1">
        <f t="shared" si="13"/>
        <v>79.545454545454547</v>
      </c>
      <c r="AB77" s="1" t="s">
        <v>14</v>
      </c>
      <c r="AC77" s="1">
        <f t="shared" si="13"/>
        <v>49.180327868852459</v>
      </c>
      <c r="AD77" s="1">
        <f t="shared" si="13"/>
        <v>40</v>
      </c>
      <c r="AE77" s="1">
        <f t="shared" si="13"/>
        <v>45.977011494252871</v>
      </c>
      <c r="AF77" s="1">
        <f t="shared" si="13"/>
        <v>40.816326530612244</v>
      </c>
      <c r="AG77" s="1">
        <f t="shared" si="13"/>
        <v>0</v>
      </c>
      <c r="AH77" s="1">
        <f t="shared" si="13"/>
        <v>0</v>
      </c>
      <c r="AI77" s="1">
        <f t="shared" si="13"/>
        <v>73.170731707317074</v>
      </c>
      <c r="AJ77" s="1">
        <f t="shared" si="13"/>
        <v>0</v>
      </c>
    </row>
    <row r="78" spans="1:36" x14ac:dyDescent="0.2">
      <c r="A78" s="1" t="s">
        <v>15</v>
      </c>
      <c r="B78" s="1">
        <f t="shared" si="12"/>
        <v>166.66666666666666</v>
      </c>
      <c r="C78" s="1">
        <f t="shared" si="13"/>
        <v>157.30337078651687</v>
      </c>
      <c r="D78" s="1">
        <f t="shared" si="13"/>
        <v>168.38995568685377</v>
      </c>
      <c r="E78" s="1">
        <f t="shared" si="13"/>
        <v>151.04166666666666</v>
      </c>
      <c r="F78" s="1">
        <f t="shared" si="13"/>
        <v>83.333333333333329</v>
      </c>
      <c r="G78" s="1">
        <f t="shared" si="13"/>
        <v>112.90322580645162</v>
      </c>
      <c r="H78" s="1">
        <f t="shared" si="13"/>
        <v>152</v>
      </c>
      <c r="I78" s="1">
        <f t="shared" si="13"/>
        <v>229.88505747126436</v>
      </c>
      <c r="J78" s="1" t="s">
        <v>15</v>
      </c>
      <c r="K78" s="1">
        <f t="shared" si="13"/>
        <v>192.7927927927928</v>
      </c>
      <c r="L78" s="1">
        <f t="shared" si="13"/>
        <v>200.41322314049586</v>
      </c>
      <c r="M78" s="1">
        <f t="shared" si="13"/>
        <v>200</v>
      </c>
      <c r="N78" s="1">
        <f t="shared" si="13"/>
        <v>241.37931034482759</v>
      </c>
      <c r="O78" s="1">
        <f t="shared" si="13"/>
        <v>86.956521739130437</v>
      </c>
      <c r="P78" s="1">
        <f t="shared" si="13"/>
        <v>250</v>
      </c>
      <c r="Q78" s="1">
        <f t="shared" si="13"/>
        <v>140</v>
      </c>
      <c r="R78" s="1">
        <f t="shared" si="13"/>
        <v>142.85714285714286</v>
      </c>
      <c r="S78" s="1" t="s">
        <v>15</v>
      </c>
      <c r="T78" s="1">
        <f t="shared" si="13"/>
        <v>137.45019920318725</v>
      </c>
      <c r="U78" s="1">
        <f t="shared" si="13"/>
        <v>91.1854103343465</v>
      </c>
      <c r="V78" s="1">
        <f t="shared" si="13"/>
        <v>112.99435028248588</v>
      </c>
      <c r="W78" s="1">
        <f t="shared" si="13"/>
        <v>54.347826086956523</v>
      </c>
      <c r="X78" s="1">
        <f t="shared" si="13"/>
        <v>0</v>
      </c>
      <c r="Y78" s="1">
        <f t="shared" si="13"/>
        <v>98.039215686274517</v>
      </c>
      <c r="Z78" s="1">
        <f t="shared" si="13"/>
        <v>90.909090909090907</v>
      </c>
      <c r="AA78" s="1">
        <f t="shared" si="13"/>
        <v>257.14285714285717</v>
      </c>
      <c r="AB78" s="1" t="s">
        <v>15</v>
      </c>
      <c r="AC78" s="1">
        <f t="shared" si="13"/>
        <v>167.42081447963801</v>
      </c>
      <c r="AD78" s="1">
        <f t="shared" si="13"/>
        <v>162.65060240963857</v>
      </c>
      <c r="AE78" s="1">
        <f t="shared" si="13"/>
        <v>142.85714285714286</v>
      </c>
      <c r="AF78" s="1">
        <f t="shared" si="13"/>
        <v>238.0952380952381</v>
      </c>
      <c r="AG78" s="1">
        <f t="shared" si="13"/>
        <v>125</v>
      </c>
      <c r="AH78" s="1">
        <f t="shared" si="13"/>
        <v>0</v>
      </c>
      <c r="AI78" s="1">
        <f t="shared" si="13"/>
        <v>214.28571428571428</v>
      </c>
      <c r="AJ78" s="1">
        <f t="shared" si="13"/>
        <v>76.92307692307692</v>
      </c>
    </row>
    <row r="79" spans="1:36" x14ac:dyDescent="0.2">
      <c r="A79" s="1" t="s">
        <v>16</v>
      </c>
      <c r="B79" s="1">
        <f t="shared" si="12"/>
        <v>238.97353648757016</v>
      </c>
      <c r="C79" s="1">
        <f t="shared" si="13"/>
        <v>254.52488687782807</v>
      </c>
      <c r="D79" s="1">
        <f t="shared" si="13"/>
        <v>268.53377265238879</v>
      </c>
      <c r="E79" s="1">
        <f t="shared" si="13"/>
        <v>243.24324324324326</v>
      </c>
      <c r="F79" s="1">
        <f t="shared" si="13"/>
        <v>125</v>
      </c>
      <c r="G79" s="1">
        <f t="shared" si="13"/>
        <v>216.66666666666666</v>
      </c>
      <c r="H79" s="1">
        <f t="shared" si="13"/>
        <v>154.83870967741936</v>
      </c>
      <c r="I79" s="1">
        <f t="shared" si="13"/>
        <v>235.57692307692307</v>
      </c>
      <c r="J79" s="1" t="s">
        <v>16</v>
      </c>
      <c r="K79" s="1">
        <f t="shared" si="13"/>
        <v>276.5151515151515</v>
      </c>
      <c r="L79" s="1">
        <f t="shared" si="13"/>
        <v>286.97571743929359</v>
      </c>
      <c r="M79" s="1">
        <f t="shared" si="13"/>
        <v>291.77718832891247</v>
      </c>
      <c r="N79" s="1">
        <f t="shared" si="13"/>
        <v>250</v>
      </c>
      <c r="O79" s="1">
        <f t="shared" si="13"/>
        <v>111.11111111111111</v>
      </c>
      <c r="P79" s="1">
        <f t="shared" si="13"/>
        <v>571.42857142857144</v>
      </c>
      <c r="Q79" s="1">
        <f t="shared" si="13"/>
        <v>209.67741935483872</v>
      </c>
      <c r="R79" s="1">
        <f t="shared" si="13"/>
        <v>230.76923076923077</v>
      </c>
      <c r="S79" s="1" t="s">
        <v>16</v>
      </c>
      <c r="T79" s="1">
        <f t="shared" si="13"/>
        <v>198.38056680161944</v>
      </c>
      <c r="U79" s="1">
        <f t="shared" si="13"/>
        <v>187.5</v>
      </c>
      <c r="V79" s="1">
        <f t="shared" si="13"/>
        <v>189.18918918918919</v>
      </c>
      <c r="W79" s="1">
        <f t="shared" si="13"/>
        <v>202.38095238095238</v>
      </c>
      <c r="X79" s="1">
        <f t="shared" si="13"/>
        <v>0</v>
      </c>
      <c r="Y79" s="1">
        <f t="shared" si="13"/>
        <v>187.5</v>
      </c>
      <c r="Z79" s="1">
        <f t="shared" si="13"/>
        <v>47.61904761904762</v>
      </c>
      <c r="AA79" s="1">
        <f t="shared" si="13"/>
        <v>232.43243243243242</v>
      </c>
      <c r="AB79" s="1" t="s">
        <v>16</v>
      </c>
      <c r="AC79" s="1">
        <f t="shared" si="13"/>
        <v>240</v>
      </c>
      <c r="AD79" s="1">
        <f t="shared" si="13"/>
        <v>286.71328671328672</v>
      </c>
      <c r="AE79" s="1">
        <f t="shared" si="13"/>
        <v>304.8780487804878</v>
      </c>
      <c r="AF79" s="1">
        <f t="shared" si="13"/>
        <v>317.07317073170731</v>
      </c>
      <c r="AG79" s="1">
        <f t="shared" si="13"/>
        <v>200</v>
      </c>
      <c r="AH79" s="1">
        <f t="shared" si="13"/>
        <v>0</v>
      </c>
      <c r="AI79" s="1">
        <f t="shared" si="13"/>
        <v>138.88888888888889</v>
      </c>
      <c r="AJ79" s="1">
        <f t="shared" si="13"/>
        <v>300</v>
      </c>
    </row>
    <row r="80" spans="1:36" x14ac:dyDescent="0.2">
      <c r="A80" s="1" t="s">
        <v>17</v>
      </c>
      <c r="B80" s="1">
        <f t="shared" si="12"/>
        <v>196.23389494549059</v>
      </c>
      <c r="C80" s="1">
        <f t="shared" si="13"/>
        <v>195.73901464713714</v>
      </c>
      <c r="D80" s="1">
        <f t="shared" si="13"/>
        <v>210.73558648111333</v>
      </c>
      <c r="E80" s="1">
        <f t="shared" si="13"/>
        <v>167.74193548387098</v>
      </c>
      <c r="F80" s="1">
        <f t="shared" si="13"/>
        <v>222.22222222222223</v>
      </c>
      <c r="G80" s="1">
        <f t="shared" si="13"/>
        <v>122.80701754385964</v>
      </c>
      <c r="H80" s="1">
        <f t="shared" si="13"/>
        <v>233.57664233576642</v>
      </c>
      <c r="I80" s="1">
        <f t="shared" si="13"/>
        <v>157.02479338842974</v>
      </c>
      <c r="J80" s="1" t="s">
        <v>17</v>
      </c>
      <c r="K80" s="1">
        <f t="shared" si="13"/>
        <v>242.95010845986985</v>
      </c>
      <c r="L80" s="1">
        <f t="shared" si="13"/>
        <v>238.80597014925374</v>
      </c>
      <c r="M80" s="1">
        <f t="shared" si="13"/>
        <v>240</v>
      </c>
      <c r="N80" s="1">
        <f t="shared" si="13"/>
        <v>277.77777777777777</v>
      </c>
      <c r="O80" s="1">
        <f t="shared" si="13"/>
        <v>58.823529411764703</v>
      </c>
      <c r="P80" s="1">
        <f t="shared" si="13"/>
        <v>333.33333333333331</v>
      </c>
      <c r="Q80" s="1">
        <f t="shared" si="13"/>
        <v>235.29411764705881</v>
      </c>
      <c r="R80" s="1">
        <f t="shared" si="13"/>
        <v>500</v>
      </c>
      <c r="S80" s="1" t="s">
        <v>17</v>
      </c>
      <c r="T80" s="1">
        <f t="shared" si="13"/>
        <v>123.49397590361446</v>
      </c>
      <c r="U80" s="1">
        <f t="shared" si="13"/>
        <v>116.27906976744185</v>
      </c>
      <c r="V80" s="1">
        <f t="shared" si="13"/>
        <v>130</v>
      </c>
      <c r="W80" s="1">
        <f t="shared" si="13"/>
        <v>96.774193548387103</v>
      </c>
      <c r="X80" s="1">
        <f t="shared" si="13"/>
        <v>125</v>
      </c>
      <c r="Y80" s="1">
        <f t="shared" si="13"/>
        <v>111.11111111111111</v>
      </c>
      <c r="Z80" s="1">
        <f t="shared" si="13"/>
        <v>300</v>
      </c>
      <c r="AA80" s="1">
        <f t="shared" si="13"/>
        <v>121.49532710280374</v>
      </c>
      <c r="AB80" s="1" t="s">
        <v>17</v>
      </c>
      <c r="AC80" s="1">
        <f t="shared" si="13"/>
        <v>208.33333333333334</v>
      </c>
      <c r="AD80" s="1">
        <f t="shared" si="13"/>
        <v>194.02985074626866</v>
      </c>
      <c r="AE80" s="1">
        <f t="shared" si="13"/>
        <v>192.30769230769232</v>
      </c>
      <c r="AF80" s="1">
        <f t="shared" si="13"/>
        <v>128.2051282051282</v>
      </c>
      <c r="AG80" s="1">
        <f t="shared" si="13"/>
        <v>545.4545454545455</v>
      </c>
      <c r="AH80" s="1">
        <f t="shared" si="13"/>
        <v>0</v>
      </c>
      <c r="AI80" s="1">
        <f t="shared" si="13"/>
        <v>223.68421052631578</v>
      </c>
      <c r="AJ80" s="1">
        <f t="shared" si="13"/>
        <v>333.33333333333331</v>
      </c>
    </row>
    <row r="81" spans="1:36" x14ac:dyDescent="0.2">
      <c r="A81" s="1" t="s">
        <v>18</v>
      </c>
      <c r="B81" s="1">
        <f t="shared" si="12"/>
        <v>137.93103448275863</v>
      </c>
      <c r="C81" s="1">
        <f t="shared" si="13"/>
        <v>145.5160744500846</v>
      </c>
      <c r="D81" s="1">
        <f t="shared" si="13"/>
        <v>132.9923273657289</v>
      </c>
      <c r="E81" s="1">
        <f t="shared" si="13"/>
        <v>169.23076923076923</v>
      </c>
      <c r="F81" s="1">
        <f t="shared" si="13"/>
        <v>100</v>
      </c>
      <c r="G81" s="1">
        <f t="shared" si="13"/>
        <v>225</v>
      </c>
      <c r="H81" s="1">
        <f t="shared" si="13"/>
        <v>121.7948717948718</v>
      </c>
      <c r="I81" s="1">
        <f t="shared" si="13"/>
        <v>117.02127659574468</v>
      </c>
      <c r="J81" s="1" t="s">
        <v>18</v>
      </c>
      <c r="K81" s="1">
        <f t="shared" si="13"/>
        <v>159.20398009950247</v>
      </c>
      <c r="L81" s="1">
        <f t="shared" si="13"/>
        <v>158.22784810126583</v>
      </c>
      <c r="M81" s="1">
        <f t="shared" si="13"/>
        <v>164.6090534979424</v>
      </c>
      <c r="N81" s="1">
        <f t="shared" si="13"/>
        <v>148.93617021276594</v>
      </c>
      <c r="O81" s="1">
        <f t="shared" si="13"/>
        <v>55.555555555555557</v>
      </c>
      <c r="P81" s="1">
        <f t="shared" si="13"/>
        <v>250</v>
      </c>
      <c r="Q81" s="1">
        <f t="shared" si="13"/>
        <v>138.88888888888889</v>
      </c>
      <c r="R81" s="1">
        <f t="shared" si="13"/>
        <v>285.71428571428572</v>
      </c>
      <c r="S81" s="1" t="s">
        <v>18</v>
      </c>
      <c r="T81" s="1">
        <f t="shared" si="13"/>
        <v>129.87012987012986</v>
      </c>
      <c r="U81" s="1">
        <f t="shared" si="13"/>
        <v>152.31788079470198</v>
      </c>
      <c r="V81" s="1">
        <f t="shared" si="13"/>
        <v>84.507042253521121</v>
      </c>
      <c r="W81" s="1">
        <f t="shared" si="13"/>
        <v>212.7659574468085</v>
      </c>
      <c r="X81" s="1">
        <f t="shared" si="13"/>
        <v>250</v>
      </c>
      <c r="Y81" s="1">
        <f t="shared" si="13"/>
        <v>206.89655172413794</v>
      </c>
      <c r="Z81" s="1">
        <f t="shared" si="13"/>
        <v>0</v>
      </c>
      <c r="AA81" s="1">
        <f t="shared" si="13"/>
        <v>92.10526315789474</v>
      </c>
      <c r="AB81" s="1" t="s">
        <v>18</v>
      </c>
      <c r="AC81" s="1">
        <f t="shared" si="13"/>
        <v>105.76923076923077</v>
      </c>
      <c r="AD81" s="1">
        <f t="shared" si="13"/>
        <v>104.83870967741936</v>
      </c>
      <c r="AE81" s="1">
        <f t="shared" si="13"/>
        <v>77.922077922077918</v>
      </c>
      <c r="AF81" s="1">
        <f t="shared" si="13"/>
        <v>138.88888888888889</v>
      </c>
      <c r="AG81" s="1">
        <f t="shared" si="13"/>
        <v>125</v>
      </c>
      <c r="AH81" s="1">
        <f t="shared" si="13"/>
        <v>333.33333333333331</v>
      </c>
      <c r="AI81" s="1">
        <f t="shared" si="13"/>
        <v>112.5</v>
      </c>
      <c r="AJ81" s="1">
        <f t="shared" si="13"/>
        <v>0</v>
      </c>
    </row>
    <row r="82" spans="1:36" x14ac:dyDescent="0.2">
      <c r="A82" s="1" t="s">
        <v>19</v>
      </c>
      <c r="B82" s="1">
        <f t="shared" si="12"/>
        <v>56.451612903225808</v>
      </c>
      <c r="C82" s="1">
        <f t="shared" si="13"/>
        <v>70.938215102974823</v>
      </c>
      <c r="D82" s="1">
        <f t="shared" si="13"/>
        <v>71.672354948805463</v>
      </c>
      <c r="E82" s="1">
        <f t="shared" si="13"/>
        <v>70</v>
      </c>
      <c r="F82" s="1">
        <f t="shared" si="13"/>
        <v>41.666666666666664</v>
      </c>
      <c r="G82" s="1">
        <f t="shared" si="13"/>
        <v>100</v>
      </c>
      <c r="H82" s="1">
        <f t="shared" si="13"/>
        <v>16.949152542372882</v>
      </c>
      <c r="I82" s="1">
        <f t="shared" si="13"/>
        <v>30.76923076923077</v>
      </c>
      <c r="J82" s="1" t="s">
        <v>19</v>
      </c>
      <c r="K82" s="1">
        <f t="shared" si="13"/>
        <v>62.5</v>
      </c>
      <c r="L82" s="1">
        <f t="shared" si="13"/>
        <v>69.958847736625515</v>
      </c>
      <c r="M82" s="1">
        <f t="shared" si="13"/>
        <v>77.720207253886016</v>
      </c>
      <c r="N82" s="1">
        <f t="shared" si="13"/>
        <v>62.5</v>
      </c>
      <c r="O82" s="1">
        <f t="shared" si="13"/>
        <v>0</v>
      </c>
      <c r="P82" s="1">
        <f t="shared" si="13"/>
        <v>0</v>
      </c>
      <c r="Q82" s="1">
        <f t="shared" si="13"/>
        <v>35.087719298245617</v>
      </c>
      <c r="R82" s="1">
        <f t="shared" si="13"/>
        <v>0</v>
      </c>
      <c r="S82" s="1" t="s">
        <v>19</v>
      </c>
      <c r="T82" s="1">
        <f t="shared" si="13"/>
        <v>75.862068965517238</v>
      </c>
      <c r="U82" s="1">
        <f t="shared" si="13"/>
        <v>105.88235294117646</v>
      </c>
      <c r="V82" s="1">
        <f t="shared" si="13"/>
        <v>69.767441860465112</v>
      </c>
      <c r="W82" s="1">
        <f t="shared" si="13"/>
        <v>103.44827586206897</v>
      </c>
      <c r="X82" s="1">
        <f t="shared" si="13"/>
        <v>500</v>
      </c>
      <c r="Y82" s="1">
        <f t="shared" si="13"/>
        <v>181.81818181818181</v>
      </c>
      <c r="Z82" s="1">
        <f t="shared" si="13"/>
        <v>0</v>
      </c>
      <c r="AA82" s="1">
        <f t="shared" si="13"/>
        <v>36.363636363636367</v>
      </c>
      <c r="AB82" s="1" t="s">
        <v>19</v>
      </c>
      <c r="AC82" s="1">
        <f t="shared" si="13"/>
        <v>29.239766081871345</v>
      </c>
      <c r="AD82" s="1">
        <f t="shared" si="13"/>
        <v>45.871559633027523</v>
      </c>
      <c r="AE82" s="1">
        <f t="shared" si="13"/>
        <v>52.631578947368418</v>
      </c>
      <c r="AF82" s="1">
        <f t="shared" si="13"/>
        <v>51.282051282051285</v>
      </c>
      <c r="AG82" s="1">
        <f t="shared" si="13"/>
        <v>0</v>
      </c>
      <c r="AH82" s="1">
        <f t="shared" si="13"/>
        <v>0</v>
      </c>
      <c r="AI82" s="1">
        <f t="shared" si="13"/>
        <v>0</v>
      </c>
      <c r="AJ82" s="1">
        <f t="shared" si="13"/>
        <v>0</v>
      </c>
    </row>
    <row r="83" spans="1:36" x14ac:dyDescent="0.2">
      <c r="A83" s="1" t="s">
        <v>20</v>
      </c>
      <c r="B83" s="1">
        <f t="shared" si="12"/>
        <v>9.9601593625498008</v>
      </c>
      <c r="C83" s="1">
        <f t="shared" si="13"/>
        <v>14.450867052023121</v>
      </c>
      <c r="D83" s="1">
        <f t="shared" si="13"/>
        <v>20.74688796680498</v>
      </c>
      <c r="E83" s="1">
        <f t="shared" si="13"/>
        <v>0</v>
      </c>
      <c r="F83" s="1">
        <f t="shared" si="13"/>
        <v>0</v>
      </c>
      <c r="G83" s="1">
        <f t="shared" si="13"/>
        <v>0</v>
      </c>
      <c r="H83" s="1">
        <f t="shared" si="13"/>
        <v>0</v>
      </c>
      <c r="I83" s="1">
        <f t="shared" si="13"/>
        <v>0</v>
      </c>
      <c r="J83" s="1" t="s">
        <v>20</v>
      </c>
      <c r="K83" s="1">
        <f t="shared" si="13"/>
        <v>15.936254980079681</v>
      </c>
      <c r="L83" s="1">
        <f t="shared" si="13"/>
        <v>21.05263157894737</v>
      </c>
      <c r="M83" s="1">
        <f t="shared" si="13"/>
        <v>26.490066225165563</v>
      </c>
      <c r="N83" s="1">
        <f t="shared" si="13"/>
        <v>0</v>
      </c>
      <c r="O83" s="1">
        <f t="shared" si="13"/>
        <v>0</v>
      </c>
      <c r="P83" s="1">
        <f t="shared" si="13"/>
        <v>0</v>
      </c>
      <c r="Q83" s="1">
        <f t="shared" si="13"/>
        <v>0</v>
      </c>
      <c r="R83" s="1">
        <f t="shared" si="13"/>
        <v>0</v>
      </c>
      <c r="S83" s="1" t="s">
        <v>20</v>
      </c>
      <c r="T83" s="1">
        <f t="shared" si="13"/>
        <v>7.4626865671641793</v>
      </c>
      <c r="U83" s="1">
        <f t="shared" si="13"/>
        <v>11.363636363636363</v>
      </c>
      <c r="V83" s="1">
        <f t="shared" si="13"/>
        <v>20</v>
      </c>
      <c r="W83" s="1">
        <f t="shared" si="13"/>
        <v>0</v>
      </c>
      <c r="X83" s="1">
        <f t="shared" si="13"/>
        <v>0</v>
      </c>
      <c r="Y83" s="1">
        <f t="shared" si="13"/>
        <v>0</v>
      </c>
      <c r="Z83" s="1">
        <f t="shared" si="13"/>
        <v>0</v>
      </c>
      <c r="AA83" s="1">
        <f t="shared" si="13"/>
        <v>0</v>
      </c>
      <c r="AB83" s="1" t="s">
        <v>20</v>
      </c>
      <c r="AC83" s="1">
        <f t="shared" si="13"/>
        <v>0</v>
      </c>
      <c r="AD83" s="1">
        <f t="shared" si="13"/>
        <v>0</v>
      </c>
      <c r="AE83" s="1">
        <f t="shared" si="13"/>
        <v>0</v>
      </c>
      <c r="AF83" s="1">
        <f t="shared" si="13"/>
        <v>0</v>
      </c>
      <c r="AG83" s="1">
        <f t="shared" si="13"/>
        <v>0</v>
      </c>
      <c r="AH83" s="1">
        <f t="shared" si="13"/>
        <v>0</v>
      </c>
      <c r="AI83" s="1">
        <f t="shared" si="13"/>
        <v>0</v>
      </c>
      <c r="AJ83" s="1">
        <f t="shared" si="13"/>
        <v>0</v>
      </c>
    </row>
    <row r="84" spans="1:36" x14ac:dyDescent="0.2">
      <c r="A84" s="1" t="s">
        <v>335</v>
      </c>
      <c r="B84" s="1">
        <f>SUM(B76:B83)*5</f>
        <v>4955.0087356448767</v>
      </c>
      <c r="C84" s="1">
        <f t="shared" ref="C84:AJ84" si="16">SUM(C76:C83)*5</f>
        <v>5090.573934473081</v>
      </c>
      <c r="D84" s="1">
        <f t="shared" si="16"/>
        <v>5285.5197875768572</v>
      </c>
      <c r="E84" s="1">
        <f t="shared" si="16"/>
        <v>4902.3374558388005</v>
      </c>
      <c r="F84" s="1">
        <f t="shared" si="16"/>
        <v>3515.3591801706289</v>
      </c>
      <c r="G84" s="1">
        <f t="shared" si="16"/>
        <v>4713.1401860291062</v>
      </c>
      <c r="H84" s="1">
        <f t="shared" si="16"/>
        <v>4227.9388020039887</v>
      </c>
      <c r="I84" s="1">
        <f t="shared" si="16"/>
        <v>4958.1639001141011</v>
      </c>
      <c r="J84" s="1" t="s">
        <v>335</v>
      </c>
      <c r="K84" s="1">
        <f t="shared" si="16"/>
        <v>5738.8413346567959</v>
      </c>
      <c r="L84" s="1">
        <f t="shared" si="16"/>
        <v>5888.6287577896601</v>
      </c>
      <c r="M84" s="1">
        <f t="shared" si="16"/>
        <v>6011.8888339373025</v>
      </c>
      <c r="N84" s="1">
        <f t="shared" si="16"/>
        <v>6061.3877418279135</v>
      </c>
      <c r="O84" s="1">
        <f t="shared" si="16"/>
        <v>2153.3809391169293</v>
      </c>
      <c r="P84" s="1">
        <f t="shared" si="16"/>
        <v>8160.173160173159</v>
      </c>
      <c r="Q84" s="1">
        <f t="shared" si="16"/>
        <v>4599.504075459723</v>
      </c>
      <c r="R84" s="1">
        <f t="shared" si="16"/>
        <v>7035.1292226292226</v>
      </c>
      <c r="S84" s="1" t="s">
        <v>335</v>
      </c>
      <c r="T84" s="1">
        <f t="shared" si="16"/>
        <v>4230.5494323559833</v>
      </c>
      <c r="U84" s="1">
        <f t="shared" si="16"/>
        <v>4034.696411816667</v>
      </c>
      <c r="V84" s="1">
        <f t="shared" si="16"/>
        <v>3730.018361768216</v>
      </c>
      <c r="W84" s="1">
        <f t="shared" si="16"/>
        <v>4039.9321804720212</v>
      </c>
      <c r="X84" s="1">
        <f t="shared" si="16"/>
        <v>4750</v>
      </c>
      <c r="Y84" s="1">
        <f t="shared" si="16"/>
        <v>4807.12237465615</v>
      </c>
      <c r="Z84" s="1">
        <f t="shared" si="16"/>
        <v>2577.2560772560773</v>
      </c>
      <c r="AA84" s="1">
        <f t="shared" si="16"/>
        <v>4831.6604491159196</v>
      </c>
      <c r="AB84" s="1" t="s">
        <v>335</v>
      </c>
      <c r="AC84" s="1">
        <f t="shared" si="16"/>
        <v>4623.8257792124186</v>
      </c>
      <c r="AD84" s="1">
        <f t="shared" si="16"/>
        <v>4830.4753031688979</v>
      </c>
      <c r="AE84" s="1">
        <f t="shared" si="16"/>
        <v>4729.2555942447307</v>
      </c>
      <c r="AF84" s="1">
        <f t="shared" si="16"/>
        <v>5259.5363606755654</v>
      </c>
      <c r="AG84" s="1">
        <f t="shared" si="16"/>
        <v>5810.6060606060601</v>
      </c>
      <c r="AH84" s="1">
        <f t="shared" si="16"/>
        <v>1851.8518518518517</v>
      </c>
      <c r="AI84" s="1">
        <f t="shared" si="16"/>
        <v>4379.3143937078466</v>
      </c>
      <c r="AJ84" s="1">
        <f t="shared" si="16"/>
        <v>4068.5234305923959</v>
      </c>
    </row>
    <row r="85" spans="1:36" x14ac:dyDescent="0.2">
      <c r="A85" s="22" t="s">
        <v>334</v>
      </c>
      <c r="B85" s="22"/>
      <c r="C85" s="22"/>
      <c r="D85" s="22"/>
      <c r="E85" s="22"/>
      <c r="F85" s="22"/>
      <c r="G85" s="22"/>
      <c r="H85" s="22"/>
      <c r="I85" s="22"/>
      <c r="J85" s="22" t="s">
        <v>334</v>
      </c>
      <c r="K85" s="22"/>
      <c r="L85" s="22"/>
      <c r="M85" s="22"/>
      <c r="N85" s="22"/>
      <c r="O85" s="22"/>
      <c r="P85" s="22"/>
      <c r="Q85" s="22"/>
      <c r="R85" s="22"/>
      <c r="S85" s="22" t="s">
        <v>334</v>
      </c>
      <c r="T85" s="22"/>
      <c r="U85" s="22"/>
      <c r="V85" s="22"/>
      <c r="W85" s="22"/>
      <c r="X85" s="22"/>
      <c r="Y85" s="22"/>
      <c r="Z85" s="22"/>
      <c r="AA85" s="22"/>
      <c r="AB85" s="22" t="s">
        <v>334</v>
      </c>
      <c r="AC85" s="22"/>
      <c r="AD85" s="22"/>
      <c r="AE85" s="22"/>
      <c r="AF85" s="22"/>
      <c r="AG85" s="22"/>
      <c r="AH85" s="22"/>
      <c r="AI85" s="22"/>
      <c r="AJ85" s="22"/>
    </row>
  </sheetData>
  <mergeCells count="16">
    <mergeCell ref="B2:I2"/>
    <mergeCell ref="K2:R2"/>
    <mergeCell ref="T2:AA2"/>
    <mergeCell ref="AC2:AJ2"/>
    <mergeCell ref="A85:I85"/>
    <mergeCell ref="J85:R85"/>
    <mergeCell ref="S85:AA85"/>
    <mergeCell ref="AB85:AJ85"/>
    <mergeCell ref="A40:I40"/>
    <mergeCell ref="J40:R40"/>
    <mergeCell ref="S40:AA40"/>
    <mergeCell ref="AB40:AJ40"/>
    <mergeCell ref="B43:I43"/>
    <mergeCell ref="K43:R43"/>
    <mergeCell ref="T43:AA43"/>
    <mergeCell ref="AC43:AJ43"/>
  </mergeCells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9763-1417-4B61-8589-E00F19F55FD1}">
  <dimension ref="A1:AJ66"/>
  <sheetViews>
    <sheetView view="pageBreakPreview" topLeftCell="P1" zoomScale="125" zoomScaleNormal="100" zoomScaleSheetLayoutView="125" workbookViewId="0">
      <selection activeCell="AB1" sqref="AB1:AB3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512</v>
      </c>
      <c r="J1" s="1" t="s">
        <v>512</v>
      </c>
      <c r="S1" s="1" t="s">
        <v>512</v>
      </c>
      <c r="AB1" s="1" t="s">
        <v>512</v>
      </c>
    </row>
    <row r="2" spans="1:36" x14ac:dyDescent="0.2">
      <c r="A2" s="5"/>
      <c r="B2" s="20" t="s">
        <v>1</v>
      </c>
      <c r="C2" s="20"/>
      <c r="D2" s="20"/>
      <c r="E2" s="20"/>
      <c r="F2" s="20"/>
      <c r="G2" s="20"/>
      <c r="H2" s="20"/>
      <c r="I2" s="21"/>
      <c r="J2" s="5"/>
      <c r="K2" s="20" t="s">
        <v>48</v>
      </c>
      <c r="L2" s="20"/>
      <c r="M2" s="20"/>
      <c r="N2" s="20"/>
      <c r="O2" s="20"/>
      <c r="P2" s="20"/>
      <c r="Q2" s="20"/>
      <c r="R2" s="21"/>
      <c r="S2" s="5"/>
      <c r="T2" s="20" t="s">
        <v>49</v>
      </c>
      <c r="U2" s="20"/>
      <c r="V2" s="20"/>
      <c r="W2" s="20"/>
      <c r="X2" s="20"/>
      <c r="Y2" s="20"/>
      <c r="Z2" s="20"/>
      <c r="AA2" s="21"/>
      <c r="AB2" s="5"/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513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513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513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513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343</v>
      </c>
      <c r="B4" s="1">
        <v>23464</v>
      </c>
      <c r="C4" s="1">
        <v>16673</v>
      </c>
      <c r="D4" s="1">
        <v>11427</v>
      </c>
      <c r="E4" s="1">
        <v>3465</v>
      </c>
      <c r="F4" s="1">
        <v>786</v>
      </c>
      <c r="G4" s="1">
        <v>995</v>
      </c>
      <c r="H4" s="1">
        <v>3449</v>
      </c>
      <c r="I4" s="1">
        <v>3342</v>
      </c>
      <c r="J4" s="1" t="s">
        <v>343</v>
      </c>
      <c r="K4" s="1">
        <v>10980</v>
      </c>
      <c r="L4" s="1">
        <v>9158</v>
      </c>
      <c r="M4" s="1">
        <v>7398</v>
      </c>
      <c r="N4" s="1">
        <v>1217</v>
      </c>
      <c r="O4" s="1">
        <v>377</v>
      </c>
      <c r="P4" s="1">
        <v>166</v>
      </c>
      <c r="Q4" s="1">
        <v>1530</v>
      </c>
      <c r="R4" s="1">
        <v>292</v>
      </c>
      <c r="S4" s="1" t="s">
        <v>343</v>
      </c>
      <c r="T4" s="1">
        <v>7711</v>
      </c>
      <c r="U4" s="1">
        <v>4587</v>
      </c>
      <c r="V4" s="1">
        <v>2369</v>
      </c>
      <c r="W4" s="1">
        <v>1328</v>
      </c>
      <c r="X4" s="1">
        <v>157</v>
      </c>
      <c r="Y4" s="1">
        <v>733</v>
      </c>
      <c r="Z4" s="1">
        <v>277</v>
      </c>
      <c r="AA4" s="1">
        <v>2847</v>
      </c>
      <c r="AB4" s="1" t="s">
        <v>343</v>
      </c>
      <c r="AC4" s="1">
        <v>4773</v>
      </c>
      <c r="AD4" s="1">
        <v>2928</v>
      </c>
      <c r="AE4" s="1">
        <v>1660</v>
      </c>
      <c r="AF4" s="1">
        <v>920</v>
      </c>
      <c r="AG4" s="1">
        <v>252</v>
      </c>
      <c r="AH4" s="1">
        <v>96</v>
      </c>
      <c r="AI4" s="1">
        <v>1642</v>
      </c>
      <c r="AJ4" s="1">
        <v>203</v>
      </c>
    </row>
    <row r="5" spans="1:36" x14ac:dyDescent="0.2">
      <c r="A5" s="1" t="s">
        <v>56</v>
      </c>
      <c r="B5" s="1">
        <v>4932</v>
      </c>
      <c r="C5" s="1">
        <v>3361</v>
      </c>
      <c r="D5" s="1">
        <v>2112</v>
      </c>
      <c r="E5" s="1">
        <v>843</v>
      </c>
      <c r="F5" s="1">
        <v>189</v>
      </c>
      <c r="G5" s="1">
        <v>217</v>
      </c>
      <c r="H5" s="1">
        <v>940</v>
      </c>
      <c r="I5" s="1">
        <v>631</v>
      </c>
      <c r="J5" s="1" t="s">
        <v>56</v>
      </c>
      <c r="K5" s="1">
        <v>2187</v>
      </c>
      <c r="L5" s="1">
        <v>1735</v>
      </c>
      <c r="M5" s="1">
        <v>1315</v>
      </c>
      <c r="N5" s="1">
        <v>296</v>
      </c>
      <c r="O5" s="1">
        <v>89</v>
      </c>
      <c r="P5" s="1">
        <v>35</v>
      </c>
      <c r="Q5" s="1">
        <v>398</v>
      </c>
      <c r="R5" s="1">
        <v>54</v>
      </c>
      <c r="S5" s="1" t="s">
        <v>56</v>
      </c>
      <c r="T5" s="1">
        <v>1644</v>
      </c>
      <c r="U5" s="1">
        <v>979</v>
      </c>
      <c r="V5" s="1">
        <v>449</v>
      </c>
      <c r="W5" s="1">
        <v>321</v>
      </c>
      <c r="X5" s="1">
        <v>50</v>
      </c>
      <c r="Y5" s="1">
        <v>159</v>
      </c>
      <c r="Z5" s="1">
        <v>128</v>
      </c>
      <c r="AA5" s="1">
        <v>537</v>
      </c>
      <c r="AB5" s="1" t="s">
        <v>56</v>
      </c>
      <c r="AC5" s="1">
        <v>1101</v>
      </c>
      <c r="AD5" s="1">
        <v>647</v>
      </c>
      <c r="AE5" s="1">
        <v>348</v>
      </c>
      <c r="AF5" s="1">
        <v>226</v>
      </c>
      <c r="AG5" s="1">
        <v>50</v>
      </c>
      <c r="AH5" s="1">
        <v>23</v>
      </c>
      <c r="AI5" s="1">
        <v>414</v>
      </c>
      <c r="AJ5" s="1">
        <v>40</v>
      </c>
    </row>
    <row r="6" spans="1:36" x14ac:dyDescent="0.2">
      <c r="A6" s="1" t="s">
        <v>350</v>
      </c>
      <c r="B6" s="13">
        <f>B4/B5</f>
        <v>4.7575020275750202</v>
      </c>
      <c r="C6" s="13">
        <f t="shared" ref="C6:AJ6" si="0">C4/C5</f>
        <v>4.9607259744123775</v>
      </c>
      <c r="D6" s="13">
        <f t="shared" si="0"/>
        <v>5.4105113636363633</v>
      </c>
      <c r="E6" s="13">
        <f t="shared" si="0"/>
        <v>4.1103202846975089</v>
      </c>
      <c r="F6" s="13">
        <f t="shared" si="0"/>
        <v>4.1587301587301591</v>
      </c>
      <c r="G6" s="13">
        <f t="shared" si="0"/>
        <v>4.5852534562211984</v>
      </c>
      <c r="H6" s="13">
        <f t="shared" si="0"/>
        <v>3.6691489361702128</v>
      </c>
      <c r="I6" s="13">
        <f t="shared" si="0"/>
        <v>5.2963549920760693</v>
      </c>
      <c r="J6" s="1" t="s">
        <v>350</v>
      </c>
      <c r="K6" s="13">
        <f t="shared" si="0"/>
        <v>5.0205761316872426</v>
      </c>
      <c r="L6" s="13">
        <f t="shared" si="0"/>
        <v>5.2783861671469738</v>
      </c>
      <c r="M6" s="13">
        <f t="shared" si="0"/>
        <v>5.6258555133079851</v>
      </c>
      <c r="N6" s="13">
        <f t="shared" si="0"/>
        <v>4.1114864864864868</v>
      </c>
      <c r="O6" s="13">
        <f t="shared" si="0"/>
        <v>4.2359550561797752</v>
      </c>
      <c r="P6" s="13">
        <f t="shared" si="0"/>
        <v>4.7428571428571429</v>
      </c>
      <c r="Q6" s="13">
        <f t="shared" si="0"/>
        <v>3.8442211055276383</v>
      </c>
      <c r="R6" s="13">
        <f t="shared" si="0"/>
        <v>5.4074074074074074</v>
      </c>
      <c r="S6" s="1" t="s">
        <v>350</v>
      </c>
      <c r="T6" s="13">
        <f t="shared" si="0"/>
        <v>4.690389294403893</v>
      </c>
      <c r="U6" s="13">
        <f t="shared" si="0"/>
        <v>4.6853932584269664</v>
      </c>
      <c r="V6" s="13">
        <f t="shared" si="0"/>
        <v>5.276169265033408</v>
      </c>
      <c r="W6" s="13">
        <f t="shared" si="0"/>
        <v>4.1370716510903423</v>
      </c>
      <c r="X6" s="13">
        <f t="shared" si="0"/>
        <v>3.14</v>
      </c>
      <c r="Y6" s="13">
        <f t="shared" si="0"/>
        <v>4.6100628930817606</v>
      </c>
      <c r="Z6" s="13">
        <f t="shared" si="0"/>
        <v>2.1640625</v>
      </c>
      <c r="AA6" s="13">
        <f t="shared" si="0"/>
        <v>5.3016759776536313</v>
      </c>
      <c r="AB6" s="1" t="s">
        <v>350</v>
      </c>
      <c r="AC6" s="13">
        <f t="shared" si="0"/>
        <v>4.3351498637602184</v>
      </c>
      <c r="AD6" s="13">
        <f t="shared" si="0"/>
        <v>4.5255023183925811</v>
      </c>
      <c r="AE6" s="13">
        <f t="shared" si="0"/>
        <v>4.7701149425287355</v>
      </c>
      <c r="AF6" s="13">
        <f t="shared" si="0"/>
        <v>4.0707964601769913</v>
      </c>
      <c r="AG6" s="13">
        <f t="shared" si="0"/>
        <v>5.04</v>
      </c>
      <c r="AH6" s="13">
        <f t="shared" si="0"/>
        <v>4.1739130434782608</v>
      </c>
      <c r="AI6" s="13">
        <f t="shared" si="0"/>
        <v>3.9661835748792269</v>
      </c>
      <c r="AJ6" s="13">
        <f t="shared" si="0"/>
        <v>5.0750000000000002</v>
      </c>
    </row>
    <row r="7" spans="1:36" x14ac:dyDescent="0.2">
      <c r="A7" s="1" t="s">
        <v>57</v>
      </c>
      <c r="B7" s="1">
        <v>3017</v>
      </c>
      <c r="C7" s="1">
        <v>2154</v>
      </c>
      <c r="D7" s="1">
        <v>1408</v>
      </c>
      <c r="E7" s="1">
        <v>473</v>
      </c>
      <c r="F7" s="1">
        <v>108</v>
      </c>
      <c r="G7" s="1">
        <v>165</v>
      </c>
      <c r="H7" s="1">
        <v>466</v>
      </c>
      <c r="I7" s="1">
        <v>397</v>
      </c>
      <c r="J7" s="1" t="s">
        <v>57</v>
      </c>
      <c r="K7" s="1">
        <v>1425</v>
      </c>
      <c r="L7" s="1">
        <v>1213</v>
      </c>
      <c r="M7" s="1">
        <v>952</v>
      </c>
      <c r="N7" s="1">
        <v>179</v>
      </c>
      <c r="O7" s="1">
        <v>54</v>
      </c>
      <c r="P7" s="1">
        <v>28</v>
      </c>
      <c r="Q7" s="1">
        <v>188</v>
      </c>
      <c r="R7" s="1">
        <v>24</v>
      </c>
      <c r="S7" s="1" t="s">
        <v>57</v>
      </c>
      <c r="T7" s="1">
        <v>917</v>
      </c>
      <c r="U7" s="1">
        <v>553</v>
      </c>
      <c r="V7" s="1">
        <v>255</v>
      </c>
      <c r="W7" s="1">
        <v>159</v>
      </c>
      <c r="X7" s="1">
        <v>21</v>
      </c>
      <c r="Y7" s="1">
        <v>118</v>
      </c>
      <c r="Z7" s="1">
        <v>19</v>
      </c>
      <c r="AA7" s="1">
        <v>345</v>
      </c>
      <c r="AB7" s="1" t="s">
        <v>57</v>
      </c>
      <c r="AC7" s="1">
        <v>675</v>
      </c>
      <c r="AD7" s="1">
        <v>388</v>
      </c>
      <c r="AE7" s="1">
        <v>201</v>
      </c>
      <c r="AF7" s="1">
        <v>135</v>
      </c>
      <c r="AG7" s="1">
        <v>33</v>
      </c>
      <c r="AH7" s="1">
        <v>19</v>
      </c>
      <c r="AI7" s="1">
        <v>259</v>
      </c>
      <c r="AJ7" s="1">
        <v>28</v>
      </c>
    </row>
    <row r="8" spans="1:36" x14ac:dyDescent="0.2">
      <c r="A8" s="1" t="s">
        <v>58</v>
      </c>
      <c r="B8" s="1">
        <v>9015</v>
      </c>
      <c r="C8" s="1">
        <v>6458</v>
      </c>
      <c r="D8" s="1">
        <v>4417</v>
      </c>
      <c r="E8" s="1">
        <v>1314</v>
      </c>
      <c r="F8" s="1">
        <v>297</v>
      </c>
      <c r="G8" s="1">
        <v>430</v>
      </c>
      <c r="H8" s="1">
        <v>1354</v>
      </c>
      <c r="I8" s="1">
        <v>1203</v>
      </c>
      <c r="J8" s="1" t="s">
        <v>58</v>
      </c>
      <c r="K8" s="1">
        <v>4568</v>
      </c>
      <c r="L8" s="1">
        <v>3799</v>
      </c>
      <c r="M8" s="1">
        <v>3027</v>
      </c>
      <c r="N8" s="1">
        <v>535</v>
      </c>
      <c r="O8" s="1">
        <v>160</v>
      </c>
      <c r="P8" s="1">
        <v>77</v>
      </c>
      <c r="Q8" s="1">
        <v>639</v>
      </c>
      <c r="R8" s="1">
        <v>130</v>
      </c>
      <c r="S8" s="1" t="s">
        <v>58</v>
      </c>
      <c r="T8" s="1">
        <v>2492</v>
      </c>
      <c r="U8" s="1">
        <v>1472</v>
      </c>
      <c r="V8" s="1">
        <v>748</v>
      </c>
      <c r="W8" s="1">
        <v>378</v>
      </c>
      <c r="X8" s="1">
        <v>37</v>
      </c>
      <c r="Y8" s="1">
        <v>309</v>
      </c>
      <c r="Z8" s="1">
        <v>42</v>
      </c>
      <c r="AA8" s="1">
        <v>978</v>
      </c>
      <c r="AB8" s="1" t="s">
        <v>58</v>
      </c>
      <c r="AC8" s="1">
        <v>1955</v>
      </c>
      <c r="AD8" s="1">
        <v>1187</v>
      </c>
      <c r="AE8" s="1">
        <v>642</v>
      </c>
      <c r="AF8" s="1">
        <v>401</v>
      </c>
      <c r="AG8" s="1">
        <v>100</v>
      </c>
      <c r="AH8" s="1">
        <v>44</v>
      </c>
      <c r="AI8" s="1">
        <v>673</v>
      </c>
      <c r="AJ8" s="1">
        <v>95</v>
      </c>
    </row>
    <row r="9" spans="1:36" x14ac:dyDescent="0.2">
      <c r="A9" s="1" t="s">
        <v>59</v>
      </c>
      <c r="B9" s="1">
        <v>285</v>
      </c>
      <c r="C9" s="1">
        <v>223</v>
      </c>
      <c r="D9" s="1">
        <v>172</v>
      </c>
      <c r="E9" s="1">
        <v>37</v>
      </c>
      <c r="F9" s="1">
        <v>12</v>
      </c>
      <c r="G9" s="1">
        <v>2</v>
      </c>
      <c r="H9" s="1">
        <v>37</v>
      </c>
      <c r="I9" s="1">
        <v>25</v>
      </c>
      <c r="J9" s="1" t="s">
        <v>59</v>
      </c>
      <c r="K9" s="1">
        <v>174</v>
      </c>
      <c r="L9" s="1">
        <v>150</v>
      </c>
      <c r="M9" s="1">
        <v>137</v>
      </c>
      <c r="N9" s="1">
        <v>10</v>
      </c>
      <c r="O9" s="1">
        <v>2</v>
      </c>
      <c r="P9" s="1">
        <v>1</v>
      </c>
      <c r="Q9" s="1">
        <v>15</v>
      </c>
      <c r="R9" s="1">
        <v>9</v>
      </c>
      <c r="S9" s="1" t="s">
        <v>59</v>
      </c>
      <c r="T9" s="1">
        <v>50</v>
      </c>
      <c r="U9" s="1">
        <v>39</v>
      </c>
      <c r="V9" s="1">
        <v>22</v>
      </c>
      <c r="W9" s="1">
        <v>16</v>
      </c>
      <c r="X9" s="1">
        <v>1</v>
      </c>
      <c r="Y9" s="1">
        <v>0</v>
      </c>
      <c r="Z9" s="1">
        <v>1</v>
      </c>
      <c r="AA9" s="1">
        <v>10</v>
      </c>
      <c r="AB9" s="1" t="s">
        <v>59</v>
      </c>
      <c r="AC9" s="1">
        <v>61</v>
      </c>
      <c r="AD9" s="1">
        <v>34</v>
      </c>
      <c r="AE9" s="1">
        <v>13</v>
      </c>
      <c r="AF9" s="1">
        <v>11</v>
      </c>
      <c r="AG9" s="1">
        <v>9</v>
      </c>
      <c r="AH9" s="1">
        <v>1</v>
      </c>
      <c r="AI9" s="1">
        <v>21</v>
      </c>
      <c r="AJ9" s="1">
        <v>6</v>
      </c>
    </row>
    <row r="10" spans="1:36" x14ac:dyDescent="0.2">
      <c r="A10" s="1" t="s">
        <v>60</v>
      </c>
      <c r="B10" s="1">
        <v>921</v>
      </c>
      <c r="C10" s="1">
        <v>770</v>
      </c>
      <c r="D10" s="1">
        <v>624</v>
      </c>
      <c r="E10" s="1">
        <v>93</v>
      </c>
      <c r="F10" s="1">
        <v>17</v>
      </c>
      <c r="G10" s="1">
        <v>36</v>
      </c>
      <c r="H10" s="1">
        <v>68</v>
      </c>
      <c r="I10" s="1">
        <v>83</v>
      </c>
      <c r="J10" s="1" t="s">
        <v>60</v>
      </c>
      <c r="K10" s="1">
        <v>500</v>
      </c>
      <c r="L10" s="1">
        <v>453</v>
      </c>
      <c r="M10" s="1">
        <v>412</v>
      </c>
      <c r="N10" s="1">
        <v>25</v>
      </c>
      <c r="O10" s="1">
        <v>10</v>
      </c>
      <c r="P10" s="1">
        <v>6</v>
      </c>
      <c r="Q10" s="1">
        <v>44</v>
      </c>
      <c r="R10" s="1">
        <v>3</v>
      </c>
      <c r="S10" s="1" t="s">
        <v>60</v>
      </c>
      <c r="T10" s="1">
        <v>347</v>
      </c>
      <c r="U10" s="1">
        <v>257</v>
      </c>
      <c r="V10" s="1">
        <v>163</v>
      </c>
      <c r="W10" s="1">
        <v>59</v>
      </c>
      <c r="X10" s="1">
        <v>7</v>
      </c>
      <c r="Y10" s="1">
        <v>28</v>
      </c>
      <c r="Z10" s="1">
        <v>10</v>
      </c>
      <c r="AA10" s="1">
        <v>80</v>
      </c>
      <c r="AB10" s="1" t="s">
        <v>60</v>
      </c>
      <c r="AC10" s="1">
        <v>74</v>
      </c>
      <c r="AD10" s="1">
        <v>60</v>
      </c>
      <c r="AE10" s="1">
        <v>49</v>
      </c>
      <c r="AF10" s="1">
        <v>9</v>
      </c>
      <c r="AG10" s="1">
        <v>0</v>
      </c>
      <c r="AH10" s="1">
        <v>2</v>
      </c>
      <c r="AI10" s="1">
        <v>14</v>
      </c>
      <c r="AJ10" s="1">
        <v>0</v>
      </c>
    </row>
    <row r="11" spans="1:36" x14ac:dyDescent="0.2">
      <c r="A11" s="1" t="s">
        <v>61</v>
      </c>
      <c r="B11" s="1">
        <v>299</v>
      </c>
      <c r="C11" s="1">
        <v>228</v>
      </c>
      <c r="D11" s="1">
        <v>180</v>
      </c>
      <c r="E11" s="1">
        <v>35</v>
      </c>
      <c r="F11" s="1">
        <v>5</v>
      </c>
      <c r="G11" s="1">
        <v>8</v>
      </c>
      <c r="H11" s="1">
        <v>27</v>
      </c>
      <c r="I11" s="1">
        <v>44</v>
      </c>
      <c r="J11" s="1" t="s">
        <v>61</v>
      </c>
      <c r="K11" s="1">
        <v>120</v>
      </c>
      <c r="L11" s="1">
        <v>107</v>
      </c>
      <c r="M11" s="1">
        <v>88</v>
      </c>
      <c r="N11" s="1">
        <v>14</v>
      </c>
      <c r="O11" s="1">
        <v>3</v>
      </c>
      <c r="P11" s="1">
        <v>2</v>
      </c>
      <c r="Q11" s="1">
        <v>11</v>
      </c>
      <c r="R11" s="1">
        <v>2</v>
      </c>
      <c r="S11" s="1" t="s">
        <v>61</v>
      </c>
      <c r="T11" s="1">
        <v>146</v>
      </c>
      <c r="U11" s="1">
        <v>103</v>
      </c>
      <c r="V11" s="1">
        <v>80</v>
      </c>
      <c r="W11" s="1">
        <v>16</v>
      </c>
      <c r="X11" s="1">
        <v>1</v>
      </c>
      <c r="Y11" s="1">
        <v>6</v>
      </c>
      <c r="Z11" s="1">
        <v>2</v>
      </c>
      <c r="AA11" s="1">
        <v>41</v>
      </c>
      <c r="AB11" s="1" t="s">
        <v>61</v>
      </c>
      <c r="AC11" s="1">
        <v>33</v>
      </c>
      <c r="AD11" s="1">
        <v>18</v>
      </c>
      <c r="AE11" s="1">
        <v>12</v>
      </c>
      <c r="AF11" s="1">
        <v>5</v>
      </c>
      <c r="AG11" s="1">
        <v>1</v>
      </c>
      <c r="AH11" s="1">
        <v>0</v>
      </c>
      <c r="AI11" s="1">
        <v>14</v>
      </c>
      <c r="AJ11" s="1">
        <v>1</v>
      </c>
    </row>
    <row r="12" spans="1:36" x14ac:dyDescent="0.2">
      <c r="A12" s="1" t="s">
        <v>62</v>
      </c>
      <c r="B12" s="1">
        <v>890</v>
      </c>
      <c r="C12" s="1">
        <v>468</v>
      </c>
      <c r="D12" s="1">
        <v>373</v>
      </c>
      <c r="E12" s="1">
        <v>73</v>
      </c>
      <c r="F12" s="1">
        <v>16</v>
      </c>
      <c r="G12" s="1">
        <v>6</v>
      </c>
      <c r="H12" s="1">
        <v>153</v>
      </c>
      <c r="I12" s="1">
        <v>269</v>
      </c>
      <c r="J12" s="1" t="s">
        <v>62</v>
      </c>
      <c r="K12" s="1">
        <v>304</v>
      </c>
      <c r="L12" s="1">
        <v>218</v>
      </c>
      <c r="M12" s="1">
        <v>188</v>
      </c>
      <c r="N12" s="1">
        <v>25</v>
      </c>
      <c r="O12" s="1">
        <v>5</v>
      </c>
      <c r="P12" s="1">
        <v>0</v>
      </c>
      <c r="Q12" s="1">
        <v>80</v>
      </c>
      <c r="R12" s="1">
        <v>6</v>
      </c>
      <c r="S12" s="1" t="s">
        <v>62</v>
      </c>
      <c r="T12" s="1">
        <v>358</v>
      </c>
      <c r="U12" s="1">
        <v>100</v>
      </c>
      <c r="V12" s="1">
        <v>71</v>
      </c>
      <c r="W12" s="1">
        <v>22</v>
      </c>
      <c r="X12" s="1">
        <v>1</v>
      </c>
      <c r="Y12" s="1">
        <v>6</v>
      </c>
      <c r="Z12" s="1">
        <v>4</v>
      </c>
      <c r="AA12" s="1">
        <v>254</v>
      </c>
      <c r="AB12" s="1" t="s">
        <v>62</v>
      </c>
      <c r="AC12" s="1">
        <v>228</v>
      </c>
      <c r="AD12" s="1">
        <v>150</v>
      </c>
      <c r="AE12" s="1">
        <v>114</v>
      </c>
      <c r="AF12" s="1">
        <v>26</v>
      </c>
      <c r="AG12" s="1">
        <v>10</v>
      </c>
      <c r="AH12" s="1">
        <v>0</v>
      </c>
      <c r="AI12" s="1">
        <v>69</v>
      </c>
      <c r="AJ12" s="1">
        <v>9</v>
      </c>
    </row>
    <row r="13" spans="1:36" x14ac:dyDescent="0.2">
      <c r="A13" s="1" t="s">
        <v>68</v>
      </c>
      <c r="B13" s="1">
        <v>3033</v>
      </c>
      <c r="C13" s="1">
        <v>2330</v>
      </c>
      <c r="D13" s="1">
        <v>1801</v>
      </c>
      <c r="E13" s="1">
        <v>365</v>
      </c>
      <c r="F13" s="1">
        <v>93</v>
      </c>
      <c r="G13" s="1">
        <v>71</v>
      </c>
      <c r="H13" s="1">
        <v>223</v>
      </c>
      <c r="I13" s="1">
        <v>480</v>
      </c>
      <c r="J13" s="1" t="s">
        <v>68</v>
      </c>
      <c r="K13" s="1">
        <v>1389</v>
      </c>
      <c r="L13" s="1">
        <v>1286</v>
      </c>
      <c r="M13" s="1">
        <v>1145</v>
      </c>
      <c r="N13" s="1">
        <v>97</v>
      </c>
      <c r="O13" s="1">
        <v>35</v>
      </c>
      <c r="P13" s="1">
        <v>9</v>
      </c>
      <c r="Q13" s="1">
        <v>86</v>
      </c>
      <c r="R13" s="1">
        <v>17</v>
      </c>
      <c r="S13" s="1" t="s">
        <v>68</v>
      </c>
      <c r="T13" s="1">
        <v>1188</v>
      </c>
      <c r="U13" s="1">
        <v>715</v>
      </c>
      <c r="V13" s="1">
        <v>444</v>
      </c>
      <c r="W13" s="1">
        <v>193</v>
      </c>
      <c r="X13" s="1">
        <v>21</v>
      </c>
      <c r="Y13" s="1">
        <v>57</v>
      </c>
      <c r="Z13" s="1">
        <v>26</v>
      </c>
      <c r="AA13" s="1">
        <v>447</v>
      </c>
      <c r="AB13" s="1" t="s">
        <v>68</v>
      </c>
      <c r="AC13" s="1">
        <v>456</v>
      </c>
      <c r="AD13" s="1">
        <v>329</v>
      </c>
      <c r="AE13" s="1">
        <v>212</v>
      </c>
      <c r="AF13" s="1">
        <v>75</v>
      </c>
      <c r="AG13" s="1">
        <v>37</v>
      </c>
      <c r="AH13" s="1">
        <v>5</v>
      </c>
      <c r="AI13" s="1">
        <v>111</v>
      </c>
      <c r="AJ13" s="1">
        <v>16</v>
      </c>
    </row>
    <row r="14" spans="1:36" x14ac:dyDescent="0.2">
      <c r="A14" s="1" t="s">
        <v>344</v>
      </c>
      <c r="B14" s="1">
        <v>204</v>
      </c>
      <c r="C14" s="1">
        <v>122</v>
      </c>
      <c r="D14" s="1">
        <v>56</v>
      </c>
      <c r="E14" s="1">
        <v>50</v>
      </c>
      <c r="F14" s="1">
        <v>11</v>
      </c>
      <c r="G14" s="1">
        <v>5</v>
      </c>
      <c r="H14" s="1">
        <v>19</v>
      </c>
      <c r="I14" s="1">
        <v>63</v>
      </c>
      <c r="J14" s="1" t="s">
        <v>344</v>
      </c>
      <c r="K14" s="1">
        <v>85</v>
      </c>
      <c r="L14" s="1">
        <v>48</v>
      </c>
      <c r="M14" s="1">
        <v>39</v>
      </c>
      <c r="N14" s="1">
        <v>6</v>
      </c>
      <c r="O14" s="1">
        <v>1</v>
      </c>
      <c r="P14" s="1">
        <v>2</v>
      </c>
      <c r="Q14" s="1">
        <v>10</v>
      </c>
      <c r="R14" s="1">
        <v>27</v>
      </c>
      <c r="S14" s="1" t="s">
        <v>344</v>
      </c>
      <c r="T14" s="1">
        <v>103</v>
      </c>
      <c r="U14" s="1">
        <v>61</v>
      </c>
      <c r="V14" s="1">
        <v>4</v>
      </c>
      <c r="W14" s="1">
        <v>44</v>
      </c>
      <c r="X14" s="1">
        <v>10</v>
      </c>
      <c r="Y14" s="1">
        <v>3</v>
      </c>
      <c r="Z14" s="1">
        <v>6</v>
      </c>
      <c r="AA14" s="1">
        <v>36</v>
      </c>
      <c r="AB14" s="1" t="s">
        <v>344</v>
      </c>
      <c r="AC14" s="1">
        <v>16</v>
      </c>
      <c r="AD14" s="1">
        <v>13</v>
      </c>
      <c r="AE14" s="1">
        <v>13</v>
      </c>
      <c r="AF14" s="1">
        <v>0</v>
      </c>
      <c r="AG14" s="1">
        <v>0</v>
      </c>
      <c r="AH14" s="1">
        <v>0</v>
      </c>
      <c r="AI14" s="1">
        <v>3</v>
      </c>
      <c r="AJ14" s="1">
        <v>0</v>
      </c>
    </row>
    <row r="15" spans="1:36" x14ac:dyDescent="0.2">
      <c r="A15" s="1" t="s">
        <v>64</v>
      </c>
      <c r="B15" s="1">
        <v>267</v>
      </c>
      <c r="C15" s="1">
        <v>169</v>
      </c>
      <c r="D15" s="1">
        <v>72</v>
      </c>
      <c r="E15" s="1">
        <v>53</v>
      </c>
      <c r="F15" s="1">
        <v>12</v>
      </c>
      <c r="G15" s="1">
        <v>32</v>
      </c>
      <c r="H15" s="1">
        <v>45</v>
      </c>
      <c r="I15" s="1">
        <v>53</v>
      </c>
      <c r="J15" s="1" t="s">
        <v>64</v>
      </c>
      <c r="K15" s="1">
        <v>47</v>
      </c>
      <c r="L15" s="1">
        <v>35</v>
      </c>
      <c r="M15" s="1">
        <v>15</v>
      </c>
      <c r="N15" s="1">
        <v>9</v>
      </c>
      <c r="O15" s="1">
        <v>5</v>
      </c>
      <c r="P15" s="1">
        <v>6</v>
      </c>
      <c r="Q15" s="1">
        <v>10</v>
      </c>
      <c r="R15" s="1">
        <v>2</v>
      </c>
      <c r="S15" s="1" t="s">
        <v>64</v>
      </c>
      <c r="T15" s="1">
        <v>184</v>
      </c>
      <c r="U15" s="1">
        <v>115</v>
      </c>
      <c r="V15" s="1">
        <v>40</v>
      </c>
      <c r="W15" s="1">
        <v>44</v>
      </c>
      <c r="X15" s="1">
        <v>5</v>
      </c>
      <c r="Y15" s="1">
        <v>26</v>
      </c>
      <c r="Z15" s="1">
        <v>18</v>
      </c>
      <c r="AA15" s="1">
        <v>51</v>
      </c>
      <c r="AB15" s="1" t="s">
        <v>64</v>
      </c>
      <c r="AC15" s="1">
        <v>36</v>
      </c>
      <c r="AD15" s="1">
        <v>19</v>
      </c>
      <c r="AE15" s="1">
        <v>17</v>
      </c>
      <c r="AF15" s="1">
        <v>0</v>
      </c>
      <c r="AG15" s="1">
        <v>2</v>
      </c>
      <c r="AH15" s="1">
        <v>0</v>
      </c>
      <c r="AI15" s="1">
        <v>17</v>
      </c>
      <c r="AJ15" s="1">
        <v>0</v>
      </c>
    </row>
    <row r="16" spans="1:36" x14ac:dyDescent="0.2">
      <c r="A16" s="1" t="s">
        <v>65</v>
      </c>
      <c r="B16" s="1">
        <v>270</v>
      </c>
      <c r="C16" s="1">
        <v>142</v>
      </c>
      <c r="D16" s="1">
        <v>63</v>
      </c>
      <c r="E16" s="1">
        <v>59</v>
      </c>
      <c r="F16" s="1">
        <v>16</v>
      </c>
      <c r="G16" s="1">
        <v>4</v>
      </c>
      <c r="H16" s="1">
        <v>90</v>
      </c>
      <c r="I16" s="1">
        <v>38</v>
      </c>
      <c r="J16" s="1" t="s">
        <v>65</v>
      </c>
      <c r="K16" s="1">
        <v>118</v>
      </c>
      <c r="L16" s="1">
        <v>60</v>
      </c>
      <c r="M16" s="1">
        <v>38</v>
      </c>
      <c r="N16" s="1">
        <v>12</v>
      </c>
      <c r="O16" s="1">
        <v>10</v>
      </c>
      <c r="P16" s="1">
        <v>0</v>
      </c>
      <c r="Q16" s="1">
        <v>41</v>
      </c>
      <c r="R16" s="1">
        <v>17</v>
      </c>
      <c r="S16" s="1" t="s">
        <v>65</v>
      </c>
      <c r="T16" s="1">
        <v>75</v>
      </c>
      <c r="U16" s="1">
        <v>45</v>
      </c>
      <c r="V16" s="1">
        <v>11</v>
      </c>
      <c r="W16" s="1">
        <v>30</v>
      </c>
      <c r="X16" s="1">
        <v>1</v>
      </c>
      <c r="Y16" s="1">
        <v>3</v>
      </c>
      <c r="Z16" s="1">
        <v>14</v>
      </c>
      <c r="AA16" s="1">
        <v>16</v>
      </c>
      <c r="AB16" s="1" t="s">
        <v>65</v>
      </c>
      <c r="AC16" s="1">
        <v>77</v>
      </c>
      <c r="AD16" s="1">
        <v>37</v>
      </c>
      <c r="AE16" s="1">
        <v>14</v>
      </c>
      <c r="AF16" s="1">
        <v>17</v>
      </c>
      <c r="AG16" s="1">
        <v>5</v>
      </c>
      <c r="AH16" s="1">
        <v>1</v>
      </c>
      <c r="AI16" s="1">
        <v>35</v>
      </c>
      <c r="AJ16" s="1">
        <v>5</v>
      </c>
    </row>
    <row r="17" spans="1:36" x14ac:dyDescent="0.2">
      <c r="A17" s="1" t="s">
        <v>66</v>
      </c>
      <c r="B17" s="1">
        <v>153</v>
      </c>
      <c r="C17" s="1">
        <v>128</v>
      </c>
      <c r="D17" s="1">
        <v>69</v>
      </c>
      <c r="E17" s="1">
        <v>53</v>
      </c>
      <c r="F17" s="1">
        <v>3</v>
      </c>
      <c r="G17" s="1">
        <v>3</v>
      </c>
      <c r="H17" s="1">
        <v>14</v>
      </c>
      <c r="I17" s="1">
        <v>11</v>
      </c>
      <c r="J17" s="1" t="s">
        <v>66</v>
      </c>
      <c r="K17" s="1">
        <v>58</v>
      </c>
      <c r="L17" s="1">
        <v>50</v>
      </c>
      <c r="M17" s="1">
        <v>38</v>
      </c>
      <c r="N17" s="1">
        <v>9</v>
      </c>
      <c r="O17" s="1">
        <v>3</v>
      </c>
      <c r="P17" s="1">
        <v>0</v>
      </c>
      <c r="Q17" s="1">
        <v>7</v>
      </c>
      <c r="R17" s="1">
        <v>1</v>
      </c>
      <c r="S17" s="1" t="s">
        <v>66</v>
      </c>
      <c r="T17" s="1">
        <v>73</v>
      </c>
      <c r="U17" s="1">
        <v>64</v>
      </c>
      <c r="V17" s="1">
        <v>25</v>
      </c>
      <c r="W17" s="1">
        <v>37</v>
      </c>
      <c r="X17" s="1">
        <v>0</v>
      </c>
      <c r="Y17" s="1">
        <v>2</v>
      </c>
      <c r="Z17" s="1">
        <v>1</v>
      </c>
      <c r="AA17" s="1">
        <v>8</v>
      </c>
      <c r="AB17" s="1" t="s">
        <v>66</v>
      </c>
      <c r="AC17" s="1">
        <v>22</v>
      </c>
      <c r="AD17" s="1">
        <v>14</v>
      </c>
      <c r="AE17" s="1">
        <v>6</v>
      </c>
      <c r="AF17" s="1">
        <v>7</v>
      </c>
      <c r="AG17" s="1">
        <v>0</v>
      </c>
      <c r="AH17" s="1">
        <v>1</v>
      </c>
      <c r="AI17" s="1">
        <v>6</v>
      </c>
      <c r="AJ17" s="1">
        <v>2</v>
      </c>
    </row>
    <row r="18" spans="1:36" x14ac:dyDescent="0.2">
      <c r="A18" s="1" t="s">
        <v>345</v>
      </c>
      <c r="B18" s="1">
        <v>79</v>
      </c>
      <c r="C18" s="1">
        <v>47</v>
      </c>
      <c r="D18" s="1">
        <v>32</v>
      </c>
      <c r="E18" s="1">
        <v>7</v>
      </c>
      <c r="F18" s="1">
        <v>4</v>
      </c>
      <c r="G18" s="1">
        <v>4</v>
      </c>
      <c r="H18" s="1">
        <v>4</v>
      </c>
      <c r="I18" s="1">
        <v>28</v>
      </c>
      <c r="J18" s="1" t="s">
        <v>345</v>
      </c>
      <c r="K18" s="1">
        <v>1</v>
      </c>
      <c r="L18" s="1">
        <v>1</v>
      </c>
      <c r="M18" s="1">
        <v>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 t="s">
        <v>345</v>
      </c>
      <c r="T18" s="1">
        <v>58</v>
      </c>
      <c r="U18" s="1">
        <v>30</v>
      </c>
      <c r="V18" s="1">
        <v>21</v>
      </c>
      <c r="W18" s="1">
        <v>4</v>
      </c>
      <c r="X18" s="1">
        <v>1</v>
      </c>
      <c r="Y18" s="1">
        <v>4</v>
      </c>
      <c r="Z18" s="1">
        <v>0</v>
      </c>
      <c r="AA18" s="1">
        <v>28</v>
      </c>
      <c r="AB18" s="1" t="s">
        <v>345</v>
      </c>
      <c r="AC18" s="1">
        <v>20</v>
      </c>
      <c r="AD18" s="1">
        <v>16</v>
      </c>
      <c r="AE18" s="1">
        <v>10</v>
      </c>
      <c r="AF18" s="1">
        <v>3</v>
      </c>
      <c r="AG18" s="1">
        <v>3</v>
      </c>
      <c r="AH18" s="1">
        <v>0</v>
      </c>
      <c r="AI18" s="1">
        <v>4</v>
      </c>
      <c r="AJ18" s="1">
        <v>0</v>
      </c>
    </row>
    <row r="19" spans="1:36" x14ac:dyDescent="0.2">
      <c r="A19" s="1" t="s">
        <v>67</v>
      </c>
      <c r="B19" s="1">
        <v>35</v>
      </c>
      <c r="C19" s="1">
        <v>30</v>
      </c>
      <c r="D19" s="1">
        <v>23</v>
      </c>
      <c r="E19" s="1">
        <v>3</v>
      </c>
      <c r="F19" s="1">
        <v>1</v>
      </c>
      <c r="G19" s="1">
        <v>3</v>
      </c>
      <c r="H19" s="1">
        <v>3</v>
      </c>
      <c r="I19" s="1">
        <v>2</v>
      </c>
      <c r="J19" s="1" t="s">
        <v>67</v>
      </c>
      <c r="K19" s="1">
        <v>1</v>
      </c>
      <c r="L19" s="1">
        <v>1</v>
      </c>
      <c r="M19" s="1">
        <v>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 t="s">
        <v>67</v>
      </c>
      <c r="T19" s="1">
        <v>26</v>
      </c>
      <c r="U19" s="1">
        <v>21</v>
      </c>
      <c r="V19" s="1">
        <v>15</v>
      </c>
      <c r="W19" s="1">
        <v>2</v>
      </c>
      <c r="X19" s="1">
        <v>1</v>
      </c>
      <c r="Y19" s="1">
        <v>3</v>
      </c>
      <c r="Z19" s="1">
        <v>3</v>
      </c>
      <c r="AA19" s="1">
        <v>2</v>
      </c>
      <c r="AB19" s="1" t="s">
        <v>67</v>
      </c>
      <c r="AC19" s="1">
        <v>8</v>
      </c>
      <c r="AD19" s="1">
        <v>8</v>
      </c>
      <c r="AE19" s="1">
        <v>7</v>
      </c>
      <c r="AF19" s="1">
        <v>1</v>
      </c>
      <c r="AG19" s="1">
        <v>0</v>
      </c>
      <c r="AH19" s="1">
        <v>0</v>
      </c>
      <c r="AI19" s="1">
        <v>0</v>
      </c>
      <c r="AJ19" s="1">
        <v>0</v>
      </c>
    </row>
    <row r="20" spans="1:36" x14ac:dyDescent="0.2">
      <c r="A20" s="1" t="s">
        <v>346</v>
      </c>
      <c r="B20" s="1">
        <v>10</v>
      </c>
      <c r="C20" s="1">
        <v>6</v>
      </c>
      <c r="D20" s="1">
        <v>5</v>
      </c>
      <c r="E20" s="1">
        <v>1</v>
      </c>
      <c r="F20" s="1">
        <v>0</v>
      </c>
      <c r="G20" s="1">
        <v>0</v>
      </c>
      <c r="H20" s="1">
        <v>2</v>
      </c>
      <c r="I20" s="1">
        <v>2</v>
      </c>
      <c r="J20" s="1" t="s">
        <v>346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 t="s">
        <v>346</v>
      </c>
      <c r="T20" s="1">
        <v>10</v>
      </c>
      <c r="U20" s="1">
        <v>6</v>
      </c>
      <c r="V20" s="1">
        <v>5</v>
      </c>
      <c r="W20" s="1">
        <v>1</v>
      </c>
      <c r="X20" s="1">
        <v>0</v>
      </c>
      <c r="Y20" s="1">
        <v>0</v>
      </c>
      <c r="Z20" s="1">
        <v>2</v>
      </c>
      <c r="AA20" s="1">
        <v>2</v>
      </c>
      <c r="AB20" s="1" t="s">
        <v>346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</row>
    <row r="21" spans="1:36" x14ac:dyDescent="0.2">
      <c r="A21" s="1" t="s">
        <v>347</v>
      </c>
      <c r="B21" s="1">
        <v>12</v>
      </c>
      <c r="C21" s="1">
        <v>9</v>
      </c>
      <c r="D21" s="1">
        <v>5</v>
      </c>
      <c r="E21" s="1">
        <v>2</v>
      </c>
      <c r="F21" s="1">
        <v>2</v>
      </c>
      <c r="G21" s="1">
        <v>0</v>
      </c>
      <c r="H21" s="1">
        <v>1</v>
      </c>
      <c r="I21" s="1">
        <v>2</v>
      </c>
      <c r="J21" s="1" t="s">
        <v>347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 t="s">
        <v>347</v>
      </c>
      <c r="T21" s="1">
        <v>7</v>
      </c>
      <c r="U21" s="1">
        <v>5</v>
      </c>
      <c r="V21" s="1">
        <v>4</v>
      </c>
      <c r="W21" s="1">
        <v>1</v>
      </c>
      <c r="X21" s="1">
        <v>0</v>
      </c>
      <c r="Y21" s="1">
        <v>0</v>
      </c>
      <c r="Z21" s="1">
        <v>0</v>
      </c>
      <c r="AA21" s="1">
        <v>2</v>
      </c>
      <c r="AB21" s="1" t="s">
        <v>347</v>
      </c>
      <c r="AC21" s="1">
        <v>5</v>
      </c>
      <c r="AD21" s="1">
        <v>4</v>
      </c>
      <c r="AE21" s="1">
        <v>1</v>
      </c>
      <c r="AF21" s="1">
        <v>1</v>
      </c>
      <c r="AG21" s="1">
        <v>2</v>
      </c>
      <c r="AH21" s="1">
        <v>0</v>
      </c>
      <c r="AI21" s="1">
        <v>1</v>
      </c>
      <c r="AJ21" s="1">
        <v>0</v>
      </c>
    </row>
    <row r="22" spans="1:36" x14ac:dyDescent="0.2">
      <c r="A22" s="1" t="s">
        <v>348</v>
      </c>
      <c r="B22" s="1">
        <v>11</v>
      </c>
      <c r="C22" s="1">
        <v>9</v>
      </c>
      <c r="D22" s="1">
        <v>4</v>
      </c>
      <c r="E22" s="1">
        <v>1</v>
      </c>
      <c r="F22" s="1">
        <v>0</v>
      </c>
      <c r="G22" s="1">
        <v>4</v>
      </c>
      <c r="H22" s="1">
        <v>1</v>
      </c>
      <c r="I22" s="1">
        <v>1</v>
      </c>
      <c r="J22" s="1" t="s">
        <v>348</v>
      </c>
      <c r="K22" s="1">
        <v>2</v>
      </c>
      <c r="L22" s="1">
        <v>2</v>
      </c>
      <c r="M22" s="1">
        <v>2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 t="s">
        <v>348</v>
      </c>
      <c r="T22" s="1">
        <v>7</v>
      </c>
      <c r="U22" s="1">
        <v>6</v>
      </c>
      <c r="V22" s="1">
        <v>1</v>
      </c>
      <c r="W22" s="1">
        <v>1</v>
      </c>
      <c r="X22" s="1">
        <v>0</v>
      </c>
      <c r="Y22" s="1">
        <v>4</v>
      </c>
      <c r="Z22" s="1">
        <v>0</v>
      </c>
      <c r="AA22" s="1">
        <v>1</v>
      </c>
      <c r="AB22" s="1" t="s">
        <v>348</v>
      </c>
      <c r="AC22" s="1">
        <v>2</v>
      </c>
      <c r="AD22" s="1">
        <v>1</v>
      </c>
      <c r="AE22" s="1">
        <v>1</v>
      </c>
      <c r="AF22" s="1">
        <v>0</v>
      </c>
      <c r="AG22" s="1">
        <v>0</v>
      </c>
      <c r="AH22" s="1">
        <v>0</v>
      </c>
      <c r="AI22" s="1">
        <v>1</v>
      </c>
      <c r="AJ22" s="1">
        <v>0</v>
      </c>
    </row>
    <row r="23" spans="1:36" x14ac:dyDescent="0.2">
      <c r="A23" s="1" t="s">
        <v>349</v>
      </c>
      <c r="B23" s="1">
        <v>27</v>
      </c>
      <c r="C23" s="1">
        <v>18</v>
      </c>
      <c r="D23" s="1">
        <v>10</v>
      </c>
      <c r="E23" s="1">
        <v>3</v>
      </c>
      <c r="F23" s="1">
        <v>0</v>
      </c>
      <c r="G23" s="1">
        <v>5</v>
      </c>
      <c r="H23" s="1">
        <v>0</v>
      </c>
      <c r="I23" s="1">
        <v>9</v>
      </c>
      <c r="J23" s="1" t="s">
        <v>349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 t="s">
        <v>349</v>
      </c>
      <c r="T23" s="1">
        <v>23</v>
      </c>
      <c r="U23" s="1">
        <v>15</v>
      </c>
      <c r="V23" s="1">
        <v>10</v>
      </c>
      <c r="W23" s="1">
        <v>0</v>
      </c>
      <c r="X23" s="1">
        <v>0</v>
      </c>
      <c r="Y23" s="1">
        <v>5</v>
      </c>
      <c r="Z23" s="1">
        <v>0</v>
      </c>
      <c r="AA23" s="1">
        <v>8</v>
      </c>
      <c r="AB23" s="1" t="s">
        <v>349</v>
      </c>
      <c r="AC23" s="1">
        <v>4</v>
      </c>
      <c r="AD23" s="1">
        <v>3</v>
      </c>
      <c r="AE23" s="1">
        <v>0</v>
      </c>
      <c r="AF23" s="1">
        <v>3</v>
      </c>
      <c r="AG23" s="1">
        <v>0</v>
      </c>
      <c r="AH23" s="1">
        <v>0</v>
      </c>
      <c r="AI23" s="1">
        <v>0</v>
      </c>
      <c r="AJ23" s="1">
        <v>1</v>
      </c>
    </row>
    <row r="25" spans="1:36" x14ac:dyDescent="0.2">
      <c r="A25" s="1" t="s">
        <v>337</v>
      </c>
      <c r="B25" s="1">
        <v>11784</v>
      </c>
      <c r="C25" s="1">
        <v>8404</v>
      </c>
      <c r="D25" s="1">
        <v>5672</v>
      </c>
      <c r="E25" s="1">
        <v>1807</v>
      </c>
      <c r="F25" s="1">
        <v>440</v>
      </c>
      <c r="G25" s="1">
        <v>485</v>
      </c>
      <c r="H25" s="1">
        <v>1704</v>
      </c>
      <c r="I25" s="1">
        <v>1676</v>
      </c>
      <c r="J25" s="1" t="s">
        <v>337</v>
      </c>
      <c r="K25" s="1">
        <v>5620</v>
      </c>
      <c r="L25" s="1">
        <v>4697</v>
      </c>
      <c r="M25" s="1">
        <v>3773</v>
      </c>
      <c r="N25" s="1">
        <v>635</v>
      </c>
      <c r="O25" s="1">
        <v>200</v>
      </c>
      <c r="P25" s="1">
        <v>89</v>
      </c>
      <c r="Q25" s="1">
        <v>768</v>
      </c>
      <c r="R25" s="1">
        <v>155</v>
      </c>
      <c r="S25" s="1" t="s">
        <v>337</v>
      </c>
      <c r="T25" s="1">
        <v>3829</v>
      </c>
      <c r="U25" s="1">
        <v>2267</v>
      </c>
      <c r="V25" s="1">
        <v>1102</v>
      </c>
      <c r="W25" s="1">
        <v>710</v>
      </c>
      <c r="X25" s="1">
        <v>106</v>
      </c>
      <c r="Y25" s="1">
        <v>349</v>
      </c>
      <c r="Z25" s="1">
        <v>143</v>
      </c>
      <c r="AA25" s="1">
        <v>1419</v>
      </c>
      <c r="AB25" s="1" t="s">
        <v>337</v>
      </c>
      <c r="AC25" s="1">
        <v>2335</v>
      </c>
      <c r="AD25" s="1">
        <v>1440</v>
      </c>
      <c r="AE25" s="1">
        <v>797</v>
      </c>
      <c r="AF25" s="1">
        <v>462</v>
      </c>
      <c r="AG25" s="1">
        <v>134</v>
      </c>
      <c r="AH25" s="1">
        <v>47</v>
      </c>
      <c r="AI25" s="1">
        <v>793</v>
      </c>
      <c r="AJ25" s="1">
        <v>102</v>
      </c>
    </row>
    <row r="26" spans="1:36" x14ac:dyDescent="0.2">
      <c r="A26" s="1" t="s">
        <v>56</v>
      </c>
      <c r="B26" s="1">
        <v>3565</v>
      </c>
      <c r="C26" s="1">
        <v>2442</v>
      </c>
      <c r="D26" s="1">
        <v>1480</v>
      </c>
      <c r="E26" s="1">
        <v>629</v>
      </c>
      <c r="F26" s="1">
        <v>153</v>
      </c>
      <c r="G26" s="1">
        <v>180</v>
      </c>
      <c r="H26" s="1">
        <v>652</v>
      </c>
      <c r="I26" s="1">
        <v>471</v>
      </c>
      <c r="J26" s="1" t="s">
        <v>56</v>
      </c>
      <c r="K26" s="1">
        <v>1527</v>
      </c>
      <c r="L26" s="1">
        <v>1237</v>
      </c>
      <c r="M26" s="1">
        <v>941</v>
      </c>
      <c r="N26" s="1">
        <v>196</v>
      </c>
      <c r="O26" s="1">
        <v>68</v>
      </c>
      <c r="P26" s="1">
        <v>32</v>
      </c>
      <c r="Q26" s="1">
        <v>245</v>
      </c>
      <c r="R26" s="1">
        <v>45</v>
      </c>
      <c r="S26" s="1" t="s">
        <v>56</v>
      </c>
      <c r="T26" s="1">
        <v>1171</v>
      </c>
      <c r="U26" s="1">
        <v>708</v>
      </c>
      <c r="V26" s="1">
        <v>288</v>
      </c>
      <c r="W26" s="1">
        <v>250</v>
      </c>
      <c r="X26" s="1">
        <v>44</v>
      </c>
      <c r="Y26" s="1">
        <v>126</v>
      </c>
      <c r="Z26" s="1">
        <v>73</v>
      </c>
      <c r="AA26" s="1">
        <v>390</v>
      </c>
      <c r="AB26" s="1" t="s">
        <v>56</v>
      </c>
      <c r="AC26" s="1">
        <v>867</v>
      </c>
      <c r="AD26" s="1">
        <v>497</v>
      </c>
      <c r="AE26" s="1">
        <v>251</v>
      </c>
      <c r="AF26" s="1">
        <v>183</v>
      </c>
      <c r="AG26" s="1">
        <v>41</v>
      </c>
      <c r="AH26" s="1">
        <v>22</v>
      </c>
      <c r="AI26" s="1">
        <v>334</v>
      </c>
      <c r="AJ26" s="1">
        <v>36</v>
      </c>
    </row>
    <row r="27" spans="1:36" x14ac:dyDescent="0.2">
      <c r="A27" s="1" t="s">
        <v>57</v>
      </c>
      <c r="B27" s="1">
        <v>396</v>
      </c>
      <c r="C27" s="1">
        <v>327</v>
      </c>
      <c r="D27" s="1">
        <v>246</v>
      </c>
      <c r="E27" s="1">
        <v>54</v>
      </c>
      <c r="F27" s="1">
        <v>12</v>
      </c>
      <c r="G27" s="1">
        <v>15</v>
      </c>
      <c r="H27" s="1">
        <v>44</v>
      </c>
      <c r="I27" s="1">
        <v>25</v>
      </c>
      <c r="J27" s="1" t="s">
        <v>57</v>
      </c>
      <c r="K27" s="1">
        <v>269</v>
      </c>
      <c r="L27" s="1">
        <v>238</v>
      </c>
      <c r="M27" s="1">
        <v>180</v>
      </c>
      <c r="N27" s="1">
        <v>48</v>
      </c>
      <c r="O27" s="1">
        <v>9</v>
      </c>
      <c r="P27" s="1">
        <v>1</v>
      </c>
      <c r="Q27" s="1">
        <v>29</v>
      </c>
      <c r="R27" s="1">
        <v>2</v>
      </c>
      <c r="S27" s="1" t="s">
        <v>57</v>
      </c>
      <c r="T27" s="1">
        <v>97</v>
      </c>
      <c r="U27" s="1">
        <v>72</v>
      </c>
      <c r="V27" s="1">
        <v>53</v>
      </c>
      <c r="W27" s="1">
        <v>2</v>
      </c>
      <c r="X27" s="1">
        <v>3</v>
      </c>
      <c r="Y27" s="1">
        <v>14</v>
      </c>
      <c r="Z27" s="1">
        <v>3</v>
      </c>
      <c r="AA27" s="1">
        <v>22</v>
      </c>
      <c r="AB27" s="1" t="s">
        <v>57</v>
      </c>
      <c r="AC27" s="1">
        <v>30</v>
      </c>
      <c r="AD27" s="1">
        <v>17</v>
      </c>
      <c r="AE27" s="1">
        <v>13</v>
      </c>
      <c r="AF27" s="1">
        <v>4</v>
      </c>
      <c r="AG27" s="1">
        <v>0</v>
      </c>
      <c r="AH27" s="1">
        <v>0</v>
      </c>
      <c r="AI27" s="1">
        <v>12</v>
      </c>
      <c r="AJ27" s="1">
        <v>1</v>
      </c>
    </row>
    <row r="28" spans="1:36" x14ac:dyDescent="0.2">
      <c r="A28" s="1" t="s">
        <v>58</v>
      </c>
      <c r="B28" s="1">
        <v>4608</v>
      </c>
      <c r="C28" s="1">
        <v>3307</v>
      </c>
      <c r="D28" s="1">
        <v>2260</v>
      </c>
      <c r="E28" s="1">
        <v>681</v>
      </c>
      <c r="F28" s="1">
        <v>165</v>
      </c>
      <c r="G28" s="1">
        <v>201</v>
      </c>
      <c r="H28" s="1">
        <v>686</v>
      </c>
      <c r="I28" s="1">
        <v>615</v>
      </c>
      <c r="J28" s="1" t="s">
        <v>58</v>
      </c>
      <c r="K28" s="1">
        <v>2409</v>
      </c>
      <c r="L28" s="1">
        <v>1996</v>
      </c>
      <c r="M28" s="1">
        <v>1581</v>
      </c>
      <c r="N28" s="1">
        <v>290</v>
      </c>
      <c r="O28" s="1">
        <v>86</v>
      </c>
      <c r="P28" s="1">
        <v>39</v>
      </c>
      <c r="Q28" s="1">
        <v>343</v>
      </c>
      <c r="R28" s="1">
        <v>70</v>
      </c>
      <c r="S28" s="1" t="s">
        <v>58</v>
      </c>
      <c r="T28" s="1">
        <v>1230</v>
      </c>
      <c r="U28" s="1">
        <v>713</v>
      </c>
      <c r="V28" s="1">
        <v>350</v>
      </c>
      <c r="W28" s="1">
        <v>195</v>
      </c>
      <c r="X28" s="1">
        <v>25</v>
      </c>
      <c r="Y28" s="1">
        <v>143</v>
      </c>
      <c r="Z28" s="1">
        <v>20</v>
      </c>
      <c r="AA28" s="1">
        <v>497</v>
      </c>
      <c r="AB28" s="1" t="s">
        <v>58</v>
      </c>
      <c r="AC28" s="1">
        <v>969</v>
      </c>
      <c r="AD28" s="1">
        <v>598</v>
      </c>
      <c r="AE28" s="1">
        <v>329</v>
      </c>
      <c r="AF28" s="1">
        <v>196</v>
      </c>
      <c r="AG28" s="1">
        <v>54</v>
      </c>
      <c r="AH28" s="1">
        <v>19</v>
      </c>
      <c r="AI28" s="1">
        <v>323</v>
      </c>
      <c r="AJ28" s="1">
        <v>48</v>
      </c>
    </row>
    <row r="29" spans="1:36" x14ac:dyDescent="0.2">
      <c r="A29" s="1" t="s">
        <v>59</v>
      </c>
      <c r="B29" s="1">
        <v>144</v>
      </c>
      <c r="C29" s="1">
        <v>110</v>
      </c>
      <c r="D29" s="1">
        <v>88</v>
      </c>
      <c r="E29" s="1">
        <v>16</v>
      </c>
      <c r="F29" s="1">
        <v>5</v>
      </c>
      <c r="G29" s="1">
        <v>1</v>
      </c>
      <c r="H29" s="1">
        <v>20</v>
      </c>
      <c r="I29" s="1">
        <v>14</v>
      </c>
      <c r="J29" s="1" t="s">
        <v>59</v>
      </c>
      <c r="K29" s="1">
        <v>92</v>
      </c>
      <c r="L29" s="1">
        <v>79</v>
      </c>
      <c r="M29" s="1">
        <v>73</v>
      </c>
      <c r="N29" s="1">
        <v>5</v>
      </c>
      <c r="O29" s="1">
        <v>0</v>
      </c>
      <c r="P29" s="1">
        <v>1</v>
      </c>
      <c r="Q29" s="1">
        <v>8</v>
      </c>
      <c r="R29" s="1">
        <v>5</v>
      </c>
      <c r="S29" s="1" t="s">
        <v>59</v>
      </c>
      <c r="T29" s="1">
        <v>22</v>
      </c>
      <c r="U29" s="1">
        <v>16</v>
      </c>
      <c r="V29" s="1">
        <v>9</v>
      </c>
      <c r="W29" s="1">
        <v>6</v>
      </c>
      <c r="X29" s="1">
        <v>1</v>
      </c>
      <c r="Y29" s="1">
        <v>0</v>
      </c>
      <c r="Z29" s="1">
        <v>0</v>
      </c>
      <c r="AA29" s="1">
        <v>6</v>
      </c>
      <c r="AB29" s="1" t="s">
        <v>59</v>
      </c>
      <c r="AC29" s="1">
        <v>30</v>
      </c>
      <c r="AD29" s="1">
        <v>15</v>
      </c>
      <c r="AE29" s="1">
        <v>6</v>
      </c>
      <c r="AF29" s="1">
        <v>5</v>
      </c>
      <c r="AG29" s="1">
        <v>4</v>
      </c>
      <c r="AH29" s="1">
        <v>0</v>
      </c>
      <c r="AI29" s="1">
        <v>12</v>
      </c>
      <c r="AJ29" s="1">
        <v>3</v>
      </c>
    </row>
    <row r="30" spans="1:36" x14ac:dyDescent="0.2">
      <c r="A30" s="1" t="s">
        <v>60</v>
      </c>
      <c r="B30" s="1">
        <v>455</v>
      </c>
      <c r="C30" s="1">
        <v>381</v>
      </c>
      <c r="D30" s="1">
        <v>302</v>
      </c>
      <c r="E30" s="1">
        <v>53</v>
      </c>
      <c r="F30" s="1">
        <v>10</v>
      </c>
      <c r="G30" s="1">
        <v>16</v>
      </c>
      <c r="H30" s="1">
        <v>29</v>
      </c>
      <c r="I30" s="1">
        <v>45</v>
      </c>
      <c r="J30" s="1" t="s">
        <v>60</v>
      </c>
      <c r="K30" s="1">
        <v>255</v>
      </c>
      <c r="L30" s="1">
        <v>230</v>
      </c>
      <c r="M30" s="1">
        <v>209</v>
      </c>
      <c r="N30" s="1">
        <v>14</v>
      </c>
      <c r="O30" s="1">
        <v>5</v>
      </c>
      <c r="P30" s="1">
        <v>2</v>
      </c>
      <c r="Q30" s="1">
        <v>23</v>
      </c>
      <c r="R30" s="1">
        <v>2</v>
      </c>
      <c r="S30" s="1" t="s">
        <v>60</v>
      </c>
      <c r="T30" s="1">
        <v>176</v>
      </c>
      <c r="U30" s="1">
        <v>130</v>
      </c>
      <c r="V30" s="1">
        <v>78</v>
      </c>
      <c r="W30" s="1">
        <v>35</v>
      </c>
      <c r="X30" s="1">
        <v>5</v>
      </c>
      <c r="Y30" s="1">
        <v>12</v>
      </c>
      <c r="Z30" s="1">
        <v>3</v>
      </c>
      <c r="AA30" s="1">
        <v>43</v>
      </c>
      <c r="AB30" s="1" t="s">
        <v>60</v>
      </c>
      <c r="AC30" s="1">
        <v>24</v>
      </c>
      <c r="AD30" s="1">
        <v>21</v>
      </c>
      <c r="AE30" s="1">
        <v>15</v>
      </c>
      <c r="AF30" s="1">
        <v>4</v>
      </c>
      <c r="AG30" s="1">
        <v>0</v>
      </c>
      <c r="AH30" s="1">
        <v>2</v>
      </c>
      <c r="AI30" s="1">
        <v>3</v>
      </c>
      <c r="AJ30" s="1">
        <v>0</v>
      </c>
    </row>
    <row r="31" spans="1:36" x14ac:dyDescent="0.2">
      <c r="A31" s="1" t="s">
        <v>61</v>
      </c>
      <c r="B31" s="1">
        <v>89</v>
      </c>
      <c r="C31" s="1">
        <v>73</v>
      </c>
      <c r="D31" s="1">
        <v>61</v>
      </c>
      <c r="E31" s="1">
        <v>10</v>
      </c>
      <c r="F31" s="1">
        <v>0</v>
      </c>
      <c r="G31" s="1">
        <v>2</v>
      </c>
      <c r="H31" s="1">
        <v>6</v>
      </c>
      <c r="I31" s="1">
        <v>10</v>
      </c>
      <c r="J31" s="1" t="s">
        <v>61</v>
      </c>
      <c r="K31" s="1">
        <v>40</v>
      </c>
      <c r="L31" s="1">
        <v>36</v>
      </c>
      <c r="M31" s="1">
        <v>31</v>
      </c>
      <c r="N31" s="1">
        <v>4</v>
      </c>
      <c r="O31" s="1">
        <v>0</v>
      </c>
      <c r="P31" s="1">
        <v>1</v>
      </c>
      <c r="Q31" s="1">
        <v>3</v>
      </c>
      <c r="R31" s="1">
        <v>1</v>
      </c>
      <c r="S31" s="1" t="s">
        <v>61</v>
      </c>
      <c r="T31" s="1">
        <v>40</v>
      </c>
      <c r="U31" s="1">
        <v>32</v>
      </c>
      <c r="V31" s="1">
        <v>27</v>
      </c>
      <c r="W31" s="1">
        <v>4</v>
      </c>
      <c r="X31" s="1">
        <v>0</v>
      </c>
      <c r="Y31" s="1">
        <v>1</v>
      </c>
      <c r="Z31" s="1">
        <v>0</v>
      </c>
      <c r="AA31" s="1">
        <v>8</v>
      </c>
      <c r="AB31" s="1" t="s">
        <v>61</v>
      </c>
      <c r="AC31" s="1">
        <v>9</v>
      </c>
      <c r="AD31" s="1">
        <v>5</v>
      </c>
      <c r="AE31" s="1">
        <v>3</v>
      </c>
      <c r="AF31" s="1">
        <v>2</v>
      </c>
      <c r="AG31" s="1">
        <v>0</v>
      </c>
      <c r="AH31" s="1">
        <v>0</v>
      </c>
      <c r="AI31" s="1">
        <v>3</v>
      </c>
      <c r="AJ31" s="1">
        <v>1</v>
      </c>
    </row>
    <row r="32" spans="1:36" x14ac:dyDescent="0.2">
      <c r="A32" s="1" t="s">
        <v>62</v>
      </c>
      <c r="B32" s="1">
        <v>447</v>
      </c>
      <c r="C32" s="1">
        <v>226</v>
      </c>
      <c r="D32" s="1">
        <v>173</v>
      </c>
      <c r="E32" s="1">
        <v>39</v>
      </c>
      <c r="F32" s="1">
        <v>10</v>
      </c>
      <c r="G32" s="1">
        <v>4</v>
      </c>
      <c r="H32" s="1">
        <v>73</v>
      </c>
      <c r="I32" s="1">
        <v>148</v>
      </c>
      <c r="J32" s="1" t="s">
        <v>62</v>
      </c>
      <c r="K32" s="1">
        <v>148</v>
      </c>
      <c r="L32" s="1">
        <v>105</v>
      </c>
      <c r="M32" s="1">
        <v>90</v>
      </c>
      <c r="N32" s="1">
        <v>12</v>
      </c>
      <c r="O32" s="1">
        <v>3</v>
      </c>
      <c r="P32" s="1">
        <v>0</v>
      </c>
      <c r="Q32" s="1">
        <v>41</v>
      </c>
      <c r="R32" s="1">
        <v>2</v>
      </c>
      <c r="S32" s="1" t="s">
        <v>62</v>
      </c>
      <c r="T32" s="1">
        <v>195</v>
      </c>
      <c r="U32" s="1">
        <v>51</v>
      </c>
      <c r="V32" s="1">
        <v>33</v>
      </c>
      <c r="W32" s="1">
        <v>14</v>
      </c>
      <c r="X32" s="1">
        <v>0</v>
      </c>
      <c r="Y32" s="1">
        <v>4</v>
      </c>
      <c r="Z32" s="1">
        <v>2</v>
      </c>
      <c r="AA32" s="1">
        <v>142</v>
      </c>
      <c r="AB32" s="1" t="s">
        <v>62</v>
      </c>
      <c r="AC32" s="1">
        <v>104</v>
      </c>
      <c r="AD32" s="1">
        <v>70</v>
      </c>
      <c r="AE32" s="1">
        <v>50</v>
      </c>
      <c r="AF32" s="1">
        <v>13</v>
      </c>
      <c r="AG32" s="1">
        <v>7</v>
      </c>
      <c r="AH32" s="1">
        <v>0</v>
      </c>
      <c r="AI32" s="1">
        <v>30</v>
      </c>
      <c r="AJ32" s="1">
        <v>4</v>
      </c>
    </row>
    <row r="33" spans="1:36" x14ac:dyDescent="0.2">
      <c r="A33" s="1" t="s">
        <v>68</v>
      </c>
      <c r="B33" s="1">
        <v>1537</v>
      </c>
      <c r="C33" s="1">
        <v>1184</v>
      </c>
      <c r="D33" s="1">
        <v>900</v>
      </c>
      <c r="E33" s="1">
        <v>190</v>
      </c>
      <c r="F33" s="1">
        <v>57</v>
      </c>
      <c r="G33" s="1">
        <v>37</v>
      </c>
      <c r="H33" s="1">
        <v>107</v>
      </c>
      <c r="I33" s="1">
        <v>246</v>
      </c>
      <c r="J33" s="1" t="s">
        <v>68</v>
      </c>
      <c r="K33" s="1">
        <v>727</v>
      </c>
      <c r="L33" s="1">
        <v>675</v>
      </c>
      <c r="M33" s="1">
        <v>599</v>
      </c>
      <c r="N33" s="1">
        <v>50</v>
      </c>
      <c r="O33" s="1">
        <v>19</v>
      </c>
      <c r="P33" s="1">
        <v>7</v>
      </c>
      <c r="Q33" s="1">
        <v>42</v>
      </c>
      <c r="R33" s="1">
        <v>10</v>
      </c>
      <c r="S33" s="1" t="s">
        <v>68</v>
      </c>
      <c r="T33" s="1">
        <v>587</v>
      </c>
      <c r="U33" s="1">
        <v>345</v>
      </c>
      <c r="V33" s="1">
        <v>205</v>
      </c>
      <c r="W33" s="1">
        <v>97</v>
      </c>
      <c r="X33" s="1">
        <v>16</v>
      </c>
      <c r="Y33" s="1">
        <v>27</v>
      </c>
      <c r="Z33" s="1">
        <v>14</v>
      </c>
      <c r="AA33" s="1">
        <v>228</v>
      </c>
      <c r="AB33" s="1" t="s">
        <v>68</v>
      </c>
      <c r="AC33" s="1">
        <v>223</v>
      </c>
      <c r="AD33" s="1">
        <v>164</v>
      </c>
      <c r="AE33" s="1">
        <v>96</v>
      </c>
      <c r="AF33" s="1">
        <v>43</v>
      </c>
      <c r="AG33" s="1">
        <v>22</v>
      </c>
      <c r="AH33" s="1">
        <v>3</v>
      </c>
      <c r="AI33" s="1">
        <v>51</v>
      </c>
      <c r="AJ33" s="1">
        <v>8</v>
      </c>
    </row>
    <row r="34" spans="1:36" x14ac:dyDescent="0.2">
      <c r="A34" s="1" t="s">
        <v>344</v>
      </c>
      <c r="B34" s="1">
        <v>135</v>
      </c>
      <c r="C34" s="1">
        <v>88</v>
      </c>
      <c r="D34" s="1">
        <v>35</v>
      </c>
      <c r="E34" s="1">
        <v>44</v>
      </c>
      <c r="F34" s="1">
        <v>6</v>
      </c>
      <c r="G34" s="1">
        <v>3</v>
      </c>
      <c r="H34" s="1">
        <v>12</v>
      </c>
      <c r="I34" s="1">
        <v>35</v>
      </c>
      <c r="J34" s="1" t="s">
        <v>344</v>
      </c>
      <c r="K34" s="1">
        <v>46</v>
      </c>
      <c r="L34" s="1">
        <v>29</v>
      </c>
      <c r="M34" s="1">
        <v>24</v>
      </c>
      <c r="N34" s="1">
        <v>3</v>
      </c>
      <c r="O34" s="1">
        <v>1</v>
      </c>
      <c r="P34" s="1">
        <v>1</v>
      </c>
      <c r="Q34" s="1">
        <v>5</v>
      </c>
      <c r="R34" s="1">
        <v>12</v>
      </c>
      <c r="S34" s="1" t="s">
        <v>344</v>
      </c>
      <c r="T34" s="1">
        <v>78</v>
      </c>
      <c r="U34" s="1">
        <v>51</v>
      </c>
      <c r="V34" s="1">
        <v>3</v>
      </c>
      <c r="W34" s="1">
        <v>41</v>
      </c>
      <c r="X34" s="1">
        <v>5</v>
      </c>
      <c r="Y34" s="1">
        <v>2</v>
      </c>
      <c r="Z34" s="1">
        <v>4</v>
      </c>
      <c r="AA34" s="1">
        <v>23</v>
      </c>
      <c r="AB34" s="1" t="s">
        <v>344</v>
      </c>
      <c r="AC34" s="1">
        <v>11</v>
      </c>
      <c r="AD34" s="1">
        <v>8</v>
      </c>
      <c r="AE34" s="1">
        <v>8</v>
      </c>
      <c r="AF34" s="1">
        <v>0</v>
      </c>
      <c r="AG34" s="1">
        <v>0</v>
      </c>
      <c r="AH34" s="1">
        <v>0</v>
      </c>
      <c r="AI34" s="1">
        <v>3</v>
      </c>
      <c r="AJ34" s="1">
        <v>0</v>
      </c>
    </row>
    <row r="35" spans="1:36" x14ac:dyDescent="0.2">
      <c r="A35" s="1" t="s">
        <v>64</v>
      </c>
      <c r="B35" s="1">
        <v>152</v>
      </c>
      <c r="C35" s="1">
        <v>97</v>
      </c>
      <c r="D35" s="1">
        <v>34</v>
      </c>
      <c r="E35" s="1">
        <v>35</v>
      </c>
      <c r="F35" s="1">
        <v>9</v>
      </c>
      <c r="G35" s="1">
        <v>19</v>
      </c>
      <c r="H35" s="1">
        <v>26</v>
      </c>
      <c r="I35" s="1">
        <v>29</v>
      </c>
      <c r="J35" s="1" t="s">
        <v>64</v>
      </c>
      <c r="K35" s="1">
        <v>28</v>
      </c>
      <c r="L35" s="1">
        <v>21</v>
      </c>
      <c r="M35" s="1">
        <v>8</v>
      </c>
      <c r="N35" s="1">
        <v>6</v>
      </c>
      <c r="O35" s="1">
        <v>2</v>
      </c>
      <c r="P35" s="1">
        <v>5</v>
      </c>
      <c r="Q35" s="1">
        <v>5</v>
      </c>
      <c r="R35" s="1">
        <v>2</v>
      </c>
      <c r="S35" s="1" t="s">
        <v>64</v>
      </c>
      <c r="T35" s="1">
        <v>105</v>
      </c>
      <c r="U35" s="1">
        <v>66</v>
      </c>
      <c r="V35" s="1">
        <v>18</v>
      </c>
      <c r="W35" s="1">
        <v>29</v>
      </c>
      <c r="X35" s="1">
        <v>5</v>
      </c>
      <c r="Y35" s="1">
        <v>14</v>
      </c>
      <c r="Z35" s="1">
        <v>12</v>
      </c>
      <c r="AA35" s="1">
        <v>27</v>
      </c>
      <c r="AB35" s="1" t="s">
        <v>64</v>
      </c>
      <c r="AC35" s="1">
        <v>19</v>
      </c>
      <c r="AD35" s="1">
        <v>10</v>
      </c>
      <c r="AE35" s="1">
        <v>8</v>
      </c>
      <c r="AF35" s="1">
        <v>0</v>
      </c>
      <c r="AG35" s="1">
        <v>2</v>
      </c>
      <c r="AH35" s="1">
        <v>0</v>
      </c>
      <c r="AI35" s="1">
        <v>9</v>
      </c>
      <c r="AJ35" s="1">
        <v>0</v>
      </c>
    </row>
    <row r="36" spans="1:36" x14ac:dyDescent="0.2">
      <c r="A36" s="1" t="s">
        <v>65</v>
      </c>
      <c r="B36" s="1">
        <v>90</v>
      </c>
      <c r="C36" s="1">
        <v>46</v>
      </c>
      <c r="D36" s="1">
        <v>29</v>
      </c>
      <c r="E36" s="1">
        <v>9</v>
      </c>
      <c r="F36" s="1">
        <v>8</v>
      </c>
      <c r="G36" s="1">
        <v>0</v>
      </c>
      <c r="H36" s="1">
        <v>34</v>
      </c>
      <c r="I36" s="1">
        <v>10</v>
      </c>
      <c r="J36" s="1" t="s">
        <v>65</v>
      </c>
      <c r="K36" s="1">
        <v>52</v>
      </c>
      <c r="L36" s="1">
        <v>28</v>
      </c>
      <c r="M36" s="1">
        <v>19</v>
      </c>
      <c r="N36" s="1">
        <v>3</v>
      </c>
      <c r="O36" s="1">
        <v>6</v>
      </c>
      <c r="P36" s="1">
        <v>0</v>
      </c>
      <c r="Q36" s="1">
        <v>20</v>
      </c>
      <c r="R36" s="1">
        <v>4</v>
      </c>
      <c r="S36" s="1" t="s">
        <v>65</v>
      </c>
      <c r="T36" s="1">
        <v>19</v>
      </c>
      <c r="U36" s="1">
        <v>5</v>
      </c>
      <c r="V36" s="1">
        <v>2</v>
      </c>
      <c r="W36" s="1">
        <v>3</v>
      </c>
      <c r="X36" s="1">
        <v>0</v>
      </c>
      <c r="Y36" s="1">
        <v>0</v>
      </c>
      <c r="Z36" s="1">
        <v>8</v>
      </c>
      <c r="AA36" s="1">
        <v>6</v>
      </c>
      <c r="AB36" s="1" t="s">
        <v>65</v>
      </c>
      <c r="AC36" s="1">
        <v>19</v>
      </c>
      <c r="AD36" s="1">
        <v>13</v>
      </c>
      <c r="AE36" s="1">
        <v>8</v>
      </c>
      <c r="AF36" s="1">
        <v>3</v>
      </c>
      <c r="AG36" s="1">
        <v>2</v>
      </c>
      <c r="AH36" s="1">
        <v>0</v>
      </c>
      <c r="AI36" s="1">
        <v>6</v>
      </c>
      <c r="AJ36" s="1">
        <v>0</v>
      </c>
    </row>
    <row r="37" spans="1:36" x14ac:dyDescent="0.2">
      <c r="A37" s="1" t="s">
        <v>66</v>
      </c>
      <c r="B37" s="1">
        <v>86</v>
      </c>
      <c r="C37" s="1">
        <v>71</v>
      </c>
      <c r="D37" s="1">
        <v>29</v>
      </c>
      <c r="E37" s="1">
        <v>40</v>
      </c>
      <c r="F37" s="1">
        <v>1</v>
      </c>
      <c r="G37" s="1">
        <v>1</v>
      </c>
      <c r="H37" s="1">
        <v>10</v>
      </c>
      <c r="I37" s="1">
        <v>5</v>
      </c>
      <c r="J37" s="1" t="s">
        <v>66</v>
      </c>
      <c r="K37" s="1">
        <v>24</v>
      </c>
      <c r="L37" s="1">
        <v>20</v>
      </c>
      <c r="M37" s="1">
        <v>15</v>
      </c>
      <c r="N37" s="1">
        <v>4</v>
      </c>
      <c r="O37" s="1">
        <v>1</v>
      </c>
      <c r="P37" s="1">
        <v>0</v>
      </c>
      <c r="Q37" s="1">
        <v>4</v>
      </c>
      <c r="R37" s="1">
        <v>0</v>
      </c>
      <c r="S37" s="1" t="s">
        <v>66</v>
      </c>
      <c r="T37" s="1">
        <v>48</v>
      </c>
      <c r="U37" s="1">
        <v>43</v>
      </c>
      <c r="V37" s="1">
        <v>11</v>
      </c>
      <c r="W37" s="1">
        <v>32</v>
      </c>
      <c r="X37" s="1">
        <v>0</v>
      </c>
      <c r="Y37" s="1">
        <v>0</v>
      </c>
      <c r="Z37" s="1">
        <v>1</v>
      </c>
      <c r="AA37" s="1">
        <v>4</v>
      </c>
      <c r="AB37" s="1" t="s">
        <v>66</v>
      </c>
      <c r="AC37" s="1">
        <v>14</v>
      </c>
      <c r="AD37" s="1">
        <v>8</v>
      </c>
      <c r="AE37" s="1">
        <v>3</v>
      </c>
      <c r="AF37" s="1">
        <v>4</v>
      </c>
      <c r="AG37" s="1">
        <v>0</v>
      </c>
      <c r="AH37" s="1">
        <v>1</v>
      </c>
      <c r="AI37" s="1">
        <v>5</v>
      </c>
      <c r="AJ37" s="1">
        <v>1</v>
      </c>
    </row>
    <row r="38" spans="1:36" x14ac:dyDescent="0.2">
      <c r="A38" s="1" t="s">
        <v>345</v>
      </c>
      <c r="B38" s="1">
        <v>37</v>
      </c>
      <c r="C38" s="1">
        <v>22</v>
      </c>
      <c r="D38" s="1">
        <v>14</v>
      </c>
      <c r="E38" s="1">
        <v>4</v>
      </c>
      <c r="F38" s="1">
        <v>2</v>
      </c>
      <c r="G38" s="1">
        <v>2</v>
      </c>
      <c r="H38" s="1">
        <v>1</v>
      </c>
      <c r="I38" s="1">
        <v>14</v>
      </c>
      <c r="J38" s="1" t="s">
        <v>345</v>
      </c>
      <c r="K38" s="1">
        <v>1</v>
      </c>
      <c r="L38" s="1">
        <v>1</v>
      </c>
      <c r="M38" s="1">
        <v>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 t="s">
        <v>345</v>
      </c>
      <c r="T38" s="1">
        <v>28</v>
      </c>
      <c r="U38" s="1">
        <v>14</v>
      </c>
      <c r="V38" s="1">
        <v>9</v>
      </c>
      <c r="W38" s="1">
        <v>2</v>
      </c>
      <c r="X38" s="1">
        <v>1</v>
      </c>
      <c r="Y38" s="1">
        <v>2</v>
      </c>
      <c r="Z38" s="1">
        <v>0</v>
      </c>
      <c r="AA38" s="1">
        <v>14</v>
      </c>
      <c r="AB38" s="1" t="s">
        <v>345</v>
      </c>
      <c r="AC38" s="1">
        <v>8</v>
      </c>
      <c r="AD38" s="1">
        <v>7</v>
      </c>
      <c r="AE38" s="1">
        <v>4</v>
      </c>
      <c r="AF38" s="1">
        <v>2</v>
      </c>
      <c r="AG38" s="1">
        <v>1</v>
      </c>
      <c r="AH38" s="1">
        <v>0</v>
      </c>
      <c r="AI38" s="1">
        <v>1</v>
      </c>
      <c r="AJ38" s="1">
        <v>0</v>
      </c>
    </row>
    <row r="39" spans="1:36" x14ac:dyDescent="0.2">
      <c r="A39" s="1" t="s">
        <v>67</v>
      </c>
      <c r="B39" s="1">
        <v>13</v>
      </c>
      <c r="C39" s="1">
        <v>11</v>
      </c>
      <c r="D39" s="1">
        <v>10</v>
      </c>
      <c r="E39" s="1">
        <v>0</v>
      </c>
      <c r="F39" s="1">
        <v>1</v>
      </c>
      <c r="G39" s="1">
        <v>0</v>
      </c>
      <c r="H39" s="1">
        <v>1</v>
      </c>
      <c r="I39" s="1">
        <v>1</v>
      </c>
      <c r="J39" s="1" t="s">
        <v>67</v>
      </c>
      <c r="K39" s="1">
        <v>1</v>
      </c>
      <c r="L39" s="1">
        <v>1</v>
      </c>
      <c r="M39" s="1">
        <v>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 t="s">
        <v>67</v>
      </c>
      <c r="T39" s="1">
        <v>10</v>
      </c>
      <c r="U39" s="1">
        <v>8</v>
      </c>
      <c r="V39" s="1">
        <v>7</v>
      </c>
      <c r="W39" s="1">
        <v>0</v>
      </c>
      <c r="X39" s="1">
        <v>1</v>
      </c>
      <c r="Y39" s="1">
        <v>0</v>
      </c>
      <c r="Z39" s="1">
        <v>1</v>
      </c>
      <c r="AA39" s="1">
        <v>1</v>
      </c>
      <c r="AB39" s="1" t="s">
        <v>67</v>
      </c>
      <c r="AC39" s="1">
        <v>2</v>
      </c>
      <c r="AD39" s="1">
        <v>2</v>
      </c>
      <c r="AE39" s="1">
        <v>2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</row>
    <row r="40" spans="1:36" x14ac:dyDescent="0.2">
      <c r="A40" s="1" t="s">
        <v>346</v>
      </c>
      <c r="B40" s="1">
        <v>3</v>
      </c>
      <c r="C40" s="1">
        <v>2</v>
      </c>
      <c r="D40" s="1">
        <v>2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 t="s">
        <v>346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 t="s">
        <v>346</v>
      </c>
      <c r="T40" s="1">
        <v>3</v>
      </c>
      <c r="U40" s="1">
        <v>2</v>
      </c>
      <c r="V40" s="1">
        <v>2</v>
      </c>
      <c r="W40" s="1">
        <v>0</v>
      </c>
      <c r="X40" s="1">
        <v>0</v>
      </c>
      <c r="Y40" s="1">
        <v>0</v>
      </c>
      <c r="Z40" s="1">
        <v>1</v>
      </c>
      <c r="AA40" s="1">
        <v>0</v>
      </c>
      <c r="AB40" s="1" t="s">
        <v>346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</row>
    <row r="41" spans="1:36" x14ac:dyDescent="0.2">
      <c r="A41" s="1" t="s">
        <v>347</v>
      </c>
      <c r="B41" s="1">
        <v>7</v>
      </c>
      <c r="C41" s="1">
        <v>5</v>
      </c>
      <c r="D41" s="1">
        <v>3</v>
      </c>
      <c r="E41" s="1">
        <v>1</v>
      </c>
      <c r="F41" s="1">
        <v>1</v>
      </c>
      <c r="G41" s="1">
        <v>0</v>
      </c>
      <c r="H41" s="1">
        <v>1</v>
      </c>
      <c r="I41" s="1">
        <v>1</v>
      </c>
      <c r="J41" s="1" t="s">
        <v>347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 t="s">
        <v>347</v>
      </c>
      <c r="T41" s="1">
        <v>3</v>
      </c>
      <c r="U41" s="1">
        <v>2</v>
      </c>
      <c r="V41" s="1">
        <v>2</v>
      </c>
      <c r="W41" s="1">
        <v>0</v>
      </c>
      <c r="X41" s="1">
        <v>0</v>
      </c>
      <c r="Y41" s="1">
        <v>0</v>
      </c>
      <c r="Z41" s="1">
        <v>0</v>
      </c>
      <c r="AA41" s="1">
        <v>1</v>
      </c>
      <c r="AB41" s="1" t="s">
        <v>347</v>
      </c>
      <c r="AC41" s="1">
        <v>4</v>
      </c>
      <c r="AD41" s="1">
        <v>3</v>
      </c>
      <c r="AE41" s="1">
        <v>1</v>
      </c>
      <c r="AF41" s="1">
        <v>1</v>
      </c>
      <c r="AG41" s="1">
        <v>1</v>
      </c>
      <c r="AH41" s="1">
        <v>0</v>
      </c>
      <c r="AI41" s="1">
        <v>1</v>
      </c>
      <c r="AJ41" s="1">
        <v>0</v>
      </c>
    </row>
    <row r="42" spans="1:36" x14ac:dyDescent="0.2">
      <c r="A42" s="1" t="s">
        <v>348</v>
      </c>
      <c r="B42" s="1">
        <v>3</v>
      </c>
      <c r="C42" s="1">
        <v>3</v>
      </c>
      <c r="D42" s="1">
        <v>1</v>
      </c>
      <c r="E42" s="1">
        <v>0</v>
      </c>
      <c r="F42" s="1">
        <v>0</v>
      </c>
      <c r="G42" s="1">
        <v>2</v>
      </c>
      <c r="H42" s="1">
        <v>0</v>
      </c>
      <c r="I42" s="1">
        <v>0</v>
      </c>
      <c r="J42" s="1" t="s">
        <v>348</v>
      </c>
      <c r="K42" s="1">
        <v>1</v>
      </c>
      <c r="L42" s="1">
        <v>1</v>
      </c>
      <c r="M42" s="1">
        <v>1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 t="s">
        <v>348</v>
      </c>
      <c r="T42" s="1">
        <v>2</v>
      </c>
      <c r="U42" s="1">
        <v>2</v>
      </c>
      <c r="V42" s="1">
        <v>0</v>
      </c>
      <c r="W42" s="1">
        <v>0</v>
      </c>
      <c r="X42" s="1">
        <v>0</v>
      </c>
      <c r="Y42" s="1">
        <v>2</v>
      </c>
      <c r="Z42" s="1">
        <v>0</v>
      </c>
      <c r="AA42" s="1">
        <v>0</v>
      </c>
      <c r="AB42" s="1" t="s">
        <v>348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</row>
    <row r="43" spans="1:36" x14ac:dyDescent="0.2">
      <c r="A43" s="1" t="s">
        <v>349</v>
      </c>
      <c r="B43" s="1">
        <v>14</v>
      </c>
      <c r="C43" s="1">
        <v>8</v>
      </c>
      <c r="D43" s="1">
        <v>4</v>
      </c>
      <c r="E43" s="1">
        <v>2</v>
      </c>
      <c r="F43" s="1">
        <v>0</v>
      </c>
      <c r="G43" s="1">
        <v>2</v>
      </c>
      <c r="H43" s="1">
        <v>0</v>
      </c>
      <c r="I43" s="1">
        <v>6</v>
      </c>
      <c r="J43" s="1" t="s">
        <v>349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 t="s">
        <v>349</v>
      </c>
      <c r="T43" s="1">
        <v>12</v>
      </c>
      <c r="U43" s="1">
        <v>6</v>
      </c>
      <c r="V43" s="1">
        <v>4</v>
      </c>
      <c r="W43" s="1">
        <v>0</v>
      </c>
      <c r="X43" s="1">
        <v>0</v>
      </c>
      <c r="Y43" s="1">
        <v>2</v>
      </c>
      <c r="Z43" s="1">
        <v>0</v>
      </c>
      <c r="AA43" s="1">
        <v>6</v>
      </c>
      <c r="AB43" s="1" t="s">
        <v>349</v>
      </c>
      <c r="AC43" s="1">
        <v>2</v>
      </c>
      <c r="AD43" s="1">
        <v>2</v>
      </c>
      <c r="AE43" s="1">
        <v>0</v>
      </c>
      <c r="AF43" s="1">
        <v>2</v>
      </c>
      <c r="AG43" s="1">
        <v>0</v>
      </c>
      <c r="AH43" s="1">
        <v>0</v>
      </c>
      <c r="AI43" s="1">
        <v>0</v>
      </c>
      <c r="AJ43" s="1">
        <v>0</v>
      </c>
    </row>
    <row r="44" spans="1:36" x14ac:dyDescent="0.2">
      <c r="A44" s="1" t="s">
        <v>68</v>
      </c>
      <c r="B44" s="1">
        <v>3</v>
      </c>
      <c r="C44" s="1">
        <v>1</v>
      </c>
      <c r="D44" s="1">
        <v>1</v>
      </c>
      <c r="E44" s="1">
        <v>0</v>
      </c>
      <c r="F44" s="1">
        <v>0</v>
      </c>
      <c r="G44" s="1">
        <v>0</v>
      </c>
      <c r="H44" s="1">
        <v>1</v>
      </c>
      <c r="I44" s="1">
        <v>1</v>
      </c>
      <c r="J44" s="1" t="s">
        <v>68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 t="s">
        <v>68</v>
      </c>
      <c r="T44" s="1">
        <v>3</v>
      </c>
      <c r="U44" s="1">
        <v>1</v>
      </c>
      <c r="V44" s="1">
        <v>1</v>
      </c>
      <c r="W44" s="1">
        <v>0</v>
      </c>
      <c r="X44" s="1">
        <v>0</v>
      </c>
      <c r="Y44" s="1">
        <v>0</v>
      </c>
      <c r="Z44" s="1">
        <v>1</v>
      </c>
      <c r="AA44" s="1">
        <v>1</v>
      </c>
      <c r="AB44" s="1" t="s">
        <v>68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</row>
    <row r="46" spans="1:36" x14ac:dyDescent="0.2">
      <c r="A46" s="1" t="s">
        <v>338</v>
      </c>
      <c r="B46" s="1">
        <v>11680</v>
      </c>
      <c r="C46" s="1">
        <v>8269</v>
      </c>
      <c r="D46" s="1">
        <v>5755</v>
      </c>
      <c r="E46" s="1">
        <v>1658</v>
      </c>
      <c r="F46" s="1">
        <v>346</v>
      </c>
      <c r="G46" s="1">
        <v>510</v>
      </c>
      <c r="H46" s="1">
        <v>1745</v>
      </c>
      <c r="I46" s="1">
        <v>1666</v>
      </c>
      <c r="J46" s="1" t="s">
        <v>338</v>
      </c>
      <c r="K46" s="1">
        <v>5360</v>
      </c>
      <c r="L46" s="1">
        <v>4461</v>
      </c>
      <c r="M46" s="1">
        <v>3625</v>
      </c>
      <c r="N46" s="1">
        <v>582</v>
      </c>
      <c r="O46" s="1">
        <v>177</v>
      </c>
      <c r="P46" s="1">
        <v>77</v>
      </c>
      <c r="Q46" s="1">
        <v>762</v>
      </c>
      <c r="R46" s="1">
        <v>137</v>
      </c>
      <c r="S46" s="1" t="s">
        <v>338</v>
      </c>
      <c r="T46" s="1">
        <v>3882</v>
      </c>
      <c r="U46" s="1">
        <v>2320</v>
      </c>
      <c r="V46" s="1">
        <v>1267</v>
      </c>
      <c r="W46" s="1">
        <v>618</v>
      </c>
      <c r="X46" s="1">
        <v>51</v>
      </c>
      <c r="Y46" s="1">
        <v>384</v>
      </c>
      <c r="Z46" s="1">
        <v>134</v>
      </c>
      <c r="AA46" s="1">
        <v>1428</v>
      </c>
      <c r="AB46" s="1" t="s">
        <v>338</v>
      </c>
      <c r="AC46" s="1">
        <v>2438</v>
      </c>
      <c r="AD46" s="1">
        <v>1488</v>
      </c>
      <c r="AE46" s="1">
        <v>863</v>
      </c>
      <c r="AF46" s="1">
        <v>458</v>
      </c>
      <c r="AG46" s="1">
        <v>118</v>
      </c>
      <c r="AH46" s="1">
        <v>49</v>
      </c>
      <c r="AI46" s="1">
        <v>849</v>
      </c>
      <c r="AJ46" s="1">
        <v>101</v>
      </c>
    </row>
    <row r="47" spans="1:36" x14ac:dyDescent="0.2">
      <c r="A47" s="1" t="s">
        <v>56</v>
      </c>
      <c r="B47" s="1">
        <v>1367</v>
      </c>
      <c r="C47" s="1">
        <v>919</v>
      </c>
      <c r="D47" s="1">
        <v>632</v>
      </c>
      <c r="E47" s="1">
        <v>214</v>
      </c>
      <c r="F47" s="1">
        <v>36</v>
      </c>
      <c r="G47" s="1">
        <v>37</v>
      </c>
      <c r="H47" s="1">
        <v>288</v>
      </c>
      <c r="I47" s="1">
        <v>160</v>
      </c>
      <c r="J47" s="1" t="s">
        <v>56</v>
      </c>
      <c r="K47" s="1">
        <v>660</v>
      </c>
      <c r="L47" s="1">
        <v>498</v>
      </c>
      <c r="M47" s="1">
        <v>374</v>
      </c>
      <c r="N47" s="1">
        <v>100</v>
      </c>
      <c r="O47" s="1">
        <v>21</v>
      </c>
      <c r="P47" s="1">
        <v>3</v>
      </c>
      <c r="Q47" s="1">
        <v>153</v>
      </c>
      <c r="R47" s="1">
        <v>9</v>
      </c>
      <c r="S47" s="1" t="s">
        <v>56</v>
      </c>
      <c r="T47" s="1">
        <v>473</v>
      </c>
      <c r="U47" s="1">
        <v>271</v>
      </c>
      <c r="V47" s="1">
        <v>161</v>
      </c>
      <c r="W47" s="1">
        <v>71</v>
      </c>
      <c r="X47" s="1">
        <v>6</v>
      </c>
      <c r="Y47" s="1">
        <v>33</v>
      </c>
      <c r="Z47" s="1">
        <v>55</v>
      </c>
      <c r="AA47" s="1">
        <v>147</v>
      </c>
      <c r="AB47" s="1" t="s">
        <v>56</v>
      </c>
      <c r="AC47" s="1">
        <v>234</v>
      </c>
      <c r="AD47" s="1">
        <v>150</v>
      </c>
      <c r="AE47" s="1">
        <v>97</v>
      </c>
      <c r="AF47" s="1">
        <v>43</v>
      </c>
      <c r="AG47" s="1">
        <v>9</v>
      </c>
      <c r="AH47" s="1">
        <v>1</v>
      </c>
      <c r="AI47" s="1">
        <v>80</v>
      </c>
      <c r="AJ47" s="1">
        <v>4</v>
      </c>
    </row>
    <row r="48" spans="1:36" x14ac:dyDescent="0.2">
      <c r="A48" s="1" t="s">
        <v>57</v>
      </c>
      <c r="B48" s="1">
        <v>2621</v>
      </c>
      <c r="C48" s="1">
        <v>1827</v>
      </c>
      <c r="D48" s="1">
        <v>1162</v>
      </c>
      <c r="E48" s="1">
        <v>419</v>
      </c>
      <c r="F48" s="1">
        <v>96</v>
      </c>
      <c r="G48" s="1">
        <v>150</v>
      </c>
      <c r="H48" s="1">
        <v>422</v>
      </c>
      <c r="I48" s="1">
        <v>372</v>
      </c>
      <c r="J48" s="1" t="s">
        <v>57</v>
      </c>
      <c r="K48" s="1">
        <v>1156</v>
      </c>
      <c r="L48" s="1">
        <v>975</v>
      </c>
      <c r="M48" s="1">
        <v>772</v>
      </c>
      <c r="N48" s="1">
        <v>131</v>
      </c>
      <c r="O48" s="1">
        <v>45</v>
      </c>
      <c r="P48" s="1">
        <v>27</v>
      </c>
      <c r="Q48" s="1">
        <v>159</v>
      </c>
      <c r="R48" s="1">
        <v>22</v>
      </c>
      <c r="S48" s="1" t="s">
        <v>57</v>
      </c>
      <c r="T48" s="1">
        <v>820</v>
      </c>
      <c r="U48" s="1">
        <v>481</v>
      </c>
      <c r="V48" s="1">
        <v>202</v>
      </c>
      <c r="W48" s="1">
        <v>157</v>
      </c>
      <c r="X48" s="1">
        <v>18</v>
      </c>
      <c r="Y48" s="1">
        <v>104</v>
      </c>
      <c r="Z48" s="1">
        <v>16</v>
      </c>
      <c r="AA48" s="1">
        <v>323</v>
      </c>
      <c r="AB48" s="1" t="s">
        <v>57</v>
      </c>
      <c r="AC48" s="1">
        <v>645</v>
      </c>
      <c r="AD48" s="1">
        <v>371</v>
      </c>
      <c r="AE48" s="1">
        <v>188</v>
      </c>
      <c r="AF48" s="1">
        <v>131</v>
      </c>
      <c r="AG48" s="1">
        <v>33</v>
      </c>
      <c r="AH48" s="1">
        <v>19</v>
      </c>
      <c r="AI48" s="1">
        <v>247</v>
      </c>
      <c r="AJ48" s="1">
        <v>27</v>
      </c>
    </row>
    <row r="49" spans="1:36" x14ac:dyDescent="0.2">
      <c r="A49" s="1" t="s">
        <v>58</v>
      </c>
      <c r="B49" s="1">
        <v>4407</v>
      </c>
      <c r="C49" s="1">
        <v>3151</v>
      </c>
      <c r="D49" s="1">
        <v>2157</v>
      </c>
      <c r="E49" s="1">
        <v>633</v>
      </c>
      <c r="F49" s="1">
        <v>132</v>
      </c>
      <c r="G49" s="1">
        <v>229</v>
      </c>
      <c r="H49" s="1">
        <v>668</v>
      </c>
      <c r="I49" s="1">
        <v>588</v>
      </c>
      <c r="J49" s="1" t="s">
        <v>58</v>
      </c>
      <c r="K49" s="1">
        <v>2159</v>
      </c>
      <c r="L49" s="1">
        <v>1803</v>
      </c>
      <c r="M49" s="1">
        <v>1446</v>
      </c>
      <c r="N49" s="1">
        <v>245</v>
      </c>
      <c r="O49" s="1">
        <v>74</v>
      </c>
      <c r="P49" s="1">
        <v>38</v>
      </c>
      <c r="Q49" s="1">
        <v>296</v>
      </c>
      <c r="R49" s="1">
        <v>60</v>
      </c>
      <c r="S49" s="1" t="s">
        <v>58</v>
      </c>
      <c r="T49" s="1">
        <v>1262</v>
      </c>
      <c r="U49" s="1">
        <v>759</v>
      </c>
      <c r="V49" s="1">
        <v>398</v>
      </c>
      <c r="W49" s="1">
        <v>183</v>
      </c>
      <c r="X49" s="1">
        <v>12</v>
      </c>
      <c r="Y49" s="1">
        <v>166</v>
      </c>
      <c r="Z49" s="1">
        <v>22</v>
      </c>
      <c r="AA49" s="1">
        <v>481</v>
      </c>
      <c r="AB49" s="1" t="s">
        <v>58</v>
      </c>
      <c r="AC49" s="1">
        <v>986</v>
      </c>
      <c r="AD49" s="1">
        <v>589</v>
      </c>
      <c r="AE49" s="1">
        <v>313</v>
      </c>
      <c r="AF49" s="1">
        <v>205</v>
      </c>
      <c r="AG49" s="1">
        <v>46</v>
      </c>
      <c r="AH49" s="1">
        <v>25</v>
      </c>
      <c r="AI49" s="1">
        <v>350</v>
      </c>
      <c r="AJ49" s="1">
        <v>47</v>
      </c>
    </row>
    <row r="50" spans="1:36" x14ac:dyDescent="0.2">
      <c r="A50" s="1" t="s">
        <v>59</v>
      </c>
      <c r="B50" s="1">
        <v>141</v>
      </c>
      <c r="C50" s="1">
        <v>113</v>
      </c>
      <c r="D50" s="1">
        <v>84</v>
      </c>
      <c r="E50" s="1">
        <v>21</v>
      </c>
      <c r="F50" s="1">
        <v>7</v>
      </c>
      <c r="G50" s="1">
        <v>1</v>
      </c>
      <c r="H50" s="1">
        <v>17</v>
      </c>
      <c r="I50" s="1">
        <v>11</v>
      </c>
      <c r="J50" s="1" t="s">
        <v>59</v>
      </c>
      <c r="K50" s="1">
        <v>82</v>
      </c>
      <c r="L50" s="1">
        <v>71</v>
      </c>
      <c r="M50" s="1">
        <v>64</v>
      </c>
      <c r="N50" s="1">
        <v>5</v>
      </c>
      <c r="O50" s="1">
        <v>2</v>
      </c>
      <c r="P50" s="1">
        <v>0</v>
      </c>
      <c r="Q50" s="1">
        <v>7</v>
      </c>
      <c r="R50" s="1">
        <v>4</v>
      </c>
      <c r="S50" s="1" t="s">
        <v>59</v>
      </c>
      <c r="T50" s="1">
        <v>28</v>
      </c>
      <c r="U50" s="1">
        <v>23</v>
      </c>
      <c r="V50" s="1">
        <v>13</v>
      </c>
      <c r="W50" s="1">
        <v>10</v>
      </c>
      <c r="X50" s="1">
        <v>0</v>
      </c>
      <c r="Y50" s="1">
        <v>0</v>
      </c>
      <c r="Z50" s="1">
        <v>1</v>
      </c>
      <c r="AA50" s="1">
        <v>4</v>
      </c>
      <c r="AB50" s="1" t="s">
        <v>59</v>
      </c>
      <c r="AC50" s="1">
        <v>31</v>
      </c>
      <c r="AD50" s="1">
        <v>19</v>
      </c>
      <c r="AE50" s="1">
        <v>7</v>
      </c>
      <c r="AF50" s="1">
        <v>6</v>
      </c>
      <c r="AG50" s="1">
        <v>5</v>
      </c>
      <c r="AH50" s="1">
        <v>1</v>
      </c>
      <c r="AI50" s="1">
        <v>9</v>
      </c>
      <c r="AJ50" s="1">
        <v>3</v>
      </c>
    </row>
    <row r="51" spans="1:36" x14ac:dyDescent="0.2">
      <c r="A51" s="1" t="s">
        <v>60</v>
      </c>
      <c r="B51" s="1">
        <v>466</v>
      </c>
      <c r="C51" s="1">
        <v>389</v>
      </c>
      <c r="D51" s="1">
        <v>322</v>
      </c>
      <c r="E51" s="1">
        <v>40</v>
      </c>
      <c r="F51" s="1">
        <v>7</v>
      </c>
      <c r="G51" s="1">
        <v>20</v>
      </c>
      <c r="H51" s="1">
        <v>39</v>
      </c>
      <c r="I51" s="1">
        <v>38</v>
      </c>
      <c r="J51" s="1" t="s">
        <v>60</v>
      </c>
      <c r="K51" s="1">
        <v>245</v>
      </c>
      <c r="L51" s="1">
        <v>223</v>
      </c>
      <c r="M51" s="1">
        <v>203</v>
      </c>
      <c r="N51" s="1">
        <v>11</v>
      </c>
      <c r="O51" s="1">
        <v>5</v>
      </c>
      <c r="P51" s="1">
        <v>4</v>
      </c>
      <c r="Q51" s="1">
        <v>21</v>
      </c>
      <c r="R51" s="1">
        <v>1</v>
      </c>
      <c r="S51" s="1" t="s">
        <v>60</v>
      </c>
      <c r="T51" s="1">
        <v>171</v>
      </c>
      <c r="U51" s="1">
        <v>127</v>
      </c>
      <c r="V51" s="1">
        <v>85</v>
      </c>
      <c r="W51" s="1">
        <v>24</v>
      </c>
      <c r="X51" s="1">
        <v>2</v>
      </c>
      <c r="Y51" s="1">
        <v>16</v>
      </c>
      <c r="Z51" s="1">
        <v>7</v>
      </c>
      <c r="AA51" s="1">
        <v>37</v>
      </c>
      <c r="AB51" s="1" t="s">
        <v>60</v>
      </c>
      <c r="AC51" s="1">
        <v>50</v>
      </c>
      <c r="AD51" s="1">
        <v>39</v>
      </c>
      <c r="AE51" s="1">
        <v>34</v>
      </c>
      <c r="AF51" s="1">
        <v>5</v>
      </c>
      <c r="AG51" s="1">
        <v>0</v>
      </c>
      <c r="AH51" s="1">
        <v>0</v>
      </c>
      <c r="AI51" s="1">
        <v>11</v>
      </c>
      <c r="AJ51" s="1">
        <v>0</v>
      </c>
    </row>
    <row r="52" spans="1:36" x14ac:dyDescent="0.2">
      <c r="A52" s="1" t="s">
        <v>61</v>
      </c>
      <c r="B52" s="1">
        <v>210</v>
      </c>
      <c r="C52" s="1">
        <v>155</v>
      </c>
      <c r="D52" s="1">
        <v>119</v>
      </c>
      <c r="E52" s="1">
        <v>25</v>
      </c>
      <c r="F52" s="1">
        <v>5</v>
      </c>
      <c r="G52" s="1">
        <v>6</v>
      </c>
      <c r="H52" s="1">
        <v>21</v>
      </c>
      <c r="I52" s="1">
        <v>34</v>
      </c>
      <c r="J52" s="1" t="s">
        <v>61</v>
      </c>
      <c r="K52" s="1">
        <v>80</v>
      </c>
      <c r="L52" s="1">
        <v>71</v>
      </c>
      <c r="M52" s="1">
        <v>57</v>
      </c>
      <c r="N52" s="1">
        <v>10</v>
      </c>
      <c r="O52" s="1">
        <v>3</v>
      </c>
      <c r="P52" s="1">
        <v>1</v>
      </c>
      <c r="Q52" s="1">
        <v>8</v>
      </c>
      <c r="R52" s="1">
        <v>1</v>
      </c>
      <c r="S52" s="1" t="s">
        <v>61</v>
      </c>
      <c r="T52" s="1">
        <v>106</v>
      </c>
      <c r="U52" s="1">
        <v>71</v>
      </c>
      <c r="V52" s="1">
        <v>53</v>
      </c>
      <c r="W52" s="1">
        <v>12</v>
      </c>
      <c r="X52" s="1">
        <v>1</v>
      </c>
      <c r="Y52" s="1">
        <v>5</v>
      </c>
      <c r="Z52" s="1">
        <v>2</v>
      </c>
      <c r="AA52" s="1">
        <v>33</v>
      </c>
      <c r="AB52" s="1" t="s">
        <v>61</v>
      </c>
      <c r="AC52" s="1">
        <v>24</v>
      </c>
      <c r="AD52" s="1">
        <v>13</v>
      </c>
      <c r="AE52" s="1">
        <v>9</v>
      </c>
      <c r="AF52" s="1">
        <v>3</v>
      </c>
      <c r="AG52" s="1">
        <v>1</v>
      </c>
      <c r="AH52" s="1">
        <v>0</v>
      </c>
      <c r="AI52" s="1">
        <v>11</v>
      </c>
      <c r="AJ52" s="1">
        <v>0</v>
      </c>
    </row>
    <row r="53" spans="1:36" x14ac:dyDescent="0.2">
      <c r="A53" s="1" t="s">
        <v>62</v>
      </c>
      <c r="B53" s="1">
        <v>443</v>
      </c>
      <c r="C53" s="1">
        <v>242</v>
      </c>
      <c r="D53" s="1">
        <v>200</v>
      </c>
      <c r="E53" s="1">
        <v>34</v>
      </c>
      <c r="F53" s="1">
        <v>6</v>
      </c>
      <c r="G53" s="1">
        <v>2</v>
      </c>
      <c r="H53" s="1">
        <v>80</v>
      </c>
      <c r="I53" s="1">
        <v>121</v>
      </c>
      <c r="J53" s="1" t="s">
        <v>62</v>
      </c>
      <c r="K53" s="1">
        <v>156</v>
      </c>
      <c r="L53" s="1">
        <v>113</v>
      </c>
      <c r="M53" s="1">
        <v>98</v>
      </c>
      <c r="N53" s="1">
        <v>13</v>
      </c>
      <c r="O53" s="1">
        <v>2</v>
      </c>
      <c r="P53" s="1">
        <v>0</v>
      </c>
      <c r="Q53" s="1">
        <v>39</v>
      </c>
      <c r="R53" s="1">
        <v>4</v>
      </c>
      <c r="S53" s="1" t="s">
        <v>62</v>
      </c>
      <c r="T53" s="1">
        <v>163</v>
      </c>
      <c r="U53" s="1">
        <v>49</v>
      </c>
      <c r="V53" s="1">
        <v>38</v>
      </c>
      <c r="W53" s="1">
        <v>8</v>
      </c>
      <c r="X53" s="1">
        <v>1</v>
      </c>
      <c r="Y53" s="1">
        <v>2</v>
      </c>
      <c r="Z53" s="1">
        <v>2</v>
      </c>
      <c r="AA53" s="1">
        <v>112</v>
      </c>
      <c r="AB53" s="1" t="s">
        <v>62</v>
      </c>
      <c r="AC53" s="1">
        <v>124</v>
      </c>
      <c r="AD53" s="1">
        <v>80</v>
      </c>
      <c r="AE53" s="1">
        <v>64</v>
      </c>
      <c r="AF53" s="1">
        <v>13</v>
      </c>
      <c r="AG53" s="1">
        <v>3</v>
      </c>
      <c r="AH53" s="1">
        <v>0</v>
      </c>
      <c r="AI53" s="1">
        <v>39</v>
      </c>
      <c r="AJ53" s="1">
        <v>5</v>
      </c>
    </row>
    <row r="54" spans="1:36" x14ac:dyDescent="0.2">
      <c r="A54" s="1" t="s">
        <v>68</v>
      </c>
      <c r="B54" s="1">
        <v>1496</v>
      </c>
      <c r="C54" s="1">
        <v>1146</v>
      </c>
      <c r="D54" s="1">
        <v>901</v>
      </c>
      <c r="E54" s="1">
        <v>175</v>
      </c>
      <c r="F54" s="1">
        <v>36</v>
      </c>
      <c r="G54" s="1">
        <v>34</v>
      </c>
      <c r="H54" s="1">
        <v>116</v>
      </c>
      <c r="I54" s="1">
        <v>234</v>
      </c>
      <c r="J54" s="1" t="s">
        <v>68</v>
      </c>
      <c r="K54" s="1">
        <v>662</v>
      </c>
      <c r="L54" s="1">
        <v>611</v>
      </c>
      <c r="M54" s="1">
        <v>546</v>
      </c>
      <c r="N54" s="1">
        <v>47</v>
      </c>
      <c r="O54" s="1">
        <v>16</v>
      </c>
      <c r="P54" s="1">
        <v>2</v>
      </c>
      <c r="Q54" s="1">
        <v>44</v>
      </c>
      <c r="R54" s="1">
        <v>7</v>
      </c>
      <c r="S54" s="1" t="s">
        <v>68</v>
      </c>
      <c r="T54" s="1">
        <v>601</v>
      </c>
      <c r="U54" s="1">
        <v>370</v>
      </c>
      <c r="V54" s="1">
        <v>239</v>
      </c>
      <c r="W54" s="1">
        <v>96</v>
      </c>
      <c r="X54" s="1">
        <v>5</v>
      </c>
      <c r="Y54" s="1">
        <v>30</v>
      </c>
      <c r="Z54" s="1">
        <v>12</v>
      </c>
      <c r="AA54" s="1">
        <v>219</v>
      </c>
      <c r="AB54" s="1" t="s">
        <v>68</v>
      </c>
      <c r="AC54" s="1">
        <v>233</v>
      </c>
      <c r="AD54" s="1">
        <v>165</v>
      </c>
      <c r="AE54" s="1">
        <v>116</v>
      </c>
      <c r="AF54" s="1">
        <v>32</v>
      </c>
      <c r="AG54" s="1">
        <v>15</v>
      </c>
      <c r="AH54" s="1">
        <v>2</v>
      </c>
      <c r="AI54" s="1">
        <v>60</v>
      </c>
      <c r="AJ54" s="1">
        <v>8</v>
      </c>
    </row>
    <row r="55" spans="1:36" x14ac:dyDescent="0.2">
      <c r="A55" s="1" t="s">
        <v>344</v>
      </c>
      <c r="B55" s="1">
        <v>69</v>
      </c>
      <c r="C55" s="1">
        <v>34</v>
      </c>
      <c r="D55" s="1">
        <v>21</v>
      </c>
      <c r="E55" s="1">
        <v>6</v>
      </c>
      <c r="F55" s="1">
        <v>5</v>
      </c>
      <c r="G55" s="1">
        <v>2</v>
      </c>
      <c r="H55" s="1">
        <v>7</v>
      </c>
      <c r="I55" s="1">
        <v>28</v>
      </c>
      <c r="J55" s="1" t="s">
        <v>344</v>
      </c>
      <c r="K55" s="1">
        <v>39</v>
      </c>
      <c r="L55" s="1">
        <v>19</v>
      </c>
      <c r="M55" s="1">
        <v>15</v>
      </c>
      <c r="N55" s="1">
        <v>3</v>
      </c>
      <c r="O55" s="1">
        <v>0</v>
      </c>
      <c r="P55" s="1">
        <v>1</v>
      </c>
      <c r="Q55" s="1">
        <v>5</v>
      </c>
      <c r="R55" s="1">
        <v>15</v>
      </c>
      <c r="S55" s="1" t="s">
        <v>344</v>
      </c>
      <c r="T55" s="1">
        <v>25</v>
      </c>
      <c r="U55" s="1">
        <v>10</v>
      </c>
      <c r="V55" s="1">
        <v>1</v>
      </c>
      <c r="W55" s="1">
        <v>3</v>
      </c>
      <c r="X55" s="1">
        <v>5</v>
      </c>
      <c r="Y55" s="1">
        <v>1</v>
      </c>
      <c r="Z55" s="1">
        <v>2</v>
      </c>
      <c r="AA55" s="1">
        <v>13</v>
      </c>
      <c r="AB55" s="1" t="s">
        <v>344</v>
      </c>
      <c r="AC55" s="1">
        <v>5</v>
      </c>
      <c r="AD55" s="1">
        <v>5</v>
      </c>
      <c r="AE55" s="1">
        <v>5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</row>
    <row r="56" spans="1:36" x14ac:dyDescent="0.2">
      <c r="A56" s="1" t="s">
        <v>64</v>
      </c>
      <c r="B56" s="1">
        <v>115</v>
      </c>
      <c r="C56" s="1">
        <v>72</v>
      </c>
      <c r="D56" s="1">
        <v>38</v>
      </c>
      <c r="E56" s="1">
        <v>18</v>
      </c>
      <c r="F56" s="1">
        <v>3</v>
      </c>
      <c r="G56" s="1">
        <v>13</v>
      </c>
      <c r="H56" s="1">
        <v>19</v>
      </c>
      <c r="I56" s="1">
        <v>24</v>
      </c>
      <c r="J56" s="1" t="s">
        <v>64</v>
      </c>
      <c r="K56" s="1">
        <v>19</v>
      </c>
      <c r="L56" s="1">
        <v>14</v>
      </c>
      <c r="M56" s="1">
        <v>7</v>
      </c>
      <c r="N56" s="1">
        <v>3</v>
      </c>
      <c r="O56" s="1">
        <v>3</v>
      </c>
      <c r="P56" s="1">
        <v>1</v>
      </c>
      <c r="Q56" s="1">
        <v>5</v>
      </c>
      <c r="R56" s="1">
        <v>0</v>
      </c>
      <c r="S56" s="1" t="s">
        <v>64</v>
      </c>
      <c r="T56" s="1">
        <v>79</v>
      </c>
      <c r="U56" s="1">
        <v>49</v>
      </c>
      <c r="V56" s="1">
        <v>22</v>
      </c>
      <c r="W56" s="1">
        <v>15</v>
      </c>
      <c r="X56" s="1">
        <v>0</v>
      </c>
      <c r="Y56" s="1">
        <v>12</v>
      </c>
      <c r="Z56" s="1">
        <v>6</v>
      </c>
      <c r="AA56" s="1">
        <v>24</v>
      </c>
      <c r="AB56" s="1" t="s">
        <v>64</v>
      </c>
      <c r="AC56" s="1">
        <v>17</v>
      </c>
      <c r="AD56" s="1">
        <v>9</v>
      </c>
      <c r="AE56" s="1">
        <v>9</v>
      </c>
      <c r="AF56" s="1">
        <v>0</v>
      </c>
      <c r="AG56" s="1">
        <v>0</v>
      </c>
      <c r="AH56" s="1">
        <v>0</v>
      </c>
      <c r="AI56" s="1">
        <v>8</v>
      </c>
      <c r="AJ56" s="1">
        <v>0</v>
      </c>
    </row>
    <row r="57" spans="1:36" x14ac:dyDescent="0.2">
      <c r="A57" s="1" t="s">
        <v>65</v>
      </c>
      <c r="B57" s="1">
        <v>180</v>
      </c>
      <c r="C57" s="1">
        <v>96</v>
      </c>
      <c r="D57" s="1">
        <v>34</v>
      </c>
      <c r="E57" s="1">
        <v>50</v>
      </c>
      <c r="F57" s="1">
        <v>8</v>
      </c>
      <c r="G57" s="1">
        <v>4</v>
      </c>
      <c r="H57" s="1">
        <v>56</v>
      </c>
      <c r="I57" s="1">
        <v>28</v>
      </c>
      <c r="J57" s="1" t="s">
        <v>65</v>
      </c>
      <c r="K57" s="1">
        <v>66</v>
      </c>
      <c r="L57" s="1">
        <v>32</v>
      </c>
      <c r="M57" s="1">
        <v>19</v>
      </c>
      <c r="N57" s="1">
        <v>9</v>
      </c>
      <c r="O57" s="1">
        <v>4</v>
      </c>
      <c r="P57" s="1">
        <v>0</v>
      </c>
      <c r="Q57" s="1">
        <v>21</v>
      </c>
      <c r="R57" s="1">
        <v>13</v>
      </c>
      <c r="S57" s="1" t="s">
        <v>65</v>
      </c>
      <c r="T57" s="1">
        <v>56</v>
      </c>
      <c r="U57" s="1">
        <v>40</v>
      </c>
      <c r="V57" s="1">
        <v>9</v>
      </c>
      <c r="W57" s="1">
        <v>27</v>
      </c>
      <c r="X57" s="1">
        <v>1</v>
      </c>
      <c r="Y57" s="1">
        <v>3</v>
      </c>
      <c r="Z57" s="1">
        <v>6</v>
      </c>
      <c r="AA57" s="1">
        <v>10</v>
      </c>
      <c r="AB57" s="1" t="s">
        <v>65</v>
      </c>
      <c r="AC57" s="1">
        <v>58</v>
      </c>
      <c r="AD57" s="1">
        <v>24</v>
      </c>
      <c r="AE57" s="1">
        <v>6</v>
      </c>
      <c r="AF57" s="1">
        <v>14</v>
      </c>
      <c r="AG57" s="1">
        <v>3</v>
      </c>
      <c r="AH57" s="1">
        <v>1</v>
      </c>
      <c r="AI57" s="1">
        <v>29</v>
      </c>
      <c r="AJ57" s="1">
        <v>5</v>
      </c>
    </row>
    <row r="58" spans="1:36" x14ac:dyDescent="0.2">
      <c r="A58" s="1" t="s">
        <v>66</v>
      </c>
      <c r="B58" s="1">
        <v>67</v>
      </c>
      <c r="C58" s="1">
        <v>57</v>
      </c>
      <c r="D58" s="1">
        <v>40</v>
      </c>
      <c r="E58" s="1">
        <v>13</v>
      </c>
      <c r="F58" s="1">
        <v>2</v>
      </c>
      <c r="G58" s="1">
        <v>2</v>
      </c>
      <c r="H58" s="1">
        <v>4</v>
      </c>
      <c r="I58" s="1">
        <v>6</v>
      </c>
      <c r="J58" s="1" t="s">
        <v>66</v>
      </c>
      <c r="K58" s="1">
        <v>34</v>
      </c>
      <c r="L58" s="1">
        <v>30</v>
      </c>
      <c r="M58" s="1">
        <v>23</v>
      </c>
      <c r="N58" s="1">
        <v>5</v>
      </c>
      <c r="O58" s="1">
        <v>2</v>
      </c>
      <c r="P58" s="1">
        <v>0</v>
      </c>
      <c r="Q58" s="1">
        <v>3</v>
      </c>
      <c r="R58" s="1">
        <v>1</v>
      </c>
      <c r="S58" s="1" t="s">
        <v>66</v>
      </c>
      <c r="T58" s="1">
        <v>25</v>
      </c>
      <c r="U58" s="1">
        <v>21</v>
      </c>
      <c r="V58" s="1">
        <v>14</v>
      </c>
      <c r="W58" s="1">
        <v>5</v>
      </c>
      <c r="X58" s="1">
        <v>0</v>
      </c>
      <c r="Y58" s="1">
        <v>2</v>
      </c>
      <c r="Z58" s="1">
        <v>0</v>
      </c>
      <c r="AA58" s="1">
        <v>4</v>
      </c>
      <c r="AB58" s="1" t="s">
        <v>66</v>
      </c>
      <c r="AC58" s="1">
        <v>8</v>
      </c>
      <c r="AD58" s="1">
        <v>6</v>
      </c>
      <c r="AE58" s="1">
        <v>3</v>
      </c>
      <c r="AF58" s="1">
        <v>3</v>
      </c>
      <c r="AG58" s="1">
        <v>0</v>
      </c>
      <c r="AH58" s="1">
        <v>0</v>
      </c>
      <c r="AI58" s="1">
        <v>1</v>
      </c>
      <c r="AJ58" s="1">
        <v>1</v>
      </c>
    </row>
    <row r="59" spans="1:36" x14ac:dyDescent="0.2">
      <c r="A59" s="1" t="s">
        <v>345</v>
      </c>
      <c r="B59" s="1">
        <v>42</v>
      </c>
      <c r="C59" s="1">
        <v>25</v>
      </c>
      <c r="D59" s="1">
        <v>18</v>
      </c>
      <c r="E59" s="1">
        <v>3</v>
      </c>
      <c r="F59" s="1">
        <v>2</v>
      </c>
      <c r="G59" s="1">
        <v>2</v>
      </c>
      <c r="H59" s="1">
        <v>3</v>
      </c>
      <c r="I59" s="1">
        <v>14</v>
      </c>
      <c r="J59" s="1" t="s">
        <v>345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 t="s">
        <v>345</v>
      </c>
      <c r="T59" s="1">
        <v>30</v>
      </c>
      <c r="U59" s="1">
        <v>16</v>
      </c>
      <c r="V59" s="1">
        <v>12</v>
      </c>
      <c r="W59" s="1">
        <v>2</v>
      </c>
      <c r="X59" s="1">
        <v>0</v>
      </c>
      <c r="Y59" s="1">
        <v>2</v>
      </c>
      <c r="Z59" s="1">
        <v>0</v>
      </c>
      <c r="AA59" s="1">
        <v>14</v>
      </c>
      <c r="AB59" s="1" t="s">
        <v>345</v>
      </c>
      <c r="AC59" s="1">
        <v>12</v>
      </c>
      <c r="AD59" s="1">
        <v>9</v>
      </c>
      <c r="AE59" s="1">
        <v>6</v>
      </c>
      <c r="AF59" s="1">
        <v>1</v>
      </c>
      <c r="AG59" s="1">
        <v>2</v>
      </c>
      <c r="AH59" s="1">
        <v>0</v>
      </c>
      <c r="AI59" s="1">
        <v>3</v>
      </c>
      <c r="AJ59" s="1">
        <v>0</v>
      </c>
    </row>
    <row r="60" spans="1:36" x14ac:dyDescent="0.2">
      <c r="A60" s="1" t="s">
        <v>67</v>
      </c>
      <c r="B60" s="1">
        <v>22</v>
      </c>
      <c r="C60" s="1">
        <v>19</v>
      </c>
      <c r="D60" s="1">
        <v>13</v>
      </c>
      <c r="E60" s="1">
        <v>3</v>
      </c>
      <c r="F60" s="1">
        <v>0</v>
      </c>
      <c r="G60" s="1">
        <v>3</v>
      </c>
      <c r="H60" s="1">
        <v>2</v>
      </c>
      <c r="I60" s="1">
        <v>1</v>
      </c>
      <c r="J60" s="1" t="s">
        <v>67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 t="s">
        <v>67</v>
      </c>
      <c r="T60" s="1">
        <v>16</v>
      </c>
      <c r="U60" s="1">
        <v>13</v>
      </c>
      <c r="V60" s="1">
        <v>8</v>
      </c>
      <c r="W60" s="1">
        <v>2</v>
      </c>
      <c r="X60" s="1">
        <v>0</v>
      </c>
      <c r="Y60" s="1">
        <v>3</v>
      </c>
      <c r="Z60" s="1">
        <v>2</v>
      </c>
      <c r="AA60" s="1">
        <v>1</v>
      </c>
      <c r="AB60" s="1" t="s">
        <v>67</v>
      </c>
      <c r="AC60" s="1">
        <v>6</v>
      </c>
      <c r="AD60" s="1">
        <v>6</v>
      </c>
      <c r="AE60" s="1">
        <v>5</v>
      </c>
      <c r="AF60" s="1">
        <v>1</v>
      </c>
      <c r="AG60" s="1">
        <v>0</v>
      </c>
      <c r="AH60" s="1">
        <v>0</v>
      </c>
      <c r="AI60" s="1">
        <v>0</v>
      </c>
      <c r="AJ60" s="1">
        <v>0</v>
      </c>
    </row>
    <row r="61" spans="1:36" x14ac:dyDescent="0.2">
      <c r="A61" s="1" t="s">
        <v>346</v>
      </c>
      <c r="B61" s="1">
        <v>7</v>
      </c>
      <c r="C61" s="1">
        <v>4</v>
      </c>
      <c r="D61" s="1">
        <v>3</v>
      </c>
      <c r="E61" s="1">
        <v>1</v>
      </c>
      <c r="F61" s="1">
        <v>0</v>
      </c>
      <c r="G61" s="1">
        <v>0</v>
      </c>
      <c r="H61" s="1">
        <v>1</v>
      </c>
      <c r="I61" s="1">
        <v>2</v>
      </c>
      <c r="J61" s="1" t="s">
        <v>346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 t="s">
        <v>346</v>
      </c>
      <c r="T61" s="1">
        <v>7</v>
      </c>
      <c r="U61" s="1">
        <v>4</v>
      </c>
      <c r="V61" s="1">
        <v>3</v>
      </c>
      <c r="W61" s="1">
        <v>1</v>
      </c>
      <c r="X61" s="1">
        <v>0</v>
      </c>
      <c r="Y61" s="1">
        <v>0</v>
      </c>
      <c r="Z61" s="1">
        <v>1</v>
      </c>
      <c r="AA61" s="1">
        <v>2</v>
      </c>
      <c r="AB61" s="1" t="s">
        <v>346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</row>
    <row r="62" spans="1:36" x14ac:dyDescent="0.2">
      <c r="A62" s="1" t="s">
        <v>347</v>
      </c>
      <c r="B62" s="1">
        <v>5</v>
      </c>
      <c r="C62" s="1">
        <v>4</v>
      </c>
      <c r="D62" s="1">
        <v>2</v>
      </c>
      <c r="E62" s="1">
        <v>1</v>
      </c>
      <c r="F62" s="1">
        <v>1</v>
      </c>
      <c r="G62" s="1">
        <v>0</v>
      </c>
      <c r="H62" s="1">
        <v>0</v>
      </c>
      <c r="I62" s="1">
        <v>1</v>
      </c>
      <c r="J62" s="1" t="s">
        <v>347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 t="s">
        <v>347</v>
      </c>
      <c r="T62" s="1">
        <v>4</v>
      </c>
      <c r="U62" s="1">
        <v>3</v>
      </c>
      <c r="V62" s="1">
        <v>2</v>
      </c>
      <c r="W62" s="1">
        <v>1</v>
      </c>
      <c r="X62" s="1">
        <v>0</v>
      </c>
      <c r="Y62" s="1">
        <v>0</v>
      </c>
      <c r="Z62" s="1">
        <v>0</v>
      </c>
      <c r="AA62" s="1">
        <v>1</v>
      </c>
      <c r="AB62" s="1" t="s">
        <v>347</v>
      </c>
      <c r="AC62" s="1">
        <v>1</v>
      </c>
      <c r="AD62" s="1">
        <v>1</v>
      </c>
      <c r="AE62" s="1">
        <v>0</v>
      </c>
      <c r="AF62" s="1">
        <v>0</v>
      </c>
      <c r="AG62" s="1">
        <v>1</v>
      </c>
      <c r="AH62" s="1">
        <v>0</v>
      </c>
      <c r="AI62" s="1">
        <v>0</v>
      </c>
      <c r="AJ62" s="1">
        <v>0</v>
      </c>
    </row>
    <row r="63" spans="1:36" x14ac:dyDescent="0.2">
      <c r="A63" s="1" t="s">
        <v>348</v>
      </c>
      <c r="B63" s="1">
        <v>8</v>
      </c>
      <c r="C63" s="1">
        <v>6</v>
      </c>
      <c r="D63" s="1">
        <v>3</v>
      </c>
      <c r="E63" s="1">
        <v>1</v>
      </c>
      <c r="F63" s="1">
        <v>0</v>
      </c>
      <c r="G63" s="1">
        <v>2</v>
      </c>
      <c r="H63" s="1">
        <v>1</v>
      </c>
      <c r="I63" s="1">
        <v>1</v>
      </c>
      <c r="J63" s="1" t="s">
        <v>348</v>
      </c>
      <c r="K63" s="1">
        <v>1</v>
      </c>
      <c r="L63" s="1">
        <v>1</v>
      </c>
      <c r="M63" s="1">
        <v>1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 t="s">
        <v>348</v>
      </c>
      <c r="T63" s="1">
        <v>5</v>
      </c>
      <c r="U63" s="1">
        <v>4</v>
      </c>
      <c r="V63" s="1">
        <v>1</v>
      </c>
      <c r="W63" s="1">
        <v>1</v>
      </c>
      <c r="X63" s="1">
        <v>0</v>
      </c>
      <c r="Y63" s="1">
        <v>2</v>
      </c>
      <c r="Z63" s="1">
        <v>0</v>
      </c>
      <c r="AA63" s="1">
        <v>1</v>
      </c>
      <c r="AB63" s="1" t="s">
        <v>348</v>
      </c>
      <c r="AC63" s="1">
        <v>2</v>
      </c>
      <c r="AD63" s="1">
        <v>1</v>
      </c>
      <c r="AE63" s="1">
        <v>1</v>
      </c>
      <c r="AF63" s="1">
        <v>0</v>
      </c>
      <c r="AG63" s="1">
        <v>0</v>
      </c>
      <c r="AH63" s="1">
        <v>0</v>
      </c>
      <c r="AI63" s="1">
        <v>1</v>
      </c>
      <c r="AJ63" s="1">
        <v>0</v>
      </c>
    </row>
    <row r="64" spans="1:36" x14ac:dyDescent="0.2">
      <c r="A64" s="1" t="s">
        <v>349</v>
      </c>
      <c r="B64" s="1">
        <v>13</v>
      </c>
      <c r="C64" s="1">
        <v>10</v>
      </c>
      <c r="D64" s="1">
        <v>6</v>
      </c>
      <c r="E64" s="1">
        <v>1</v>
      </c>
      <c r="F64" s="1">
        <v>0</v>
      </c>
      <c r="G64" s="1">
        <v>3</v>
      </c>
      <c r="H64" s="1">
        <v>0</v>
      </c>
      <c r="I64" s="1">
        <v>3</v>
      </c>
      <c r="J64" s="1" t="s">
        <v>349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 t="s">
        <v>349</v>
      </c>
      <c r="T64" s="1">
        <v>11</v>
      </c>
      <c r="U64" s="1">
        <v>9</v>
      </c>
      <c r="V64" s="1">
        <v>6</v>
      </c>
      <c r="W64" s="1">
        <v>0</v>
      </c>
      <c r="X64" s="1">
        <v>0</v>
      </c>
      <c r="Y64" s="1">
        <v>3</v>
      </c>
      <c r="Z64" s="1">
        <v>0</v>
      </c>
      <c r="AA64" s="1">
        <v>2</v>
      </c>
      <c r="AB64" s="1" t="s">
        <v>349</v>
      </c>
      <c r="AC64" s="1">
        <v>2</v>
      </c>
      <c r="AD64" s="1">
        <v>1</v>
      </c>
      <c r="AE64" s="1">
        <v>0</v>
      </c>
      <c r="AF64" s="1">
        <v>1</v>
      </c>
      <c r="AG64" s="1">
        <v>0</v>
      </c>
      <c r="AH64" s="1">
        <v>0</v>
      </c>
      <c r="AI64" s="1">
        <v>0</v>
      </c>
      <c r="AJ64" s="1">
        <v>1</v>
      </c>
    </row>
    <row r="65" spans="1:36" x14ac:dyDescent="0.2">
      <c r="A65" s="1" t="s">
        <v>68</v>
      </c>
      <c r="B65" s="1">
        <v>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1</v>
      </c>
      <c r="I65" s="1">
        <v>0</v>
      </c>
      <c r="J65" s="1" t="s">
        <v>68</v>
      </c>
      <c r="K65" s="1">
        <v>1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1</v>
      </c>
      <c r="R65" s="1">
        <v>0</v>
      </c>
      <c r="S65" s="1" t="s">
        <v>68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 t="s">
        <v>68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</row>
    <row r="66" spans="1:36" x14ac:dyDescent="0.2">
      <c r="A66" s="22" t="s">
        <v>334</v>
      </c>
      <c r="B66" s="22"/>
      <c r="C66" s="22"/>
      <c r="D66" s="22"/>
      <c r="E66" s="22"/>
      <c r="F66" s="22"/>
      <c r="G66" s="22"/>
      <c r="H66" s="22"/>
      <c r="I66" s="22"/>
      <c r="J66" s="22" t="s">
        <v>334</v>
      </c>
      <c r="K66" s="22"/>
      <c r="L66" s="22"/>
      <c r="M66" s="22"/>
      <c r="N66" s="22"/>
      <c r="O66" s="22"/>
      <c r="P66" s="22"/>
      <c r="Q66" s="22"/>
      <c r="R66" s="22"/>
      <c r="S66" s="22" t="s">
        <v>334</v>
      </c>
      <c r="T66" s="22"/>
      <c r="U66" s="22"/>
      <c r="V66" s="22"/>
      <c r="W66" s="22"/>
      <c r="X66" s="22"/>
      <c r="Y66" s="22"/>
      <c r="Z66" s="22"/>
      <c r="AA66" s="22"/>
      <c r="AB66" s="22" t="s">
        <v>334</v>
      </c>
      <c r="AC66" s="22"/>
      <c r="AD66" s="22"/>
      <c r="AE66" s="22"/>
      <c r="AF66" s="22"/>
      <c r="AG66" s="22"/>
      <c r="AH66" s="22"/>
      <c r="AI66" s="22"/>
      <c r="AJ66" s="22"/>
    </row>
  </sheetData>
  <mergeCells count="8">
    <mergeCell ref="B2:I2"/>
    <mergeCell ref="K2:R2"/>
    <mergeCell ref="T2:AA2"/>
    <mergeCell ref="AC2:AJ2"/>
    <mergeCell ref="A66:I66"/>
    <mergeCell ref="J66:R66"/>
    <mergeCell ref="S66:AA66"/>
    <mergeCell ref="AB66:AJ6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A0061-32DE-4B12-B382-00A2E0A225E0}">
  <dimension ref="A1:AJ88"/>
  <sheetViews>
    <sheetView view="pageBreakPreview" topLeftCell="A34" zoomScale="125" zoomScaleNormal="100" zoomScaleSheetLayoutView="125" workbookViewId="0">
      <selection activeCell="A59" sqref="A59:XFD61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514</v>
      </c>
      <c r="J1" s="1" t="s">
        <v>514</v>
      </c>
      <c r="S1" s="1" t="s">
        <v>514</v>
      </c>
      <c r="AB1" s="1" t="s">
        <v>514</v>
      </c>
    </row>
    <row r="2" spans="1:36" x14ac:dyDescent="0.2">
      <c r="A2" s="5"/>
      <c r="B2" s="20" t="s">
        <v>1</v>
      </c>
      <c r="C2" s="20"/>
      <c r="D2" s="20"/>
      <c r="E2" s="20"/>
      <c r="F2" s="20"/>
      <c r="G2" s="20"/>
      <c r="H2" s="20"/>
      <c r="I2" s="21"/>
      <c r="J2" s="5"/>
      <c r="K2" s="20" t="s">
        <v>48</v>
      </c>
      <c r="L2" s="20"/>
      <c r="M2" s="20"/>
      <c r="N2" s="20"/>
      <c r="O2" s="20"/>
      <c r="P2" s="20"/>
      <c r="Q2" s="20"/>
      <c r="R2" s="21"/>
      <c r="S2" s="5"/>
      <c r="T2" s="20" t="s">
        <v>49</v>
      </c>
      <c r="U2" s="20"/>
      <c r="V2" s="20"/>
      <c r="W2" s="20"/>
      <c r="X2" s="20"/>
      <c r="Y2" s="20"/>
      <c r="Z2" s="20"/>
      <c r="AA2" s="21"/>
      <c r="AB2" s="5"/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515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515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515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515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336</v>
      </c>
      <c r="B4" s="1">
        <v>23464</v>
      </c>
      <c r="C4" s="1">
        <v>16673</v>
      </c>
      <c r="D4" s="1">
        <v>11427</v>
      </c>
      <c r="E4" s="1">
        <v>3465</v>
      </c>
      <c r="F4" s="1">
        <v>786</v>
      </c>
      <c r="G4" s="1">
        <v>995</v>
      </c>
      <c r="H4" s="1">
        <v>3449</v>
      </c>
      <c r="I4" s="1">
        <v>3342</v>
      </c>
      <c r="J4" s="1" t="s">
        <v>336</v>
      </c>
      <c r="K4" s="1">
        <v>10980</v>
      </c>
      <c r="L4" s="1">
        <v>9158</v>
      </c>
      <c r="M4" s="1">
        <v>7398</v>
      </c>
      <c r="N4" s="1">
        <v>1217</v>
      </c>
      <c r="O4" s="1">
        <v>377</v>
      </c>
      <c r="P4" s="1">
        <v>166</v>
      </c>
      <c r="Q4" s="1">
        <v>1530</v>
      </c>
      <c r="R4" s="1">
        <v>292</v>
      </c>
      <c r="S4" s="1" t="s">
        <v>336</v>
      </c>
      <c r="T4" s="1">
        <v>7711</v>
      </c>
      <c r="U4" s="1">
        <v>4587</v>
      </c>
      <c r="V4" s="1">
        <v>2369</v>
      </c>
      <c r="W4" s="1">
        <v>1328</v>
      </c>
      <c r="X4" s="1">
        <v>157</v>
      </c>
      <c r="Y4" s="1">
        <v>733</v>
      </c>
      <c r="Z4" s="1">
        <v>277</v>
      </c>
      <c r="AA4" s="1">
        <v>2847</v>
      </c>
      <c r="AB4" s="1" t="s">
        <v>336</v>
      </c>
      <c r="AC4" s="1">
        <v>4773</v>
      </c>
      <c r="AD4" s="1">
        <v>2928</v>
      </c>
      <c r="AE4" s="1">
        <v>1660</v>
      </c>
      <c r="AF4" s="1">
        <v>920</v>
      </c>
      <c r="AG4" s="1">
        <v>252</v>
      </c>
      <c r="AH4" s="1">
        <v>96</v>
      </c>
      <c r="AI4" s="1">
        <v>1642</v>
      </c>
      <c r="AJ4" s="1">
        <v>203</v>
      </c>
    </row>
    <row r="5" spans="1:36" x14ac:dyDescent="0.2">
      <c r="A5" s="1" t="s">
        <v>71</v>
      </c>
      <c r="B5" s="1">
        <v>109</v>
      </c>
      <c r="C5" s="1">
        <v>60</v>
      </c>
      <c r="D5" s="1">
        <v>35</v>
      </c>
      <c r="E5" s="1">
        <v>12</v>
      </c>
      <c r="F5" s="1">
        <v>6</v>
      </c>
      <c r="G5" s="1">
        <v>7</v>
      </c>
      <c r="H5" s="1">
        <v>45</v>
      </c>
      <c r="I5" s="1">
        <v>4</v>
      </c>
      <c r="J5" s="1" t="s">
        <v>71</v>
      </c>
      <c r="K5" s="1">
        <v>41</v>
      </c>
      <c r="L5" s="1">
        <v>25</v>
      </c>
      <c r="M5" s="1">
        <v>18</v>
      </c>
      <c r="N5" s="1">
        <v>2</v>
      </c>
      <c r="O5" s="1">
        <v>5</v>
      </c>
      <c r="P5" s="1">
        <v>0</v>
      </c>
      <c r="Q5" s="1">
        <v>16</v>
      </c>
      <c r="R5" s="1">
        <v>0</v>
      </c>
      <c r="S5" s="1" t="s">
        <v>71</v>
      </c>
      <c r="T5" s="1">
        <v>24</v>
      </c>
      <c r="U5" s="1">
        <v>20</v>
      </c>
      <c r="V5" s="1">
        <v>8</v>
      </c>
      <c r="W5" s="1">
        <v>5</v>
      </c>
      <c r="X5" s="1">
        <v>1</v>
      </c>
      <c r="Y5" s="1">
        <v>6</v>
      </c>
      <c r="Z5" s="1">
        <v>0</v>
      </c>
      <c r="AA5" s="1">
        <v>4</v>
      </c>
      <c r="AB5" s="1" t="s">
        <v>71</v>
      </c>
      <c r="AC5" s="1">
        <v>44</v>
      </c>
      <c r="AD5" s="1">
        <v>15</v>
      </c>
      <c r="AE5" s="1">
        <v>9</v>
      </c>
      <c r="AF5" s="1">
        <v>5</v>
      </c>
      <c r="AG5" s="1">
        <v>0</v>
      </c>
      <c r="AH5" s="1">
        <v>1</v>
      </c>
      <c r="AI5" s="1">
        <v>29</v>
      </c>
      <c r="AJ5" s="1">
        <v>0</v>
      </c>
    </row>
    <row r="6" spans="1:36" x14ac:dyDescent="0.2">
      <c r="A6" s="1" t="s">
        <v>72</v>
      </c>
      <c r="B6" s="1">
        <v>10476</v>
      </c>
      <c r="C6" s="1">
        <v>10415</v>
      </c>
      <c r="D6" s="1">
        <v>10248</v>
      </c>
      <c r="E6" s="1">
        <v>101</v>
      </c>
      <c r="F6" s="1">
        <v>46</v>
      </c>
      <c r="G6" s="1">
        <v>20</v>
      </c>
      <c r="H6" s="1">
        <v>47</v>
      </c>
      <c r="I6" s="1">
        <v>14</v>
      </c>
      <c r="J6" s="1" t="s">
        <v>72</v>
      </c>
      <c r="K6" s="1">
        <v>7161</v>
      </c>
      <c r="L6" s="1">
        <v>7141</v>
      </c>
      <c r="M6" s="1">
        <v>7099</v>
      </c>
      <c r="N6" s="1">
        <v>8</v>
      </c>
      <c r="O6" s="1">
        <v>30</v>
      </c>
      <c r="P6" s="1">
        <v>4</v>
      </c>
      <c r="Q6" s="1">
        <v>15</v>
      </c>
      <c r="R6" s="1">
        <v>5</v>
      </c>
      <c r="S6" s="1" t="s">
        <v>72</v>
      </c>
      <c r="T6" s="1">
        <v>1926</v>
      </c>
      <c r="U6" s="1">
        <v>1915</v>
      </c>
      <c r="V6" s="1">
        <v>1837</v>
      </c>
      <c r="W6" s="1">
        <v>51</v>
      </c>
      <c r="X6" s="1">
        <v>12</v>
      </c>
      <c r="Y6" s="1">
        <v>15</v>
      </c>
      <c r="Z6" s="1">
        <v>2</v>
      </c>
      <c r="AA6" s="1">
        <v>9</v>
      </c>
      <c r="AB6" s="1" t="s">
        <v>72</v>
      </c>
      <c r="AC6" s="1">
        <v>1389</v>
      </c>
      <c r="AD6" s="1">
        <v>1359</v>
      </c>
      <c r="AE6" s="1">
        <v>1312</v>
      </c>
      <c r="AF6" s="1">
        <v>42</v>
      </c>
      <c r="AG6" s="1">
        <v>4</v>
      </c>
      <c r="AH6" s="1">
        <v>1</v>
      </c>
      <c r="AI6" s="1">
        <v>30</v>
      </c>
      <c r="AJ6" s="1">
        <v>0</v>
      </c>
    </row>
    <row r="7" spans="1:36" x14ac:dyDescent="0.2">
      <c r="A7" s="1" t="s">
        <v>73</v>
      </c>
      <c r="B7" s="1">
        <v>164</v>
      </c>
      <c r="C7" s="1">
        <v>163</v>
      </c>
      <c r="D7" s="1">
        <v>154</v>
      </c>
      <c r="E7" s="1">
        <v>9</v>
      </c>
      <c r="F7" s="1">
        <v>0</v>
      </c>
      <c r="G7" s="1">
        <v>0</v>
      </c>
      <c r="H7" s="1">
        <v>1</v>
      </c>
      <c r="I7" s="1">
        <v>0</v>
      </c>
      <c r="J7" s="1" t="s">
        <v>73</v>
      </c>
      <c r="K7" s="1">
        <v>135</v>
      </c>
      <c r="L7" s="1">
        <v>135</v>
      </c>
      <c r="M7" s="1">
        <v>132</v>
      </c>
      <c r="N7" s="1">
        <v>3</v>
      </c>
      <c r="O7" s="1">
        <v>0</v>
      </c>
      <c r="P7" s="1">
        <v>0</v>
      </c>
      <c r="Q7" s="1">
        <v>0</v>
      </c>
      <c r="R7" s="1">
        <v>0</v>
      </c>
      <c r="S7" s="1" t="s">
        <v>73</v>
      </c>
      <c r="T7" s="1">
        <v>7</v>
      </c>
      <c r="U7" s="1">
        <v>7</v>
      </c>
      <c r="V7" s="1">
        <v>2</v>
      </c>
      <c r="W7" s="1">
        <v>5</v>
      </c>
      <c r="X7" s="1">
        <v>0</v>
      </c>
      <c r="Y7" s="1">
        <v>0</v>
      </c>
      <c r="Z7" s="1">
        <v>0</v>
      </c>
      <c r="AA7" s="1">
        <v>0</v>
      </c>
      <c r="AB7" s="1" t="s">
        <v>73</v>
      </c>
      <c r="AC7" s="1">
        <v>22</v>
      </c>
      <c r="AD7" s="1">
        <v>21</v>
      </c>
      <c r="AE7" s="1">
        <v>20</v>
      </c>
      <c r="AF7" s="1">
        <v>1</v>
      </c>
      <c r="AG7" s="1">
        <v>0</v>
      </c>
      <c r="AH7" s="1">
        <v>0</v>
      </c>
      <c r="AI7" s="1">
        <v>1</v>
      </c>
      <c r="AJ7" s="1">
        <v>0</v>
      </c>
    </row>
    <row r="8" spans="1:36" x14ac:dyDescent="0.2">
      <c r="A8" s="1" t="s">
        <v>74</v>
      </c>
      <c r="B8" s="1">
        <v>2389</v>
      </c>
      <c r="C8" s="1">
        <v>2312</v>
      </c>
      <c r="D8" s="1">
        <v>65</v>
      </c>
      <c r="E8" s="1">
        <v>2203</v>
      </c>
      <c r="F8" s="1">
        <v>14</v>
      </c>
      <c r="G8" s="1">
        <v>30</v>
      </c>
      <c r="H8" s="1">
        <v>44</v>
      </c>
      <c r="I8" s="1">
        <v>33</v>
      </c>
      <c r="J8" s="1" t="s">
        <v>74</v>
      </c>
      <c r="K8" s="1">
        <v>865</v>
      </c>
      <c r="L8" s="1">
        <v>835</v>
      </c>
      <c r="M8" s="1">
        <v>26</v>
      </c>
      <c r="N8" s="1">
        <v>797</v>
      </c>
      <c r="O8" s="1">
        <v>3</v>
      </c>
      <c r="P8" s="1">
        <v>9</v>
      </c>
      <c r="Q8" s="1">
        <v>11</v>
      </c>
      <c r="R8" s="1">
        <v>19</v>
      </c>
      <c r="S8" s="1" t="s">
        <v>74</v>
      </c>
      <c r="T8" s="1">
        <v>851</v>
      </c>
      <c r="U8" s="1">
        <v>830</v>
      </c>
      <c r="V8" s="1">
        <v>12</v>
      </c>
      <c r="W8" s="1">
        <v>809</v>
      </c>
      <c r="X8" s="1">
        <v>0</v>
      </c>
      <c r="Y8" s="1">
        <v>9</v>
      </c>
      <c r="Z8" s="1">
        <v>11</v>
      </c>
      <c r="AA8" s="1">
        <v>10</v>
      </c>
      <c r="AB8" s="1" t="s">
        <v>74</v>
      </c>
      <c r="AC8" s="1">
        <v>673</v>
      </c>
      <c r="AD8" s="1">
        <v>647</v>
      </c>
      <c r="AE8" s="1">
        <v>27</v>
      </c>
      <c r="AF8" s="1">
        <v>597</v>
      </c>
      <c r="AG8" s="1">
        <v>11</v>
      </c>
      <c r="AH8" s="1">
        <v>12</v>
      </c>
      <c r="AI8" s="1">
        <v>22</v>
      </c>
      <c r="AJ8" s="1">
        <v>4</v>
      </c>
    </row>
    <row r="9" spans="1:36" x14ac:dyDescent="0.2">
      <c r="A9" s="1" t="s">
        <v>75</v>
      </c>
      <c r="B9" s="1">
        <v>303</v>
      </c>
      <c r="C9" s="1">
        <v>302</v>
      </c>
      <c r="D9" s="1">
        <v>2</v>
      </c>
      <c r="E9" s="1">
        <v>299</v>
      </c>
      <c r="F9" s="1">
        <v>1</v>
      </c>
      <c r="G9" s="1">
        <v>0</v>
      </c>
      <c r="H9" s="1">
        <v>0</v>
      </c>
      <c r="I9" s="1">
        <v>1</v>
      </c>
      <c r="J9" s="1" t="s">
        <v>75</v>
      </c>
      <c r="K9" s="1">
        <v>264</v>
      </c>
      <c r="L9" s="1">
        <v>263</v>
      </c>
      <c r="M9" s="1">
        <v>0</v>
      </c>
      <c r="N9" s="1">
        <v>262</v>
      </c>
      <c r="O9" s="1">
        <v>1</v>
      </c>
      <c r="P9" s="1">
        <v>0</v>
      </c>
      <c r="Q9" s="1">
        <v>0</v>
      </c>
      <c r="R9" s="1">
        <v>1</v>
      </c>
      <c r="S9" s="1" t="s">
        <v>75</v>
      </c>
      <c r="T9" s="1">
        <v>31</v>
      </c>
      <c r="U9" s="1">
        <v>31</v>
      </c>
      <c r="V9" s="1">
        <v>2</v>
      </c>
      <c r="W9" s="1">
        <v>29</v>
      </c>
      <c r="X9" s="1">
        <v>0</v>
      </c>
      <c r="Y9" s="1">
        <v>0</v>
      </c>
      <c r="Z9" s="1">
        <v>0</v>
      </c>
      <c r="AA9" s="1">
        <v>0</v>
      </c>
      <c r="AB9" s="1" t="s">
        <v>75</v>
      </c>
      <c r="AC9" s="1">
        <v>8</v>
      </c>
      <c r="AD9" s="1">
        <v>8</v>
      </c>
      <c r="AE9" s="1">
        <v>0</v>
      </c>
      <c r="AF9" s="1">
        <v>8</v>
      </c>
      <c r="AG9" s="1">
        <v>0</v>
      </c>
      <c r="AH9" s="1">
        <v>0</v>
      </c>
      <c r="AI9" s="1">
        <v>0</v>
      </c>
      <c r="AJ9" s="1">
        <v>0</v>
      </c>
    </row>
    <row r="10" spans="1:36" x14ac:dyDescent="0.2">
      <c r="A10" s="1" t="s">
        <v>76</v>
      </c>
      <c r="B10" s="1">
        <v>60</v>
      </c>
      <c r="C10" s="1">
        <v>52</v>
      </c>
      <c r="D10" s="1">
        <v>0</v>
      </c>
      <c r="E10" s="1">
        <v>52</v>
      </c>
      <c r="F10" s="1">
        <v>0</v>
      </c>
      <c r="G10" s="1">
        <v>0</v>
      </c>
      <c r="H10" s="1">
        <v>8</v>
      </c>
      <c r="I10" s="1">
        <v>0</v>
      </c>
      <c r="J10" s="1" t="s">
        <v>76</v>
      </c>
      <c r="K10" s="1">
        <v>1</v>
      </c>
      <c r="L10" s="1">
        <v>1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 t="s">
        <v>76</v>
      </c>
      <c r="T10" s="1">
        <v>56</v>
      </c>
      <c r="U10" s="1">
        <v>48</v>
      </c>
      <c r="V10" s="1">
        <v>0</v>
      </c>
      <c r="W10" s="1">
        <v>48</v>
      </c>
      <c r="X10" s="1">
        <v>0</v>
      </c>
      <c r="Y10" s="1">
        <v>0</v>
      </c>
      <c r="Z10" s="1">
        <v>8</v>
      </c>
      <c r="AA10" s="1">
        <v>0</v>
      </c>
      <c r="AB10" s="1" t="s">
        <v>76</v>
      </c>
      <c r="AC10" s="1">
        <v>3</v>
      </c>
      <c r="AD10" s="1">
        <v>3</v>
      </c>
      <c r="AE10" s="1">
        <v>0</v>
      </c>
      <c r="AF10" s="1">
        <v>3</v>
      </c>
      <c r="AG10" s="1">
        <v>0</v>
      </c>
      <c r="AH10" s="1">
        <v>0</v>
      </c>
      <c r="AI10" s="1">
        <v>0</v>
      </c>
      <c r="AJ10" s="1">
        <v>0</v>
      </c>
    </row>
    <row r="11" spans="1:36" x14ac:dyDescent="0.2">
      <c r="A11" s="1" t="s">
        <v>77</v>
      </c>
      <c r="B11" s="1">
        <v>91</v>
      </c>
      <c r="C11" s="1">
        <v>91</v>
      </c>
      <c r="D11" s="1">
        <v>5</v>
      </c>
      <c r="E11" s="1">
        <v>86</v>
      </c>
      <c r="F11" s="1">
        <v>0</v>
      </c>
      <c r="G11" s="1">
        <v>0</v>
      </c>
      <c r="H11" s="1">
        <v>0</v>
      </c>
      <c r="I11" s="1">
        <v>0</v>
      </c>
      <c r="J11" s="1" t="s">
        <v>77</v>
      </c>
      <c r="K11" s="1">
        <v>86</v>
      </c>
      <c r="L11" s="1">
        <v>86</v>
      </c>
      <c r="M11" s="1">
        <v>5</v>
      </c>
      <c r="N11" s="1">
        <v>81</v>
      </c>
      <c r="O11" s="1">
        <v>0</v>
      </c>
      <c r="P11" s="1">
        <v>0</v>
      </c>
      <c r="Q11" s="1">
        <v>0</v>
      </c>
      <c r="R11" s="1">
        <v>0</v>
      </c>
      <c r="S11" s="1" t="s">
        <v>77</v>
      </c>
      <c r="T11" s="1">
        <v>1</v>
      </c>
      <c r="U11" s="1">
        <v>1</v>
      </c>
      <c r="V11" s="1">
        <v>0</v>
      </c>
      <c r="W11" s="1">
        <v>1</v>
      </c>
      <c r="X11" s="1">
        <v>0</v>
      </c>
      <c r="Y11" s="1">
        <v>0</v>
      </c>
      <c r="Z11" s="1">
        <v>0</v>
      </c>
      <c r="AA11" s="1">
        <v>0</v>
      </c>
      <c r="AB11" s="1" t="s">
        <v>77</v>
      </c>
      <c r="AC11" s="1">
        <v>4</v>
      </c>
      <c r="AD11" s="1">
        <v>4</v>
      </c>
      <c r="AE11" s="1">
        <v>0</v>
      </c>
      <c r="AF11" s="1">
        <v>4</v>
      </c>
      <c r="AG11" s="1">
        <v>0</v>
      </c>
      <c r="AH11" s="1">
        <v>0</v>
      </c>
      <c r="AI11" s="1">
        <v>0</v>
      </c>
      <c r="AJ11" s="1">
        <v>0</v>
      </c>
    </row>
    <row r="12" spans="1:36" x14ac:dyDescent="0.2">
      <c r="A12" s="1" t="s">
        <v>78</v>
      </c>
      <c r="B12" s="1">
        <v>872</v>
      </c>
      <c r="C12" s="1">
        <v>854</v>
      </c>
      <c r="D12" s="1">
        <v>17</v>
      </c>
      <c r="E12" s="1">
        <v>14</v>
      </c>
      <c r="F12" s="1">
        <v>0</v>
      </c>
      <c r="G12" s="1">
        <v>823</v>
      </c>
      <c r="H12" s="1">
        <v>1</v>
      </c>
      <c r="I12" s="1">
        <v>17</v>
      </c>
      <c r="J12" s="1" t="s">
        <v>78</v>
      </c>
      <c r="K12" s="1">
        <v>168</v>
      </c>
      <c r="L12" s="1">
        <v>165</v>
      </c>
      <c r="M12" s="1">
        <v>12</v>
      </c>
      <c r="N12" s="1">
        <v>3</v>
      </c>
      <c r="O12" s="1">
        <v>0</v>
      </c>
      <c r="P12" s="1">
        <v>150</v>
      </c>
      <c r="Q12" s="1">
        <v>0</v>
      </c>
      <c r="R12" s="1">
        <v>3</v>
      </c>
      <c r="S12" s="1" t="s">
        <v>78</v>
      </c>
      <c r="T12" s="1">
        <v>642</v>
      </c>
      <c r="U12" s="1">
        <v>630</v>
      </c>
      <c r="V12" s="1">
        <v>3</v>
      </c>
      <c r="W12" s="1">
        <v>9</v>
      </c>
      <c r="X12" s="1">
        <v>0</v>
      </c>
      <c r="Y12" s="1">
        <v>618</v>
      </c>
      <c r="Z12" s="1">
        <v>0</v>
      </c>
      <c r="AA12" s="1">
        <v>12</v>
      </c>
      <c r="AB12" s="1" t="s">
        <v>78</v>
      </c>
      <c r="AC12" s="1">
        <v>62</v>
      </c>
      <c r="AD12" s="1">
        <v>59</v>
      </c>
      <c r="AE12" s="1">
        <v>2</v>
      </c>
      <c r="AF12" s="1">
        <v>2</v>
      </c>
      <c r="AG12" s="1">
        <v>0</v>
      </c>
      <c r="AH12" s="1">
        <v>55</v>
      </c>
      <c r="AI12" s="1">
        <v>1</v>
      </c>
      <c r="AJ12" s="1">
        <v>2</v>
      </c>
    </row>
    <row r="13" spans="1:36" x14ac:dyDescent="0.2">
      <c r="A13" s="1" t="s">
        <v>79</v>
      </c>
      <c r="B13" s="1">
        <v>502</v>
      </c>
      <c r="C13" s="1">
        <v>456</v>
      </c>
      <c r="D13" s="1">
        <v>32</v>
      </c>
      <c r="E13" s="1">
        <v>13</v>
      </c>
      <c r="F13" s="1">
        <v>410</v>
      </c>
      <c r="G13" s="1">
        <v>1</v>
      </c>
      <c r="H13" s="1">
        <v>29</v>
      </c>
      <c r="I13" s="1">
        <v>17</v>
      </c>
      <c r="J13" s="1" t="s">
        <v>79</v>
      </c>
      <c r="K13" s="1">
        <v>288</v>
      </c>
      <c r="L13" s="1">
        <v>278</v>
      </c>
      <c r="M13" s="1">
        <v>26</v>
      </c>
      <c r="N13" s="1">
        <v>9</v>
      </c>
      <c r="O13" s="1">
        <v>243</v>
      </c>
      <c r="P13" s="1">
        <v>0</v>
      </c>
      <c r="Q13" s="1">
        <v>6</v>
      </c>
      <c r="R13" s="1">
        <v>4</v>
      </c>
      <c r="S13" s="1" t="s">
        <v>79</v>
      </c>
      <c r="T13" s="1">
        <v>52</v>
      </c>
      <c r="U13" s="1">
        <v>49</v>
      </c>
      <c r="V13" s="1">
        <v>1</v>
      </c>
      <c r="W13" s="1">
        <v>1</v>
      </c>
      <c r="X13" s="1">
        <v>46</v>
      </c>
      <c r="Y13" s="1">
        <v>1</v>
      </c>
      <c r="Z13" s="1">
        <v>3</v>
      </c>
      <c r="AA13" s="1">
        <v>0</v>
      </c>
      <c r="AB13" s="1" t="s">
        <v>79</v>
      </c>
      <c r="AC13" s="1">
        <v>162</v>
      </c>
      <c r="AD13" s="1">
        <v>129</v>
      </c>
      <c r="AE13" s="1">
        <v>5</v>
      </c>
      <c r="AF13" s="1">
        <v>3</v>
      </c>
      <c r="AG13" s="1">
        <v>121</v>
      </c>
      <c r="AH13" s="1">
        <v>0</v>
      </c>
      <c r="AI13" s="1">
        <v>20</v>
      </c>
      <c r="AJ13" s="1">
        <v>13</v>
      </c>
    </row>
    <row r="14" spans="1:36" x14ac:dyDescent="0.2">
      <c r="A14" s="1" t="s">
        <v>80</v>
      </c>
      <c r="B14" s="1">
        <v>88</v>
      </c>
      <c r="C14" s="1">
        <v>86</v>
      </c>
      <c r="D14" s="1">
        <v>0</v>
      </c>
      <c r="E14" s="1">
        <v>0</v>
      </c>
      <c r="F14" s="1">
        <v>86</v>
      </c>
      <c r="G14" s="1">
        <v>0</v>
      </c>
      <c r="H14" s="1">
        <v>2</v>
      </c>
      <c r="I14" s="1">
        <v>0</v>
      </c>
      <c r="J14" s="1" t="s">
        <v>80</v>
      </c>
      <c r="K14" s="1">
        <v>52</v>
      </c>
      <c r="L14" s="1">
        <v>51</v>
      </c>
      <c r="M14" s="1">
        <v>0</v>
      </c>
      <c r="N14" s="1">
        <v>0</v>
      </c>
      <c r="O14" s="1">
        <v>51</v>
      </c>
      <c r="P14" s="1">
        <v>0</v>
      </c>
      <c r="Q14" s="1">
        <v>1</v>
      </c>
      <c r="R14" s="1">
        <v>0</v>
      </c>
      <c r="S14" s="1" t="s">
        <v>80</v>
      </c>
      <c r="T14" s="1">
        <v>27</v>
      </c>
      <c r="U14" s="1">
        <v>26</v>
      </c>
      <c r="V14" s="1">
        <v>0</v>
      </c>
      <c r="W14" s="1">
        <v>0</v>
      </c>
      <c r="X14" s="1">
        <v>26</v>
      </c>
      <c r="Y14" s="1">
        <v>0</v>
      </c>
      <c r="Z14" s="1">
        <v>1</v>
      </c>
      <c r="AA14" s="1">
        <v>0</v>
      </c>
      <c r="AB14" s="1" t="s">
        <v>80</v>
      </c>
      <c r="AC14" s="1">
        <v>9</v>
      </c>
      <c r="AD14" s="1">
        <v>9</v>
      </c>
      <c r="AE14" s="1">
        <v>0</v>
      </c>
      <c r="AF14" s="1">
        <v>0</v>
      </c>
      <c r="AG14" s="1">
        <v>9</v>
      </c>
      <c r="AH14" s="1">
        <v>0</v>
      </c>
      <c r="AI14" s="1">
        <v>0</v>
      </c>
      <c r="AJ14" s="1">
        <v>0</v>
      </c>
    </row>
    <row r="15" spans="1:36" x14ac:dyDescent="0.2">
      <c r="A15" s="1" t="s">
        <v>81</v>
      </c>
      <c r="B15" s="1">
        <v>45</v>
      </c>
      <c r="C15" s="1">
        <v>45</v>
      </c>
      <c r="D15" s="1">
        <v>0</v>
      </c>
      <c r="E15" s="1">
        <v>0</v>
      </c>
      <c r="F15" s="1">
        <v>45</v>
      </c>
      <c r="G15" s="1">
        <v>0</v>
      </c>
      <c r="H15" s="1">
        <v>0</v>
      </c>
      <c r="I15" s="1">
        <v>0</v>
      </c>
      <c r="J15" s="1" t="s">
        <v>81</v>
      </c>
      <c r="K15" s="1">
        <v>23</v>
      </c>
      <c r="L15" s="1">
        <v>23</v>
      </c>
      <c r="M15" s="1">
        <v>0</v>
      </c>
      <c r="N15" s="1">
        <v>0</v>
      </c>
      <c r="O15" s="1">
        <v>23</v>
      </c>
      <c r="P15" s="1">
        <v>0</v>
      </c>
      <c r="Q15" s="1">
        <v>0</v>
      </c>
      <c r="R15" s="1">
        <v>0</v>
      </c>
      <c r="S15" s="1" t="s">
        <v>81</v>
      </c>
      <c r="T15" s="1">
        <v>3</v>
      </c>
      <c r="U15" s="1">
        <v>3</v>
      </c>
      <c r="V15" s="1">
        <v>0</v>
      </c>
      <c r="W15" s="1">
        <v>0</v>
      </c>
      <c r="X15" s="1">
        <v>3</v>
      </c>
      <c r="Y15" s="1">
        <v>0</v>
      </c>
      <c r="Z15" s="1">
        <v>0</v>
      </c>
      <c r="AA15" s="1">
        <v>0</v>
      </c>
      <c r="AB15" s="1" t="s">
        <v>81</v>
      </c>
      <c r="AC15" s="1">
        <v>19</v>
      </c>
      <c r="AD15" s="1">
        <v>19</v>
      </c>
      <c r="AE15" s="1">
        <v>0</v>
      </c>
      <c r="AF15" s="1">
        <v>0</v>
      </c>
      <c r="AG15" s="1">
        <v>19</v>
      </c>
      <c r="AH15" s="1">
        <v>0</v>
      </c>
      <c r="AI15" s="1">
        <v>0</v>
      </c>
      <c r="AJ15" s="1">
        <v>0</v>
      </c>
    </row>
    <row r="16" spans="1:36" x14ac:dyDescent="0.2">
      <c r="A16" s="1" t="s">
        <v>82</v>
      </c>
      <c r="B16" s="1">
        <v>22</v>
      </c>
      <c r="C16" s="1">
        <v>19</v>
      </c>
      <c r="D16" s="1">
        <v>3</v>
      </c>
      <c r="E16" s="1">
        <v>2</v>
      </c>
      <c r="F16" s="1">
        <v>13</v>
      </c>
      <c r="G16" s="1">
        <v>1</v>
      </c>
      <c r="H16" s="1">
        <v>1</v>
      </c>
      <c r="I16" s="1">
        <v>2</v>
      </c>
      <c r="J16" s="1" t="s">
        <v>82</v>
      </c>
      <c r="K16" s="1">
        <v>8</v>
      </c>
      <c r="L16" s="1">
        <v>7</v>
      </c>
      <c r="M16" s="1">
        <v>1</v>
      </c>
      <c r="N16" s="1">
        <v>2</v>
      </c>
      <c r="O16" s="1">
        <v>4</v>
      </c>
      <c r="P16" s="1">
        <v>0</v>
      </c>
      <c r="Q16" s="1">
        <v>1</v>
      </c>
      <c r="R16" s="1">
        <v>0</v>
      </c>
      <c r="S16" s="1" t="s">
        <v>82</v>
      </c>
      <c r="T16" s="1">
        <v>6</v>
      </c>
      <c r="U16" s="1">
        <v>4</v>
      </c>
      <c r="V16" s="1">
        <v>1</v>
      </c>
      <c r="W16" s="1">
        <v>0</v>
      </c>
      <c r="X16" s="1">
        <v>2</v>
      </c>
      <c r="Y16" s="1">
        <v>1</v>
      </c>
      <c r="Z16" s="1">
        <v>0</v>
      </c>
      <c r="AA16" s="1">
        <v>2</v>
      </c>
      <c r="AB16" s="1" t="s">
        <v>82</v>
      </c>
      <c r="AC16" s="1">
        <v>8</v>
      </c>
      <c r="AD16" s="1">
        <v>8</v>
      </c>
      <c r="AE16" s="1">
        <v>1</v>
      </c>
      <c r="AF16" s="1">
        <v>0</v>
      </c>
      <c r="AG16" s="1">
        <v>7</v>
      </c>
      <c r="AH16" s="1">
        <v>0</v>
      </c>
      <c r="AI16" s="1">
        <v>0</v>
      </c>
      <c r="AJ16" s="1">
        <v>0</v>
      </c>
    </row>
    <row r="17" spans="1:36" x14ac:dyDescent="0.2">
      <c r="A17" s="1" t="s">
        <v>83</v>
      </c>
      <c r="B17" s="1">
        <v>2794</v>
      </c>
      <c r="C17" s="1">
        <v>73</v>
      </c>
      <c r="D17" s="1">
        <v>24</v>
      </c>
      <c r="E17" s="1">
        <v>35</v>
      </c>
      <c r="F17" s="1">
        <v>13</v>
      </c>
      <c r="G17" s="1">
        <v>1</v>
      </c>
      <c r="H17" s="1">
        <v>2713</v>
      </c>
      <c r="I17" s="1">
        <v>8</v>
      </c>
      <c r="J17" s="1" t="s">
        <v>83</v>
      </c>
      <c r="K17" s="1">
        <v>1423</v>
      </c>
      <c r="L17" s="1">
        <v>37</v>
      </c>
      <c r="M17" s="1">
        <v>11</v>
      </c>
      <c r="N17" s="1">
        <v>14</v>
      </c>
      <c r="O17" s="1">
        <v>12</v>
      </c>
      <c r="P17" s="1">
        <v>0</v>
      </c>
      <c r="Q17" s="1">
        <v>1385</v>
      </c>
      <c r="R17" s="1">
        <v>1</v>
      </c>
      <c r="S17" s="1" t="s">
        <v>83</v>
      </c>
      <c r="T17" s="1">
        <v>175</v>
      </c>
      <c r="U17" s="1">
        <v>3</v>
      </c>
      <c r="V17" s="1">
        <v>2</v>
      </c>
      <c r="W17" s="1">
        <v>1</v>
      </c>
      <c r="X17" s="1">
        <v>0</v>
      </c>
      <c r="Y17" s="1">
        <v>0</v>
      </c>
      <c r="Z17" s="1">
        <v>171</v>
      </c>
      <c r="AA17" s="1">
        <v>1</v>
      </c>
      <c r="AB17" s="1" t="s">
        <v>83</v>
      </c>
      <c r="AC17" s="1">
        <v>1196</v>
      </c>
      <c r="AD17" s="1">
        <v>33</v>
      </c>
      <c r="AE17" s="1">
        <v>11</v>
      </c>
      <c r="AF17" s="1">
        <v>20</v>
      </c>
      <c r="AG17" s="1">
        <v>1</v>
      </c>
      <c r="AH17" s="1">
        <v>1</v>
      </c>
      <c r="AI17" s="1">
        <v>1157</v>
      </c>
      <c r="AJ17" s="1">
        <v>6</v>
      </c>
    </row>
    <row r="18" spans="1:36" x14ac:dyDescent="0.2">
      <c r="A18" s="1" t="s">
        <v>84</v>
      </c>
      <c r="B18" s="1">
        <v>2372</v>
      </c>
      <c r="C18" s="1">
        <v>34</v>
      </c>
      <c r="D18" s="1">
        <v>10</v>
      </c>
      <c r="E18" s="1">
        <v>17</v>
      </c>
      <c r="F18" s="1">
        <v>4</v>
      </c>
      <c r="G18" s="1">
        <v>3</v>
      </c>
      <c r="H18" s="1">
        <v>7</v>
      </c>
      <c r="I18" s="1">
        <v>2331</v>
      </c>
      <c r="J18" s="1" t="s">
        <v>84</v>
      </c>
      <c r="K18" s="1">
        <v>269</v>
      </c>
      <c r="L18" s="1">
        <v>10</v>
      </c>
      <c r="M18" s="1">
        <v>4</v>
      </c>
      <c r="N18" s="1">
        <v>3</v>
      </c>
      <c r="O18" s="1">
        <v>1</v>
      </c>
      <c r="P18" s="1">
        <v>2</v>
      </c>
      <c r="Q18" s="1">
        <v>1</v>
      </c>
      <c r="R18" s="1">
        <v>258</v>
      </c>
      <c r="S18" s="1" t="s">
        <v>84</v>
      </c>
      <c r="T18" s="1">
        <v>1994</v>
      </c>
      <c r="U18" s="1">
        <v>15</v>
      </c>
      <c r="V18" s="1">
        <v>3</v>
      </c>
      <c r="W18" s="1">
        <v>8</v>
      </c>
      <c r="X18" s="1">
        <v>3</v>
      </c>
      <c r="Y18" s="1">
        <v>1</v>
      </c>
      <c r="Z18" s="1">
        <v>5</v>
      </c>
      <c r="AA18" s="1">
        <v>1974</v>
      </c>
      <c r="AB18" s="1" t="s">
        <v>84</v>
      </c>
      <c r="AC18" s="1">
        <v>109</v>
      </c>
      <c r="AD18" s="1">
        <v>9</v>
      </c>
      <c r="AE18" s="1">
        <v>3</v>
      </c>
      <c r="AF18" s="1">
        <v>6</v>
      </c>
      <c r="AG18" s="1">
        <v>0</v>
      </c>
      <c r="AH18" s="1">
        <v>0</v>
      </c>
      <c r="AI18" s="1">
        <v>1</v>
      </c>
      <c r="AJ18" s="1">
        <v>99</v>
      </c>
    </row>
    <row r="19" spans="1:36" x14ac:dyDescent="0.2">
      <c r="A19" s="1" t="s">
        <v>85</v>
      </c>
      <c r="B19" s="1">
        <v>585</v>
      </c>
      <c r="C19" s="1">
        <v>252</v>
      </c>
      <c r="D19" s="1">
        <v>97</v>
      </c>
      <c r="E19" s="1">
        <v>112</v>
      </c>
      <c r="F19" s="1">
        <v>32</v>
      </c>
      <c r="G19" s="1">
        <v>11</v>
      </c>
      <c r="H19" s="1">
        <v>286</v>
      </c>
      <c r="I19" s="1">
        <v>47</v>
      </c>
      <c r="J19" s="1" t="s">
        <v>85</v>
      </c>
      <c r="K19" s="1">
        <v>129</v>
      </c>
      <c r="L19" s="1">
        <v>62</v>
      </c>
      <c r="M19" s="1">
        <v>37</v>
      </c>
      <c r="N19" s="1">
        <v>25</v>
      </c>
      <c r="O19" s="1">
        <v>0</v>
      </c>
      <c r="P19" s="1">
        <v>0</v>
      </c>
      <c r="Q19" s="1">
        <v>67</v>
      </c>
      <c r="R19" s="1">
        <v>0</v>
      </c>
      <c r="S19" s="1" t="s">
        <v>85</v>
      </c>
      <c r="T19" s="1">
        <v>5</v>
      </c>
      <c r="U19" s="1">
        <v>5</v>
      </c>
      <c r="V19" s="1">
        <v>4</v>
      </c>
      <c r="W19" s="1">
        <v>1</v>
      </c>
      <c r="X19" s="1">
        <v>0</v>
      </c>
      <c r="Y19" s="1">
        <v>0</v>
      </c>
      <c r="Z19" s="1">
        <v>0</v>
      </c>
      <c r="AA19" s="1">
        <v>0</v>
      </c>
      <c r="AB19" s="1" t="s">
        <v>85</v>
      </c>
      <c r="AC19" s="1">
        <v>451</v>
      </c>
      <c r="AD19" s="1">
        <v>185</v>
      </c>
      <c r="AE19" s="1">
        <v>56</v>
      </c>
      <c r="AF19" s="1">
        <v>86</v>
      </c>
      <c r="AG19" s="1">
        <v>32</v>
      </c>
      <c r="AH19" s="1">
        <v>11</v>
      </c>
      <c r="AI19" s="1">
        <v>219</v>
      </c>
      <c r="AJ19" s="1">
        <v>47</v>
      </c>
    </row>
    <row r="20" spans="1:36" x14ac:dyDescent="0.2">
      <c r="A20" s="1" t="s">
        <v>86</v>
      </c>
      <c r="B20" s="1">
        <v>495</v>
      </c>
      <c r="C20" s="1">
        <v>371</v>
      </c>
      <c r="D20" s="1">
        <v>203</v>
      </c>
      <c r="E20" s="1">
        <v>120</v>
      </c>
      <c r="F20" s="1">
        <v>40</v>
      </c>
      <c r="G20" s="1">
        <v>8</v>
      </c>
      <c r="H20" s="1">
        <v>92</v>
      </c>
      <c r="I20" s="1">
        <v>32</v>
      </c>
      <c r="J20" s="1" t="s">
        <v>86</v>
      </c>
      <c r="K20" s="1">
        <v>3</v>
      </c>
      <c r="L20" s="1">
        <v>3</v>
      </c>
      <c r="M20" s="1">
        <v>2</v>
      </c>
      <c r="N20" s="1">
        <v>0</v>
      </c>
      <c r="O20" s="1">
        <v>1</v>
      </c>
      <c r="P20" s="1">
        <v>0</v>
      </c>
      <c r="Q20" s="1">
        <v>0</v>
      </c>
      <c r="R20" s="1">
        <v>0</v>
      </c>
      <c r="S20" s="1" t="s">
        <v>86</v>
      </c>
      <c r="T20" s="1">
        <v>2</v>
      </c>
      <c r="U20" s="1">
        <v>2</v>
      </c>
      <c r="V20" s="1">
        <v>0</v>
      </c>
      <c r="W20" s="1">
        <v>0</v>
      </c>
      <c r="X20" s="1">
        <v>2</v>
      </c>
      <c r="Y20" s="1">
        <v>0</v>
      </c>
      <c r="Z20" s="1">
        <v>0</v>
      </c>
      <c r="AA20" s="1">
        <v>0</v>
      </c>
      <c r="AB20" s="1" t="s">
        <v>86</v>
      </c>
      <c r="AC20" s="1">
        <v>490</v>
      </c>
      <c r="AD20" s="1">
        <v>366</v>
      </c>
      <c r="AE20" s="1">
        <v>201</v>
      </c>
      <c r="AF20" s="1">
        <v>120</v>
      </c>
      <c r="AG20" s="1">
        <v>37</v>
      </c>
      <c r="AH20" s="1">
        <v>8</v>
      </c>
      <c r="AI20" s="1">
        <v>92</v>
      </c>
      <c r="AJ20" s="1">
        <v>32</v>
      </c>
    </row>
    <row r="21" spans="1:36" x14ac:dyDescent="0.2">
      <c r="A21" s="1" t="s">
        <v>87</v>
      </c>
      <c r="B21" s="1">
        <v>49</v>
      </c>
      <c r="C21" s="1">
        <v>35</v>
      </c>
      <c r="D21" s="1">
        <v>19</v>
      </c>
      <c r="E21" s="1">
        <v>12</v>
      </c>
      <c r="F21" s="1">
        <v>0</v>
      </c>
      <c r="G21" s="1">
        <v>4</v>
      </c>
      <c r="H21" s="1">
        <v>5</v>
      </c>
      <c r="I21" s="1">
        <v>9</v>
      </c>
      <c r="J21" s="1" t="s">
        <v>87</v>
      </c>
      <c r="K21" s="1">
        <v>22</v>
      </c>
      <c r="L21" s="1">
        <v>20</v>
      </c>
      <c r="M21" s="1">
        <v>15</v>
      </c>
      <c r="N21" s="1">
        <v>5</v>
      </c>
      <c r="O21" s="1">
        <v>0</v>
      </c>
      <c r="P21" s="1">
        <v>0</v>
      </c>
      <c r="Q21" s="1">
        <v>2</v>
      </c>
      <c r="R21" s="1">
        <v>0</v>
      </c>
      <c r="S21" s="1" t="s">
        <v>87</v>
      </c>
      <c r="T21" s="1">
        <v>25</v>
      </c>
      <c r="U21" s="1">
        <v>15</v>
      </c>
      <c r="V21" s="1">
        <v>4</v>
      </c>
      <c r="W21" s="1">
        <v>7</v>
      </c>
      <c r="X21" s="1">
        <v>0</v>
      </c>
      <c r="Y21" s="1">
        <v>4</v>
      </c>
      <c r="Z21" s="1">
        <v>1</v>
      </c>
      <c r="AA21" s="1">
        <v>9</v>
      </c>
      <c r="AB21" s="1" t="s">
        <v>87</v>
      </c>
      <c r="AC21" s="1">
        <v>2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2</v>
      </c>
      <c r="AJ21" s="1">
        <v>0</v>
      </c>
    </row>
    <row r="22" spans="1:36" x14ac:dyDescent="0.2">
      <c r="A22" s="1" t="s">
        <v>88</v>
      </c>
      <c r="B22" s="1">
        <v>69</v>
      </c>
      <c r="C22" s="1">
        <v>30</v>
      </c>
      <c r="D22" s="1">
        <v>11</v>
      </c>
      <c r="E22" s="1">
        <v>10</v>
      </c>
      <c r="F22" s="1">
        <v>7</v>
      </c>
      <c r="G22" s="1">
        <v>2</v>
      </c>
      <c r="H22" s="1">
        <v>35</v>
      </c>
      <c r="I22" s="1">
        <v>4</v>
      </c>
      <c r="J22" s="1" t="s">
        <v>88</v>
      </c>
      <c r="K22" s="1">
        <v>25</v>
      </c>
      <c r="L22" s="1">
        <v>3</v>
      </c>
      <c r="M22" s="1">
        <v>3</v>
      </c>
      <c r="N22" s="1">
        <v>0</v>
      </c>
      <c r="O22" s="1">
        <v>0</v>
      </c>
      <c r="P22" s="1">
        <v>0</v>
      </c>
      <c r="Q22" s="1">
        <v>21</v>
      </c>
      <c r="R22" s="1">
        <v>1</v>
      </c>
      <c r="S22" s="1" t="s">
        <v>88</v>
      </c>
      <c r="T22" s="1">
        <v>5</v>
      </c>
      <c r="U22" s="1">
        <v>2</v>
      </c>
      <c r="V22" s="1">
        <v>0</v>
      </c>
      <c r="W22" s="1">
        <v>1</v>
      </c>
      <c r="X22" s="1">
        <v>0</v>
      </c>
      <c r="Y22" s="1">
        <v>1</v>
      </c>
      <c r="Z22" s="1">
        <v>0</v>
      </c>
      <c r="AA22" s="1">
        <v>3</v>
      </c>
      <c r="AB22" s="1" t="s">
        <v>88</v>
      </c>
      <c r="AC22" s="1">
        <v>39</v>
      </c>
      <c r="AD22" s="1">
        <v>25</v>
      </c>
      <c r="AE22" s="1">
        <v>8</v>
      </c>
      <c r="AF22" s="1">
        <v>9</v>
      </c>
      <c r="AG22" s="1">
        <v>7</v>
      </c>
      <c r="AH22" s="1">
        <v>1</v>
      </c>
      <c r="AI22" s="1">
        <v>14</v>
      </c>
      <c r="AJ22" s="1">
        <v>0</v>
      </c>
    </row>
    <row r="23" spans="1:36" x14ac:dyDescent="0.2">
      <c r="A23" s="1" t="s">
        <v>89</v>
      </c>
      <c r="B23" s="1">
        <v>43</v>
      </c>
      <c r="C23" s="1">
        <v>23</v>
      </c>
      <c r="D23" s="1">
        <v>12</v>
      </c>
      <c r="E23" s="1">
        <v>10</v>
      </c>
      <c r="F23" s="1">
        <v>1</v>
      </c>
      <c r="G23" s="1">
        <v>0</v>
      </c>
      <c r="H23" s="1">
        <v>18</v>
      </c>
      <c r="I23" s="1">
        <v>2</v>
      </c>
      <c r="J23" s="1" t="s">
        <v>89</v>
      </c>
      <c r="K23" s="1">
        <v>6</v>
      </c>
      <c r="L23" s="1">
        <v>6</v>
      </c>
      <c r="M23" s="1">
        <v>6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 t="s">
        <v>89</v>
      </c>
      <c r="T23" s="1">
        <v>7</v>
      </c>
      <c r="U23" s="1">
        <v>2</v>
      </c>
      <c r="V23" s="1">
        <v>1</v>
      </c>
      <c r="W23" s="1">
        <v>1</v>
      </c>
      <c r="X23" s="1">
        <v>0</v>
      </c>
      <c r="Y23" s="1">
        <v>0</v>
      </c>
      <c r="Z23" s="1">
        <v>3</v>
      </c>
      <c r="AA23" s="1">
        <v>2</v>
      </c>
      <c r="AB23" s="1" t="s">
        <v>89</v>
      </c>
      <c r="AC23" s="1">
        <v>30</v>
      </c>
      <c r="AD23" s="1">
        <v>15</v>
      </c>
      <c r="AE23" s="1">
        <v>5</v>
      </c>
      <c r="AF23" s="1">
        <v>9</v>
      </c>
      <c r="AG23" s="1">
        <v>1</v>
      </c>
      <c r="AH23" s="1">
        <v>0</v>
      </c>
      <c r="AI23" s="1">
        <v>15</v>
      </c>
      <c r="AJ23" s="1">
        <v>0</v>
      </c>
    </row>
    <row r="24" spans="1:36" x14ac:dyDescent="0.2">
      <c r="A24" s="1" t="s">
        <v>90</v>
      </c>
      <c r="B24" s="1">
        <v>28</v>
      </c>
      <c r="C24" s="1">
        <v>10</v>
      </c>
      <c r="D24" s="1">
        <v>1</v>
      </c>
      <c r="E24" s="1">
        <v>5</v>
      </c>
      <c r="F24" s="1">
        <v>2</v>
      </c>
      <c r="G24" s="1">
        <v>2</v>
      </c>
      <c r="H24" s="1">
        <v>13</v>
      </c>
      <c r="I24" s="1">
        <v>5</v>
      </c>
      <c r="J24" s="1" t="s">
        <v>90</v>
      </c>
      <c r="K24" s="1">
        <v>6</v>
      </c>
      <c r="L24" s="1">
        <v>3</v>
      </c>
      <c r="M24" s="1">
        <v>0</v>
      </c>
      <c r="N24" s="1">
        <v>0</v>
      </c>
      <c r="O24" s="1">
        <v>2</v>
      </c>
      <c r="P24" s="1">
        <v>1</v>
      </c>
      <c r="Q24" s="1">
        <v>3</v>
      </c>
      <c r="R24" s="1">
        <v>0</v>
      </c>
      <c r="S24" s="1" t="s">
        <v>90</v>
      </c>
      <c r="T24" s="1">
        <v>17</v>
      </c>
      <c r="U24" s="1">
        <v>7</v>
      </c>
      <c r="V24" s="1">
        <v>1</v>
      </c>
      <c r="W24" s="1">
        <v>5</v>
      </c>
      <c r="X24" s="1">
        <v>0</v>
      </c>
      <c r="Y24" s="1">
        <v>1</v>
      </c>
      <c r="Z24" s="1">
        <v>5</v>
      </c>
      <c r="AA24" s="1">
        <v>5</v>
      </c>
      <c r="AB24" s="1" t="s">
        <v>90</v>
      </c>
      <c r="AC24" s="1">
        <v>5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5</v>
      </c>
      <c r="AJ24" s="1">
        <v>0</v>
      </c>
    </row>
    <row r="25" spans="1:36" x14ac:dyDescent="0.2">
      <c r="A25" s="1" t="s">
        <v>91</v>
      </c>
      <c r="B25" s="1">
        <v>6</v>
      </c>
      <c r="C25" s="1">
        <v>2</v>
      </c>
      <c r="D25" s="1">
        <v>1</v>
      </c>
      <c r="E25" s="1">
        <v>0</v>
      </c>
      <c r="F25" s="1">
        <v>1</v>
      </c>
      <c r="G25" s="1">
        <v>0</v>
      </c>
      <c r="H25" s="1">
        <v>3</v>
      </c>
      <c r="I25" s="1">
        <v>1</v>
      </c>
      <c r="J25" s="1" t="s">
        <v>91</v>
      </c>
      <c r="K25" s="1">
        <v>2</v>
      </c>
      <c r="L25" s="1">
        <v>1</v>
      </c>
      <c r="M25" s="1">
        <v>1</v>
      </c>
      <c r="N25" s="1">
        <v>0</v>
      </c>
      <c r="O25" s="1">
        <v>0</v>
      </c>
      <c r="P25" s="1">
        <v>0</v>
      </c>
      <c r="Q25" s="1">
        <v>1</v>
      </c>
      <c r="R25" s="1">
        <v>0</v>
      </c>
      <c r="S25" s="1" t="s">
        <v>91</v>
      </c>
      <c r="T25" s="1">
        <v>4</v>
      </c>
      <c r="U25" s="1">
        <v>1</v>
      </c>
      <c r="V25" s="1">
        <v>0</v>
      </c>
      <c r="W25" s="1">
        <v>0</v>
      </c>
      <c r="X25" s="1">
        <v>1</v>
      </c>
      <c r="Y25" s="1">
        <v>0</v>
      </c>
      <c r="Z25" s="1">
        <v>2</v>
      </c>
      <c r="AA25" s="1">
        <v>1</v>
      </c>
      <c r="AB25" s="1" t="s">
        <v>91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</row>
    <row r="26" spans="1:36" x14ac:dyDescent="0.2">
      <c r="A26" s="1" t="s">
        <v>92</v>
      </c>
      <c r="B26" s="1">
        <v>35</v>
      </c>
      <c r="C26" s="1">
        <v>3</v>
      </c>
      <c r="D26" s="1">
        <v>1</v>
      </c>
      <c r="E26" s="1">
        <v>0</v>
      </c>
      <c r="F26" s="1">
        <v>2</v>
      </c>
      <c r="G26" s="1">
        <v>0</v>
      </c>
      <c r="H26" s="1">
        <v>32</v>
      </c>
      <c r="I26" s="1">
        <v>0</v>
      </c>
      <c r="J26" s="1" t="s">
        <v>92</v>
      </c>
      <c r="K26" s="1">
        <v>1</v>
      </c>
      <c r="L26" s="1">
        <v>1</v>
      </c>
      <c r="M26" s="1">
        <v>0</v>
      </c>
      <c r="N26" s="1">
        <v>0</v>
      </c>
      <c r="O26" s="1">
        <v>1</v>
      </c>
      <c r="P26" s="1">
        <v>0</v>
      </c>
      <c r="Q26" s="1">
        <v>0</v>
      </c>
      <c r="R26" s="1">
        <v>0</v>
      </c>
      <c r="S26" s="1" t="s">
        <v>92</v>
      </c>
      <c r="T26" s="1">
        <v>4</v>
      </c>
      <c r="U26" s="1">
        <v>1</v>
      </c>
      <c r="V26" s="1">
        <v>1</v>
      </c>
      <c r="W26" s="1">
        <v>0</v>
      </c>
      <c r="X26" s="1">
        <v>0</v>
      </c>
      <c r="Y26" s="1">
        <v>0</v>
      </c>
      <c r="Z26" s="1">
        <v>3</v>
      </c>
      <c r="AA26" s="1">
        <v>0</v>
      </c>
      <c r="AB26" s="1" t="s">
        <v>92</v>
      </c>
      <c r="AC26" s="1">
        <v>30</v>
      </c>
      <c r="AD26" s="1">
        <v>1</v>
      </c>
      <c r="AE26" s="1">
        <v>0</v>
      </c>
      <c r="AF26" s="1">
        <v>0</v>
      </c>
      <c r="AG26" s="1">
        <v>1</v>
      </c>
      <c r="AH26" s="1">
        <v>0</v>
      </c>
      <c r="AI26" s="1">
        <v>29</v>
      </c>
      <c r="AJ26" s="1">
        <v>0</v>
      </c>
    </row>
    <row r="27" spans="1:36" x14ac:dyDescent="0.2">
      <c r="A27" s="1" t="s">
        <v>93</v>
      </c>
      <c r="B27" s="1">
        <v>3</v>
      </c>
      <c r="C27" s="1">
        <v>3</v>
      </c>
      <c r="D27" s="1">
        <v>1</v>
      </c>
      <c r="E27" s="1">
        <v>0</v>
      </c>
      <c r="F27" s="1">
        <v>0</v>
      </c>
      <c r="G27" s="1">
        <v>2</v>
      </c>
      <c r="H27" s="1">
        <v>0</v>
      </c>
      <c r="I27" s="1">
        <v>0</v>
      </c>
      <c r="J27" s="1" t="s">
        <v>93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 t="s">
        <v>93</v>
      </c>
      <c r="T27" s="1">
        <v>3</v>
      </c>
      <c r="U27" s="1">
        <v>3</v>
      </c>
      <c r="V27" s="1">
        <v>1</v>
      </c>
      <c r="W27" s="1">
        <v>0</v>
      </c>
      <c r="X27" s="1">
        <v>0</v>
      </c>
      <c r="Y27" s="1">
        <v>2</v>
      </c>
      <c r="Z27" s="1">
        <v>0</v>
      </c>
      <c r="AA27" s="1">
        <v>0</v>
      </c>
      <c r="AB27" s="1" t="s">
        <v>93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</row>
    <row r="28" spans="1:36" x14ac:dyDescent="0.2">
      <c r="A28" s="1" t="s">
        <v>94</v>
      </c>
      <c r="B28" s="1">
        <v>35</v>
      </c>
      <c r="C28" s="1">
        <v>33</v>
      </c>
      <c r="D28" s="1">
        <v>1</v>
      </c>
      <c r="E28" s="1">
        <v>19</v>
      </c>
      <c r="F28" s="1">
        <v>0</v>
      </c>
      <c r="G28" s="1">
        <v>13</v>
      </c>
      <c r="H28" s="1">
        <v>2</v>
      </c>
      <c r="I28" s="1">
        <v>0</v>
      </c>
      <c r="J28" s="1" t="s">
        <v>94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 t="s">
        <v>94</v>
      </c>
      <c r="T28" s="1">
        <v>35</v>
      </c>
      <c r="U28" s="1">
        <v>33</v>
      </c>
      <c r="V28" s="1">
        <v>1</v>
      </c>
      <c r="W28" s="1">
        <v>19</v>
      </c>
      <c r="X28" s="1">
        <v>0</v>
      </c>
      <c r="Y28" s="1">
        <v>13</v>
      </c>
      <c r="Z28" s="1">
        <v>2</v>
      </c>
      <c r="AA28" s="1">
        <v>0</v>
      </c>
      <c r="AB28" s="1" t="s">
        <v>94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</row>
    <row r="29" spans="1:36" x14ac:dyDescent="0.2">
      <c r="A29" s="1" t="s">
        <v>70</v>
      </c>
      <c r="B29" s="1">
        <v>1829</v>
      </c>
      <c r="C29" s="1">
        <v>949</v>
      </c>
      <c r="D29" s="1">
        <v>485</v>
      </c>
      <c r="E29" s="1">
        <v>334</v>
      </c>
      <c r="F29" s="1">
        <v>63</v>
      </c>
      <c r="G29" s="1">
        <v>67</v>
      </c>
      <c r="H29" s="1">
        <v>65</v>
      </c>
      <c r="I29" s="1">
        <v>815</v>
      </c>
      <c r="J29" s="1" t="s">
        <v>70</v>
      </c>
      <c r="K29" s="1">
        <v>2</v>
      </c>
      <c r="L29" s="1">
        <v>2</v>
      </c>
      <c r="M29" s="1">
        <v>0</v>
      </c>
      <c r="N29" s="1">
        <v>2</v>
      </c>
      <c r="O29" s="1">
        <v>0</v>
      </c>
      <c r="P29" s="1">
        <v>0</v>
      </c>
      <c r="Q29" s="1">
        <v>0</v>
      </c>
      <c r="R29" s="1">
        <v>0</v>
      </c>
      <c r="S29" s="1" t="s">
        <v>70</v>
      </c>
      <c r="T29" s="1">
        <v>1809</v>
      </c>
      <c r="U29" s="1">
        <v>934</v>
      </c>
      <c r="V29" s="1">
        <v>485</v>
      </c>
      <c r="W29" s="1">
        <v>327</v>
      </c>
      <c r="X29" s="1">
        <v>61</v>
      </c>
      <c r="Y29" s="1">
        <v>61</v>
      </c>
      <c r="Z29" s="1">
        <v>60</v>
      </c>
      <c r="AA29" s="1">
        <v>815</v>
      </c>
      <c r="AB29" s="1" t="s">
        <v>70</v>
      </c>
      <c r="AC29" s="1">
        <v>18</v>
      </c>
      <c r="AD29" s="1">
        <v>13</v>
      </c>
      <c r="AE29" s="1">
        <v>0</v>
      </c>
      <c r="AF29" s="1">
        <v>5</v>
      </c>
      <c r="AG29" s="1">
        <v>2</v>
      </c>
      <c r="AH29" s="1">
        <v>6</v>
      </c>
      <c r="AI29" s="1">
        <v>5</v>
      </c>
      <c r="AJ29" s="1">
        <v>0</v>
      </c>
    </row>
    <row r="31" spans="1:36" x14ac:dyDescent="0.2">
      <c r="A31" s="1" t="s">
        <v>351</v>
      </c>
      <c r="B31" s="1">
        <v>11784</v>
      </c>
      <c r="C31" s="1">
        <v>8404</v>
      </c>
      <c r="D31" s="1">
        <v>5672</v>
      </c>
      <c r="E31" s="1">
        <v>1807</v>
      </c>
      <c r="F31" s="1">
        <v>440</v>
      </c>
      <c r="G31" s="1">
        <v>485</v>
      </c>
      <c r="H31" s="1">
        <v>1704</v>
      </c>
      <c r="I31" s="1">
        <v>1676</v>
      </c>
      <c r="J31" s="1" t="s">
        <v>351</v>
      </c>
      <c r="K31" s="1">
        <v>5620</v>
      </c>
      <c r="L31" s="1">
        <v>4697</v>
      </c>
      <c r="M31" s="1">
        <v>3773</v>
      </c>
      <c r="N31" s="1">
        <v>635</v>
      </c>
      <c r="O31" s="1">
        <v>200</v>
      </c>
      <c r="P31" s="1">
        <v>89</v>
      </c>
      <c r="Q31" s="1">
        <v>768</v>
      </c>
      <c r="R31" s="1">
        <v>155</v>
      </c>
      <c r="S31" s="1" t="s">
        <v>351</v>
      </c>
      <c r="T31" s="1">
        <v>3829</v>
      </c>
      <c r="U31" s="1">
        <v>2267</v>
      </c>
      <c r="V31" s="1">
        <v>1102</v>
      </c>
      <c r="W31" s="1">
        <v>710</v>
      </c>
      <c r="X31" s="1">
        <v>106</v>
      </c>
      <c r="Y31" s="1">
        <v>349</v>
      </c>
      <c r="Z31" s="1">
        <v>143</v>
      </c>
      <c r="AA31" s="1">
        <v>1419</v>
      </c>
      <c r="AB31" s="1" t="s">
        <v>351</v>
      </c>
      <c r="AC31" s="1">
        <v>2335</v>
      </c>
      <c r="AD31" s="1">
        <v>1440</v>
      </c>
      <c r="AE31" s="1">
        <v>797</v>
      </c>
      <c r="AF31" s="1">
        <v>462</v>
      </c>
      <c r="AG31" s="1">
        <v>134</v>
      </c>
      <c r="AH31" s="1">
        <v>47</v>
      </c>
      <c r="AI31" s="1">
        <v>793</v>
      </c>
      <c r="AJ31" s="1">
        <v>102</v>
      </c>
    </row>
    <row r="32" spans="1:36" x14ac:dyDescent="0.2">
      <c r="A32" s="1" t="s">
        <v>71</v>
      </c>
      <c r="B32" s="1">
        <v>67</v>
      </c>
      <c r="C32" s="1">
        <v>36</v>
      </c>
      <c r="D32" s="1">
        <v>21</v>
      </c>
      <c r="E32" s="1">
        <v>9</v>
      </c>
      <c r="F32" s="1">
        <v>3</v>
      </c>
      <c r="G32" s="1">
        <v>3</v>
      </c>
      <c r="H32" s="1">
        <v>29</v>
      </c>
      <c r="I32" s="1">
        <v>2</v>
      </c>
      <c r="J32" s="1" t="s">
        <v>71</v>
      </c>
      <c r="K32" s="1">
        <v>27</v>
      </c>
      <c r="L32" s="1">
        <v>15</v>
      </c>
      <c r="M32" s="1">
        <v>12</v>
      </c>
      <c r="N32" s="1">
        <v>1</v>
      </c>
      <c r="O32" s="1">
        <v>2</v>
      </c>
      <c r="P32" s="1">
        <v>0</v>
      </c>
      <c r="Q32" s="1">
        <v>12</v>
      </c>
      <c r="R32" s="1">
        <v>0</v>
      </c>
      <c r="S32" s="1" t="s">
        <v>71</v>
      </c>
      <c r="T32" s="1">
        <v>14</v>
      </c>
      <c r="U32" s="1">
        <v>12</v>
      </c>
      <c r="V32" s="1">
        <v>4</v>
      </c>
      <c r="W32" s="1">
        <v>4</v>
      </c>
      <c r="X32" s="1">
        <v>1</v>
      </c>
      <c r="Y32" s="1">
        <v>3</v>
      </c>
      <c r="Z32" s="1">
        <v>0</v>
      </c>
      <c r="AA32" s="1">
        <v>2</v>
      </c>
      <c r="AB32" s="1" t="s">
        <v>71</v>
      </c>
      <c r="AC32" s="1">
        <v>26</v>
      </c>
      <c r="AD32" s="1">
        <v>9</v>
      </c>
      <c r="AE32" s="1">
        <v>5</v>
      </c>
      <c r="AF32" s="1">
        <v>4</v>
      </c>
      <c r="AG32" s="1">
        <v>0</v>
      </c>
      <c r="AH32" s="1">
        <v>0</v>
      </c>
      <c r="AI32" s="1">
        <v>17</v>
      </c>
      <c r="AJ32" s="1">
        <v>0</v>
      </c>
    </row>
    <row r="33" spans="1:36" x14ac:dyDescent="0.2">
      <c r="A33" s="1" t="s">
        <v>72</v>
      </c>
      <c r="B33" s="1">
        <v>5161</v>
      </c>
      <c r="C33" s="1">
        <v>5135</v>
      </c>
      <c r="D33" s="1">
        <v>5063</v>
      </c>
      <c r="E33" s="1">
        <v>44</v>
      </c>
      <c r="F33" s="1">
        <v>19</v>
      </c>
      <c r="G33" s="1">
        <v>9</v>
      </c>
      <c r="H33" s="1">
        <v>18</v>
      </c>
      <c r="I33" s="1">
        <v>8</v>
      </c>
      <c r="J33" s="1" t="s">
        <v>72</v>
      </c>
      <c r="K33" s="1">
        <v>3634</v>
      </c>
      <c r="L33" s="1">
        <v>3623</v>
      </c>
      <c r="M33" s="1">
        <v>3603</v>
      </c>
      <c r="N33" s="1">
        <v>4</v>
      </c>
      <c r="O33" s="1">
        <v>13</v>
      </c>
      <c r="P33" s="1">
        <v>3</v>
      </c>
      <c r="Q33" s="1">
        <v>8</v>
      </c>
      <c r="R33" s="1">
        <v>3</v>
      </c>
      <c r="S33" s="1" t="s">
        <v>72</v>
      </c>
      <c r="T33" s="1">
        <v>864</v>
      </c>
      <c r="U33" s="1">
        <v>858</v>
      </c>
      <c r="V33" s="1">
        <v>825</v>
      </c>
      <c r="W33" s="1">
        <v>23</v>
      </c>
      <c r="X33" s="1">
        <v>5</v>
      </c>
      <c r="Y33" s="1">
        <v>5</v>
      </c>
      <c r="Z33" s="1">
        <v>1</v>
      </c>
      <c r="AA33" s="1">
        <v>5</v>
      </c>
      <c r="AB33" s="1" t="s">
        <v>72</v>
      </c>
      <c r="AC33" s="1">
        <v>663</v>
      </c>
      <c r="AD33" s="1">
        <v>654</v>
      </c>
      <c r="AE33" s="1">
        <v>635</v>
      </c>
      <c r="AF33" s="1">
        <v>17</v>
      </c>
      <c r="AG33" s="1">
        <v>1</v>
      </c>
      <c r="AH33" s="1">
        <v>1</v>
      </c>
      <c r="AI33" s="1">
        <v>9</v>
      </c>
      <c r="AJ33" s="1">
        <v>0</v>
      </c>
    </row>
    <row r="34" spans="1:36" x14ac:dyDescent="0.2">
      <c r="A34" s="1" t="s">
        <v>73</v>
      </c>
      <c r="B34" s="1">
        <v>90</v>
      </c>
      <c r="C34" s="1">
        <v>90</v>
      </c>
      <c r="D34" s="1">
        <v>84</v>
      </c>
      <c r="E34" s="1">
        <v>6</v>
      </c>
      <c r="F34" s="1">
        <v>0</v>
      </c>
      <c r="G34" s="1">
        <v>0</v>
      </c>
      <c r="H34" s="1">
        <v>0</v>
      </c>
      <c r="I34" s="1">
        <v>0</v>
      </c>
      <c r="J34" s="1" t="s">
        <v>73</v>
      </c>
      <c r="K34" s="1">
        <v>74</v>
      </c>
      <c r="L34" s="1">
        <v>74</v>
      </c>
      <c r="M34" s="1">
        <v>72</v>
      </c>
      <c r="N34" s="1">
        <v>2</v>
      </c>
      <c r="O34" s="1">
        <v>0</v>
      </c>
      <c r="P34" s="1">
        <v>0</v>
      </c>
      <c r="Q34" s="1">
        <v>0</v>
      </c>
      <c r="R34" s="1">
        <v>0</v>
      </c>
      <c r="S34" s="1" t="s">
        <v>73</v>
      </c>
      <c r="T34" s="1">
        <v>5</v>
      </c>
      <c r="U34" s="1">
        <v>5</v>
      </c>
      <c r="V34" s="1">
        <v>1</v>
      </c>
      <c r="W34" s="1">
        <v>4</v>
      </c>
      <c r="X34" s="1">
        <v>0</v>
      </c>
      <c r="Y34" s="1">
        <v>0</v>
      </c>
      <c r="Z34" s="1">
        <v>0</v>
      </c>
      <c r="AA34" s="1">
        <v>0</v>
      </c>
      <c r="AB34" s="1" t="s">
        <v>73</v>
      </c>
      <c r="AC34" s="1">
        <v>11</v>
      </c>
      <c r="AD34" s="1">
        <v>11</v>
      </c>
      <c r="AE34" s="1">
        <v>11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</row>
    <row r="35" spans="1:36" x14ac:dyDescent="0.2">
      <c r="A35" s="1" t="s">
        <v>74</v>
      </c>
      <c r="B35" s="1">
        <v>1177</v>
      </c>
      <c r="C35" s="1">
        <v>1147</v>
      </c>
      <c r="D35" s="1">
        <v>29</v>
      </c>
      <c r="E35" s="1">
        <v>1102</v>
      </c>
      <c r="F35" s="1">
        <v>5</v>
      </c>
      <c r="G35" s="1">
        <v>11</v>
      </c>
      <c r="H35" s="1">
        <v>16</v>
      </c>
      <c r="I35" s="1">
        <v>14</v>
      </c>
      <c r="J35" s="1" t="s">
        <v>74</v>
      </c>
      <c r="K35" s="1">
        <v>428</v>
      </c>
      <c r="L35" s="1">
        <v>416</v>
      </c>
      <c r="M35" s="1">
        <v>14</v>
      </c>
      <c r="N35" s="1">
        <v>398</v>
      </c>
      <c r="O35" s="1">
        <v>2</v>
      </c>
      <c r="P35" s="1">
        <v>2</v>
      </c>
      <c r="Q35" s="1">
        <v>5</v>
      </c>
      <c r="R35" s="1">
        <v>7</v>
      </c>
      <c r="S35" s="1" t="s">
        <v>74</v>
      </c>
      <c r="T35" s="1">
        <v>432</v>
      </c>
      <c r="U35" s="1">
        <v>419</v>
      </c>
      <c r="V35" s="1">
        <v>7</v>
      </c>
      <c r="W35" s="1">
        <v>408</v>
      </c>
      <c r="X35" s="1">
        <v>0</v>
      </c>
      <c r="Y35" s="1">
        <v>4</v>
      </c>
      <c r="Z35" s="1">
        <v>7</v>
      </c>
      <c r="AA35" s="1">
        <v>6</v>
      </c>
      <c r="AB35" s="1" t="s">
        <v>74</v>
      </c>
      <c r="AC35" s="1">
        <v>317</v>
      </c>
      <c r="AD35" s="1">
        <v>312</v>
      </c>
      <c r="AE35" s="1">
        <v>8</v>
      </c>
      <c r="AF35" s="1">
        <v>296</v>
      </c>
      <c r="AG35" s="1">
        <v>3</v>
      </c>
      <c r="AH35" s="1">
        <v>5</v>
      </c>
      <c r="AI35" s="1">
        <v>4</v>
      </c>
      <c r="AJ35" s="1">
        <v>1</v>
      </c>
    </row>
    <row r="36" spans="1:36" x14ac:dyDescent="0.2">
      <c r="A36" s="1" t="s">
        <v>75</v>
      </c>
      <c r="B36" s="1">
        <v>173</v>
      </c>
      <c r="C36" s="1">
        <v>173</v>
      </c>
      <c r="D36" s="1">
        <v>2</v>
      </c>
      <c r="E36" s="1">
        <v>171</v>
      </c>
      <c r="F36" s="1">
        <v>0</v>
      </c>
      <c r="G36" s="1">
        <v>0</v>
      </c>
      <c r="H36" s="1">
        <v>0</v>
      </c>
      <c r="I36" s="1">
        <v>0</v>
      </c>
      <c r="J36" s="1" t="s">
        <v>75</v>
      </c>
      <c r="K36" s="1">
        <v>157</v>
      </c>
      <c r="L36" s="1">
        <v>157</v>
      </c>
      <c r="M36" s="1">
        <v>0</v>
      </c>
      <c r="N36" s="1">
        <v>157</v>
      </c>
      <c r="O36" s="1">
        <v>0</v>
      </c>
      <c r="P36" s="1">
        <v>0</v>
      </c>
      <c r="Q36" s="1">
        <v>0</v>
      </c>
      <c r="R36" s="1">
        <v>0</v>
      </c>
      <c r="S36" s="1" t="s">
        <v>75</v>
      </c>
      <c r="T36" s="1">
        <v>13</v>
      </c>
      <c r="U36" s="1">
        <v>13</v>
      </c>
      <c r="V36" s="1">
        <v>2</v>
      </c>
      <c r="W36" s="1">
        <v>11</v>
      </c>
      <c r="X36" s="1">
        <v>0</v>
      </c>
      <c r="Y36" s="1">
        <v>0</v>
      </c>
      <c r="Z36" s="1">
        <v>0</v>
      </c>
      <c r="AA36" s="1">
        <v>0</v>
      </c>
      <c r="AB36" s="1" t="s">
        <v>75</v>
      </c>
      <c r="AC36" s="1">
        <v>3</v>
      </c>
      <c r="AD36" s="1">
        <v>3</v>
      </c>
      <c r="AE36" s="1">
        <v>0</v>
      </c>
      <c r="AF36" s="1">
        <v>3</v>
      </c>
      <c r="AG36" s="1">
        <v>0</v>
      </c>
      <c r="AH36" s="1">
        <v>0</v>
      </c>
      <c r="AI36" s="1">
        <v>0</v>
      </c>
      <c r="AJ36" s="1">
        <v>0</v>
      </c>
    </row>
    <row r="37" spans="1:36" x14ac:dyDescent="0.2">
      <c r="A37" s="1" t="s">
        <v>76</v>
      </c>
      <c r="B37" s="1">
        <v>30</v>
      </c>
      <c r="C37" s="1">
        <v>26</v>
      </c>
      <c r="D37" s="1">
        <v>0</v>
      </c>
      <c r="E37" s="1">
        <v>26</v>
      </c>
      <c r="F37" s="1">
        <v>0</v>
      </c>
      <c r="G37" s="1">
        <v>0</v>
      </c>
      <c r="H37" s="1">
        <v>4</v>
      </c>
      <c r="I37" s="1">
        <v>0</v>
      </c>
      <c r="J37" s="1" t="s">
        <v>76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 t="s">
        <v>76</v>
      </c>
      <c r="T37" s="1">
        <v>28</v>
      </c>
      <c r="U37" s="1">
        <v>24</v>
      </c>
      <c r="V37" s="1">
        <v>0</v>
      </c>
      <c r="W37" s="1">
        <v>24</v>
      </c>
      <c r="X37" s="1">
        <v>0</v>
      </c>
      <c r="Y37" s="1">
        <v>0</v>
      </c>
      <c r="Z37" s="1">
        <v>4</v>
      </c>
      <c r="AA37" s="1">
        <v>0</v>
      </c>
      <c r="AB37" s="1" t="s">
        <v>76</v>
      </c>
      <c r="AC37" s="1">
        <v>2</v>
      </c>
      <c r="AD37" s="1">
        <v>2</v>
      </c>
      <c r="AE37" s="1">
        <v>0</v>
      </c>
      <c r="AF37" s="1">
        <v>2</v>
      </c>
      <c r="AG37" s="1">
        <v>0</v>
      </c>
      <c r="AH37" s="1">
        <v>0</v>
      </c>
      <c r="AI37" s="1">
        <v>0</v>
      </c>
      <c r="AJ37" s="1">
        <v>0</v>
      </c>
    </row>
    <row r="38" spans="1:36" x14ac:dyDescent="0.2">
      <c r="A38" s="1" t="s">
        <v>77</v>
      </c>
      <c r="B38" s="1">
        <v>42</v>
      </c>
      <c r="C38" s="1">
        <v>42</v>
      </c>
      <c r="D38" s="1">
        <v>1</v>
      </c>
      <c r="E38" s="1">
        <v>41</v>
      </c>
      <c r="F38" s="1">
        <v>0</v>
      </c>
      <c r="G38" s="1">
        <v>0</v>
      </c>
      <c r="H38" s="1">
        <v>0</v>
      </c>
      <c r="I38" s="1">
        <v>0</v>
      </c>
      <c r="J38" s="1" t="s">
        <v>77</v>
      </c>
      <c r="K38" s="1">
        <v>39</v>
      </c>
      <c r="L38" s="1">
        <v>39</v>
      </c>
      <c r="M38" s="1">
        <v>1</v>
      </c>
      <c r="N38" s="1">
        <v>38</v>
      </c>
      <c r="O38" s="1">
        <v>0</v>
      </c>
      <c r="P38" s="1">
        <v>0</v>
      </c>
      <c r="Q38" s="1">
        <v>0</v>
      </c>
      <c r="R38" s="1">
        <v>0</v>
      </c>
      <c r="S38" s="1" t="s">
        <v>77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 t="s">
        <v>77</v>
      </c>
      <c r="AC38" s="1">
        <v>3</v>
      </c>
      <c r="AD38" s="1">
        <v>3</v>
      </c>
      <c r="AE38" s="1">
        <v>0</v>
      </c>
      <c r="AF38" s="1">
        <v>3</v>
      </c>
      <c r="AG38" s="1">
        <v>0</v>
      </c>
      <c r="AH38" s="1">
        <v>0</v>
      </c>
      <c r="AI38" s="1">
        <v>0</v>
      </c>
      <c r="AJ38" s="1">
        <v>0</v>
      </c>
    </row>
    <row r="39" spans="1:36" x14ac:dyDescent="0.2">
      <c r="A39" s="1" t="s">
        <v>78</v>
      </c>
      <c r="B39" s="1">
        <v>443</v>
      </c>
      <c r="C39" s="1">
        <v>431</v>
      </c>
      <c r="D39" s="1">
        <v>10</v>
      </c>
      <c r="E39" s="1">
        <v>5</v>
      </c>
      <c r="F39" s="1">
        <v>0</v>
      </c>
      <c r="G39" s="1">
        <v>416</v>
      </c>
      <c r="H39" s="1">
        <v>1</v>
      </c>
      <c r="I39" s="1">
        <v>11</v>
      </c>
      <c r="J39" s="1" t="s">
        <v>78</v>
      </c>
      <c r="K39" s="1">
        <v>93</v>
      </c>
      <c r="L39" s="1">
        <v>90</v>
      </c>
      <c r="M39" s="1">
        <v>7</v>
      </c>
      <c r="N39" s="1">
        <v>0</v>
      </c>
      <c r="O39" s="1">
        <v>0</v>
      </c>
      <c r="P39" s="1">
        <v>83</v>
      </c>
      <c r="Q39" s="1">
        <v>0</v>
      </c>
      <c r="R39" s="1">
        <v>3</v>
      </c>
      <c r="S39" s="1" t="s">
        <v>78</v>
      </c>
      <c r="T39" s="1">
        <v>315</v>
      </c>
      <c r="U39" s="1">
        <v>308</v>
      </c>
      <c r="V39" s="1">
        <v>2</v>
      </c>
      <c r="W39" s="1">
        <v>4</v>
      </c>
      <c r="X39" s="1">
        <v>0</v>
      </c>
      <c r="Y39" s="1">
        <v>302</v>
      </c>
      <c r="Z39" s="1">
        <v>0</v>
      </c>
      <c r="AA39" s="1">
        <v>7</v>
      </c>
      <c r="AB39" s="1" t="s">
        <v>78</v>
      </c>
      <c r="AC39" s="1">
        <v>35</v>
      </c>
      <c r="AD39" s="1">
        <v>33</v>
      </c>
      <c r="AE39" s="1">
        <v>1</v>
      </c>
      <c r="AF39" s="1">
        <v>1</v>
      </c>
      <c r="AG39" s="1">
        <v>0</v>
      </c>
      <c r="AH39" s="1">
        <v>31</v>
      </c>
      <c r="AI39" s="1">
        <v>1</v>
      </c>
      <c r="AJ39" s="1">
        <v>1</v>
      </c>
    </row>
    <row r="40" spans="1:36" x14ac:dyDescent="0.2">
      <c r="A40" s="1" t="s">
        <v>79</v>
      </c>
      <c r="B40" s="1">
        <v>289</v>
      </c>
      <c r="C40" s="1">
        <v>267</v>
      </c>
      <c r="D40" s="1">
        <v>22</v>
      </c>
      <c r="E40" s="1">
        <v>9</v>
      </c>
      <c r="F40" s="1">
        <v>236</v>
      </c>
      <c r="G40" s="1">
        <v>0</v>
      </c>
      <c r="H40" s="1">
        <v>14</v>
      </c>
      <c r="I40" s="1">
        <v>8</v>
      </c>
      <c r="J40" s="1" t="s">
        <v>79</v>
      </c>
      <c r="K40" s="1">
        <v>168</v>
      </c>
      <c r="L40" s="1">
        <v>163</v>
      </c>
      <c r="M40" s="1">
        <v>20</v>
      </c>
      <c r="N40" s="1">
        <v>6</v>
      </c>
      <c r="O40" s="1">
        <v>137</v>
      </c>
      <c r="P40" s="1">
        <v>0</v>
      </c>
      <c r="Q40" s="1">
        <v>3</v>
      </c>
      <c r="R40" s="1">
        <v>2</v>
      </c>
      <c r="S40" s="1" t="s">
        <v>79</v>
      </c>
      <c r="T40" s="1">
        <v>34</v>
      </c>
      <c r="U40" s="1">
        <v>32</v>
      </c>
      <c r="V40" s="1">
        <v>0</v>
      </c>
      <c r="W40" s="1">
        <v>1</v>
      </c>
      <c r="X40" s="1">
        <v>31</v>
      </c>
      <c r="Y40" s="1">
        <v>0</v>
      </c>
      <c r="Z40" s="1">
        <v>2</v>
      </c>
      <c r="AA40" s="1">
        <v>0</v>
      </c>
      <c r="AB40" s="1" t="s">
        <v>79</v>
      </c>
      <c r="AC40" s="1">
        <v>87</v>
      </c>
      <c r="AD40" s="1">
        <v>72</v>
      </c>
      <c r="AE40" s="1">
        <v>2</v>
      </c>
      <c r="AF40" s="1">
        <v>2</v>
      </c>
      <c r="AG40" s="1">
        <v>68</v>
      </c>
      <c r="AH40" s="1">
        <v>0</v>
      </c>
      <c r="AI40" s="1">
        <v>9</v>
      </c>
      <c r="AJ40" s="1">
        <v>6</v>
      </c>
    </row>
    <row r="41" spans="1:36" x14ac:dyDescent="0.2">
      <c r="A41" s="1" t="s">
        <v>80</v>
      </c>
      <c r="B41" s="1">
        <v>51</v>
      </c>
      <c r="C41" s="1">
        <v>50</v>
      </c>
      <c r="D41" s="1">
        <v>0</v>
      </c>
      <c r="E41" s="1">
        <v>0</v>
      </c>
      <c r="F41" s="1">
        <v>50</v>
      </c>
      <c r="G41" s="1">
        <v>0</v>
      </c>
      <c r="H41" s="1">
        <v>1</v>
      </c>
      <c r="I41" s="1">
        <v>0</v>
      </c>
      <c r="J41" s="1" t="s">
        <v>80</v>
      </c>
      <c r="K41" s="1">
        <v>26</v>
      </c>
      <c r="L41" s="1">
        <v>26</v>
      </c>
      <c r="M41" s="1">
        <v>0</v>
      </c>
      <c r="N41" s="1">
        <v>0</v>
      </c>
      <c r="O41" s="1">
        <v>26</v>
      </c>
      <c r="P41" s="1">
        <v>0</v>
      </c>
      <c r="Q41" s="1">
        <v>0</v>
      </c>
      <c r="R41" s="1">
        <v>0</v>
      </c>
      <c r="S41" s="1" t="s">
        <v>80</v>
      </c>
      <c r="T41" s="1">
        <v>21</v>
      </c>
      <c r="U41" s="1">
        <v>20</v>
      </c>
      <c r="V41" s="1">
        <v>0</v>
      </c>
      <c r="W41" s="1">
        <v>0</v>
      </c>
      <c r="X41" s="1">
        <v>20</v>
      </c>
      <c r="Y41" s="1">
        <v>0</v>
      </c>
      <c r="Z41" s="1">
        <v>1</v>
      </c>
      <c r="AA41" s="1">
        <v>0</v>
      </c>
      <c r="AB41" s="1" t="s">
        <v>80</v>
      </c>
      <c r="AC41" s="1">
        <v>4</v>
      </c>
      <c r="AD41" s="1">
        <v>4</v>
      </c>
      <c r="AE41" s="1">
        <v>0</v>
      </c>
      <c r="AF41" s="1">
        <v>0</v>
      </c>
      <c r="AG41" s="1">
        <v>4</v>
      </c>
      <c r="AH41" s="1">
        <v>0</v>
      </c>
      <c r="AI41" s="1">
        <v>0</v>
      </c>
      <c r="AJ41" s="1">
        <v>0</v>
      </c>
    </row>
    <row r="42" spans="1:36" x14ac:dyDescent="0.2">
      <c r="A42" s="1" t="s">
        <v>81</v>
      </c>
      <c r="B42" s="1">
        <v>23</v>
      </c>
      <c r="C42" s="1">
        <v>23</v>
      </c>
      <c r="D42" s="1">
        <v>0</v>
      </c>
      <c r="E42" s="1">
        <v>0</v>
      </c>
      <c r="F42" s="1">
        <v>23</v>
      </c>
      <c r="G42" s="1">
        <v>0</v>
      </c>
      <c r="H42" s="1">
        <v>0</v>
      </c>
      <c r="I42" s="1">
        <v>0</v>
      </c>
      <c r="J42" s="1" t="s">
        <v>81</v>
      </c>
      <c r="K42" s="1">
        <v>11</v>
      </c>
      <c r="L42" s="1">
        <v>11</v>
      </c>
      <c r="M42" s="1">
        <v>0</v>
      </c>
      <c r="N42" s="1">
        <v>0</v>
      </c>
      <c r="O42" s="1">
        <v>11</v>
      </c>
      <c r="P42" s="1">
        <v>0</v>
      </c>
      <c r="Q42" s="1">
        <v>0</v>
      </c>
      <c r="R42" s="1">
        <v>0</v>
      </c>
      <c r="S42" s="1" t="s">
        <v>81</v>
      </c>
      <c r="T42" s="1">
        <v>3</v>
      </c>
      <c r="U42" s="1">
        <v>3</v>
      </c>
      <c r="V42" s="1">
        <v>0</v>
      </c>
      <c r="W42" s="1">
        <v>0</v>
      </c>
      <c r="X42" s="1">
        <v>3</v>
      </c>
      <c r="Y42" s="1">
        <v>0</v>
      </c>
      <c r="Z42" s="1">
        <v>0</v>
      </c>
      <c r="AA42" s="1">
        <v>0</v>
      </c>
      <c r="AB42" s="1" t="s">
        <v>81</v>
      </c>
      <c r="AC42" s="1">
        <v>9</v>
      </c>
      <c r="AD42" s="1">
        <v>9</v>
      </c>
      <c r="AE42" s="1">
        <v>0</v>
      </c>
      <c r="AF42" s="1">
        <v>0</v>
      </c>
      <c r="AG42" s="1">
        <v>9</v>
      </c>
      <c r="AH42" s="1">
        <v>0</v>
      </c>
      <c r="AI42" s="1">
        <v>0</v>
      </c>
      <c r="AJ42" s="1">
        <v>0</v>
      </c>
    </row>
    <row r="43" spans="1:36" x14ac:dyDescent="0.2">
      <c r="A43" s="1" t="s">
        <v>82</v>
      </c>
      <c r="B43" s="1">
        <v>15</v>
      </c>
      <c r="C43" s="1">
        <v>14</v>
      </c>
      <c r="D43" s="1">
        <v>2</v>
      </c>
      <c r="E43" s="1">
        <v>0</v>
      </c>
      <c r="F43" s="1">
        <v>11</v>
      </c>
      <c r="G43" s="1">
        <v>1</v>
      </c>
      <c r="H43" s="1">
        <v>0</v>
      </c>
      <c r="I43" s="1">
        <v>1</v>
      </c>
      <c r="J43" s="1" t="s">
        <v>82</v>
      </c>
      <c r="K43" s="1">
        <v>4</v>
      </c>
      <c r="L43" s="1">
        <v>4</v>
      </c>
      <c r="M43" s="1">
        <v>1</v>
      </c>
      <c r="N43" s="1">
        <v>0</v>
      </c>
      <c r="O43" s="1">
        <v>3</v>
      </c>
      <c r="P43" s="1">
        <v>0</v>
      </c>
      <c r="Q43" s="1">
        <v>0</v>
      </c>
      <c r="R43" s="1">
        <v>0</v>
      </c>
      <c r="S43" s="1" t="s">
        <v>82</v>
      </c>
      <c r="T43" s="1">
        <v>4</v>
      </c>
      <c r="U43" s="1">
        <v>3</v>
      </c>
      <c r="V43" s="1">
        <v>1</v>
      </c>
      <c r="W43" s="1">
        <v>0</v>
      </c>
      <c r="X43" s="1">
        <v>1</v>
      </c>
      <c r="Y43" s="1">
        <v>1</v>
      </c>
      <c r="Z43" s="1">
        <v>0</v>
      </c>
      <c r="AA43" s="1">
        <v>1</v>
      </c>
      <c r="AB43" s="1" t="s">
        <v>82</v>
      </c>
      <c r="AC43" s="1">
        <v>7</v>
      </c>
      <c r="AD43" s="1">
        <v>7</v>
      </c>
      <c r="AE43" s="1">
        <v>0</v>
      </c>
      <c r="AF43" s="1">
        <v>0</v>
      </c>
      <c r="AG43" s="1">
        <v>7</v>
      </c>
      <c r="AH43" s="1">
        <v>0</v>
      </c>
      <c r="AI43" s="1">
        <v>0</v>
      </c>
      <c r="AJ43" s="1">
        <v>0</v>
      </c>
    </row>
    <row r="44" spans="1:36" x14ac:dyDescent="0.2">
      <c r="A44" s="1" t="s">
        <v>83</v>
      </c>
      <c r="B44" s="1">
        <v>1371</v>
      </c>
      <c r="C44" s="1">
        <v>34</v>
      </c>
      <c r="D44" s="1">
        <v>12</v>
      </c>
      <c r="E44" s="1">
        <v>17</v>
      </c>
      <c r="F44" s="1">
        <v>4</v>
      </c>
      <c r="G44" s="1">
        <v>1</v>
      </c>
      <c r="H44" s="1">
        <v>1333</v>
      </c>
      <c r="I44" s="1">
        <v>4</v>
      </c>
      <c r="J44" s="1" t="s">
        <v>83</v>
      </c>
      <c r="K44" s="1">
        <v>701</v>
      </c>
      <c r="L44" s="1">
        <v>18</v>
      </c>
      <c r="M44" s="1">
        <v>5</v>
      </c>
      <c r="N44" s="1">
        <v>9</v>
      </c>
      <c r="O44" s="1">
        <v>4</v>
      </c>
      <c r="P44" s="1">
        <v>0</v>
      </c>
      <c r="Q44" s="1">
        <v>682</v>
      </c>
      <c r="R44" s="1">
        <v>1</v>
      </c>
      <c r="S44" s="1" t="s">
        <v>83</v>
      </c>
      <c r="T44" s="1">
        <v>89</v>
      </c>
      <c r="U44" s="1">
        <v>3</v>
      </c>
      <c r="V44" s="1">
        <v>2</v>
      </c>
      <c r="W44" s="1">
        <v>1</v>
      </c>
      <c r="X44" s="1">
        <v>0</v>
      </c>
      <c r="Y44" s="1">
        <v>0</v>
      </c>
      <c r="Z44" s="1">
        <v>85</v>
      </c>
      <c r="AA44" s="1">
        <v>1</v>
      </c>
      <c r="AB44" s="1" t="s">
        <v>83</v>
      </c>
      <c r="AC44" s="1">
        <v>581</v>
      </c>
      <c r="AD44" s="1">
        <v>13</v>
      </c>
      <c r="AE44" s="1">
        <v>5</v>
      </c>
      <c r="AF44" s="1">
        <v>7</v>
      </c>
      <c r="AG44" s="1">
        <v>0</v>
      </c>
      <c r="AH44" s="1">
        <v>1</v>
      </c>
      <c r="AI44" s="1">
        <v>566</v>
      </c>
      <c r="AJ44" s="1">
        <v>2</v>
      </c>
    </row>
    <row r="45" spans="1:36" x14ac:dyDescent="0.2">
      <c r="A45" s="1" t="s">
        <v>84</v>
      </c>
      <c r="B45" s="1">
        <v>1170</v>
      </c>
      <c r="C45" s="1">
        <v>13</v>
      </c>
      <c r="D45" s="1">
        <v>2</v>
      </c>
      <c r="E45" s="1">
        <v>6</v>
      </c>
      <c r="F45" s="1">
        <v>4</v>
      </c>
      <c r="G45" s="1">
        <v>1</v>
      </c>
      <c r="H45" s="1">
        <v>3</v>
      </c>
      <c r="I45" s="1">
        <v>1154</v>
      </c>
      <c r="J45" s="1" t="s">
        <v>84</v>
      </c>
      <c r="K45" s="1">
        <v>144</v>
      </c>
      <c r="L45" s="1">
        <v>5</v>
      </c>
      <c r="M45" s="1">
        <v>2</v>
      </c>
      <c r="N45" s="1">
        <v>1</v>
      </c>
      <c r="O45" s="1">
        <v>1</v>
      </c>
      <c r="P45" s="1">
        <v>1</v>
      </c>
      <c r="Q45" s="1">
        <v>1</v>
      </c>
      <c r="R45" s="1">
        <v>138</v>
      </c>
      <c r="S45" s="1" t="s">
        <v>84</v>
      </c>
      <c r="T45" s="1">
        <v>974</v>
      </c>
      <c r="U45" s="1">
        <v>6</v>
      </c>
      <c r="V45" s="1">
        <v>0</v>
      </c>
      <c r="W45" s="1">
        <v>3</v>
      </c>
      <c r="X45" s="1">
        <v>3</v>
      </c>
      <c r="Y45" s="1">
        <v>0</v>
      </c>
      <c r="Z45" s="1">
        <v>1</v>
      </c>
      <c r="AA45" s="1">
        <v>967</v>
      </c>
      <c r="AB45" s="1" t="s">
        <v>84</v>
      </c>
      <c r="AC45" s="1">
        <v>52</v>
      </c>
      <c r="AD45" s="1">
        <v>2</v>
      </c>
      <c r="AE45" s="1">
        <v>0</v>
      </c>
      <c r="AF45" s="1">
        <v>2</v>
      </c>
      <c r="AG45" s="1">
        <v>0</v>
      </c>
      <c r="AH45" s="1">
        <v>0</v>
      </c>
      <c r="AI45" s="1">
        <v>1</v>
      </c>
      <c r="AJ45" s="1">
        <v>49</v>
      </c>
    </row>
    <row r="46" spans="1:36" x14ac:dyDescent="0.2">
      <c r="A46" s="1" t="s">
        <v>85</v>
      </c>
      <c r="B46" s="1">
        <v>311</v>
      </c>
      <c r="C46" s="1">
        <v>130</v>
      </c>
      <c r="D46" s="1">
        <v>46</v>
      </c>
      <c r="E46" s="1">
        <v>64</v>
      </c>
      <c r="F46" s="1">
        <v>16</v>
      </c>
      <c r="G46" s="1">
        <v>4</v>
      </c>
      <c r="H46" s="1">
        <v>159</v>
      </c>
      <c r="I46" s="1">
        <v>22</v>
      </c>
      <c r="J46" s="1" t="s">
        <v>85</v>
      </c>
      <c r="K46" s="1">
        <v>75</v>
      </c>
      <c r="L46" s="1">
        <v>35</v>
      </c>
      <c r="M46" s="1">
        <v>21</v>
      </c>
      <c r="N46" s="1">
        <v>14</v>
      </c>
      <c r="O46" s="1">
        <v>0</v>
      </c>
      <c r="P46" s="1">
        <v>0</v>
      </c>
      <c r="Q46" s="1">
        <v>40</v>
      </c>
      <c r="R46" s="1">
        <v>0</v>
      </c>
      <c r="S46" s="1" t="s">
        <v>85</v>
      </c>
      <c r="T46" s="1">
        <v>2</v>
      </c>
      <c r="U46" s="1">
        <v>2</v>
      </c>
      <c r="V46" s="1">
        <v>2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 t="s">
        <v>85</v>
      </c>
      <c r="AC46" s="1">
        <v>234</v>
      </c>
      <c r="AD46" s="1">
        <v>93</v>
      </c>
      <c r="AE46" s="1">
        <v>23</v>
      </c>
      <c r="AF46" s="1">
        <v>50</v>
      </c>
      <c r="AG46" s="1">
        <v>16</v>
      </c>
      <c r="AH46" s="1">
        <v>4</v>
      </c>
      <c r="AI46" s="1">
        <v>119</v>
      </c>
      <c r="AJ46" s="1">
        <v>22</v>
      </c>
    </row>
    <row r="47" spans="1:36" x14ac:dyDescent="0.2">
      <c r="A47" s="1" t="s">
        <v>86</v>
      </c>
      <c r="B47" s="1">
        <v>250</v>
      </c>
      <c r="C47" s="1">
        <v>191</v>
      </c>
      <c r="D47" s="1">
        <v>105</v>
      </c>
      <c r="E47" s="1">
        <v>62</v>
      </c>
      <c r="F47" s="1">
        <v>21</v>
      </c>
      <c r="G47" s="1">
        <v>3</v>
      </c>
      <c r="H47" s="1">
        <v>38</v>
      </c>
      <c r="I47" s="1">
        <v>21</v>
      </c>
      <c r="J47" s="1" t="s">
        <v>86</v>
      </c>
      <c r="K47" s="1">
        <v>2</v>
      </c>
      <c r="L47" s="1">
        <v>2</v>
      </c>
      <c r="M47" s="1">
        <v>2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 t="s">
        <v>86</v>
      </c>
      <c r="T47" s="1">
        <v>1</v>
      </c>
      <c r="U47" s="1">
        <v>1</v>
      </c>
      <c r="V47" s="1">
        <v>0</v>
      </c>
      <c r="W47" s="1">
        <v>0</v>
      </c>
      <c r="X47" s="1">
        <v>1</v>
      </c>
      <c r="Y47" s="1">
        <v>0</v>
      </c>
      <c r="Z47" s="1">
        <v>0</v>
      </c>
      <c r="AA47" s="1">
        <v>0</v>
      </c>
      <c r="AB47" s="1" t="s">
        <v>86</v>
      </c>
      <c r="AC47" s="1">
        <v>247</v>
      </c>
      <c r="AD47" s="1">
        <v>188</v>
      </c>
      <c r="AE47" s="1">
        <v>103</v>
      </c>
      <c r="AF47" s="1">
        <v>62</v>
      </c>
      <c r="AG47" s="1">
        <v>20</v>
      </c>
      <c r="AH47" s="1">
        <v>3</v>
      </c>
      <c r="AI47" s="1">
        <v>38</v>
      </c>
      <c r="AJ47" s="1">
        <v>21</v>
      </c>
    </row>
    <row r="48" spans="1:36" x14ac:dyDescent="0.2">
      <c r="A48" s="1" t="s">
        <v>87</v>
      </c>
      <c r="B48" s="1">
        <v>31</v>
      </c>
      <c r="C48" s="1">
        <v>20</v>
      </c>
      <c r="D48" s="1">
        <v>11</v>
      </c>
      <c r="E48" s="1">
        <v>7</v>
      </c>
      <c r="F48" s="1">
        <v>0</v>
      </c>
      <c r="G48" s="1">
        <v>2</v>
      </c>
      <c r="H48" s="1">
        <v>4</v>
      </c>
      <c r="I48" s="1">
        <v>7</v>
      </c>
      <c r="J48" s="1" t="s">
        <v>87</v>
      </c>
      <c r="K48" s="1">
        <v>16</v>
      </c>
      <c r="L48" s="1">
        <v>14</v>
      </c>
      <c r="M48" s="1">
        <v>10</v>
      </c>
      <c r="N48" s="1">
        <v>4</v>
      </c>
      <c r="O48" s="1">
        <v>0</v>
      </c>
      <c r="P48" s="1">
        <v>0</v>
      </c>
      <c r="Q48" s="1">
        <v>2</v>
      </c>
      <c r="R48" s="1">
        <v>0</v>
      </c>
      <c r="S48" s="1" t="s">
        <v>87</v>
      </c>
      <c r="T48" s="1">
        <v>14</v>
      </c>
      <c r="U48" s="1">
        <v>6</v>
      </c>
      <c r="V48" s="1">
        <v>1</v>
      </c>
      <c r="W48" s="1">
        <v>3</v>
      </c>
      <c r="X48" s="1">
        <v>0</v>
      </c>
      <c r="Y48" s="1">
        <v>2</v>
      </c>
      <c r="Z48" s="1">
        <v>1</v>
      </c>
      <c r="AA48" s="1">
        <v>7</v>
      </c>
      <c r="AB48" s="1" t="s">
        <v>87</v>
      </c>
      <c r="AC48" s="1">
        <v>1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1</v>
      </c>
      <c r="AJ48" s="1">
        <v>0</v>
      </c>
    </row>
    <row r="49" spans="1:36" x14ac:dyDescent="0.2">
      <c r="A49" s="1" t="s">
        <v>88</v>
      </c>
      <c r="B49" s="1">
        <v>33</v>
      </c>
      <c r="C49" s="1">
        <v>13</v>
      </c>
      <c r="D49" s="1">
        <v>4</v>
      </c>
      <c r="E49" s="1">
        <v>6</v>
      </c>
      <c r="F49" s="1">
        <v>3</v>
      </c>
      <c r="G49" s="1">
        <v>0</v>
      </c>
      <c r="H49" s="1">
        <v>16</v>
      </c>
      <c r="I49" s="1">
        <v>4</v>
      </c>
      <c r="J49" s="1" t="s">
        <v>88</v>
      </c>
      <c r="K49" s="1">
        <v>14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13</v>
      </c>
      <c r="R49" s="1">
        <v>1</v>
      </c>
      <c r="S49" s="1" t="s">
        <v>88</v>
      </c>
      <c r="T49" s="1">
        <v>4</v>
      </c>
      <c r="U49" s="1">
        <v>1</v>
      </c>
      <c r="V49" s="1">
        <v>0</v>
      </c>
      <c r="W49" s="1">
        <v>1</v>
      </c>
      <c r="X49" s="1">
        <v>0</v>
      </c>
      <c r="Y49" s="1">
        <v>0</v>
      </c>
      <c r="Z49" s="1">
        <v>0</v>
      </c>
      <c r="AA49" s="1">
        <v>3</v>
      </c>
      <c r="AB49" s="1" t="s">
        <v>88</v>
      </c>
      <c r="AC49" s="1">
        <v>15</v>
      </c>
      <c r="AD49" s="1">
        <v>12</v>
      </c>
      <c r="AE49" s="1">
        <v>4</v>
      </c>
      <c r="AF49" s="1">
        <v>5</v>
      </c>
      <c r="AG49" s="1">
        <v>3</v>
      </c>
      <c r="AH49" s="1">
        <v>0</v>
      </c>
      <c r="AI49" s="1">
        <v>3</v>
      </c>
      <c r="AJ49" s="1">
        <v>0</v>
      </c>
    </row>
    <row r="50" spans="1:36" x14ac:dyDescent="0.2">
      <c r="A50" s="1" t="s">
        <v>89</v>
      </c>
      <c r="B50" s="1">
        <v>18</v>
      </c>
      <c r="C50" s="1">
        <v>11</v>
      </c>
      <c r="D50" s="1">
        <v>4</v>
      </c>
      <c r="E50" s="1">
        <v>6</v>
      </c>
      <c r="F50" s="1">
        <v>1</v>
      </c>
      <c r="G50" s="1">
        <v>0</v>
      </c>
      <c r="H50" s="1">
        <v>5</v>
      </c>
      <c r="I50" s="1">
        <v>2</v>
      </c>
      <c r="J50" s="1" t="s">
        <v>89</v>
      </c>
      <c r="K50" s="1">
        <v>3</v>
      </c>
      <c r="L50" s="1">
        <v>3</v>
      </c>
      <c r="M50" s="1">
        <v>3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 t="s">
        <v>89</v>
      </c>
      <c r="T50" s="1">
        <v>6</v>
      </c>
      <c r="U50" s="1">
        <v>2</v>
      </c>
      <c r="V50" s="1">
        <v>1</v>
      </c>
      <c r="W50" s="1">
        <v>1</v>
      </c>
      <c r="X50" s="1">
        <v>0</v>
      </c>
      <c r="Y50" s="1">
        <v>0</v>
      </c>
      <c r="Z50" s="1">
        <v>2</v>
      </c>
      <c r="AA50" s="1">
        <v>2</v>
      </c>
      <c r="AB50" s="1" t="s">
        <v>89</v>
      </c>
      <c r="AC50" s="1">
        <v>9</v>
      </c>
      <c r="AD50" s="1">
        <v>6</v>
      </c>
      <c r="AE50" s="1">
        <v>0</v>
      </c>
      <c r="AF50" s="1">
        <v>5</v>
      </c>
      <c r="AG50" s="1">
        <v>1</v>
      </c>
      <c r="AH50" s="1">
        <v>0</v>
      </c>
      <c r="AI50" s="1">
        <v>3</v>
      </c>
      <c r="AJ50" s="1">
        <v>0</v>
      </c>
    </row>
    <row r="51" spans="1:36" x14ac:dyDescent="0.2">
      <c r="A51" s="1" t="s">
        <v>90</v>
      </c>
      <c r="B51" s="1">
        <v>11</v>
      </c>
      <c r="C51" s="1">
        <v>5</v>
      </c>
      <c r="D51" s="1">
        <v>1</v>
      </c>
      <c r="E51" s="1">
        <v>3</v>
      </c>
      <c r="F51" s="1">
        <v>1</v>
      </c>
      <c r="G51" s="1">
        <v>0</v>
      </c>
      <c r="H51" s="1">
        <v>4</v>
      </c>
      <c r="I51" s="1">
        <v>2</v>
      </c>
      <c r="J51" s="1" t="s">
        <v>90</v>
      </c>
      <c r="K51" s="1">
        <v>2</v>
      </c>
      <c r="L51" s="1">
        <v>1</v>
      </c>
      <c r="M51" s="1">
        <v>0</v>
      </c>
      <c r="N51" s="1">
        <v>0</v>
      </c>
      <c r="O51" s="1">
        <v>1</v>
      </c>
      <c r="P51" s="1">
        <v>0</v>
      </c>
      <c r="Q51" s="1">
        <v>1</v>
      </c>
      <c r="R51" s="1">
        <v>0</v>
      </c>
      <c r="S51" s="1" t="s">
        <v>90</v>
      </c>
      <c r="T51" s="1">
        <v>6</v>
      </c>
      <c r="U51" s="1">
        <v>4</v>
      </c>
      <c r="V51" s="1">
        <v>1</v>
      </c>
      <c r="W51" s="1">
        <v>3</v>
      </c>
      <c r="X51" s="1">
        <v>0</v>
      </c>
      <c r="Y51" s="1">
        <v>0</v>
      </c>
      <c r="Z51" s="1">
        <v>0</v>
      </c>
      <c r="AA51" s="1">
        <v>2</v>
      </c>
      <c r="AB51" s="1" t="s">
        <v>90</v>
      </c>
      <c r="AC51" s="1">
        <v>3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3</v>
      </c>
      <c r="AJ51" s="1">
        <v>0</v>
      </c>
    </row>
    <row r="52" spans="1:36" x14ac:dyDescent="0.2">
      <c r="A52" s="1" t="s">
        <v>91</v>
      </c>
      <c r="B52" s="1">
        <v>4</v>
      </c>
      <c r="C52" s="1">
        <v>1</v>
      </c>
      <c r="D52" s="1">
        <v>0</v>
      </c>
      <c r="E52" s="1">
        <v>0</v>
      </c>
      <c r="F52" s="1">
        <v>1</v>
      </c>
      <c r="G52" s="1">
        <v>0</v>
      </c>
      <c r="H52" s="1">
        <v>3</v>
      </c>
      <c r="I52" s="1">
        <v>0</v>
      </c>
      <c r="J52" s="1" t="s">
        <v>91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  <c r="S52" s="1" t="s">
        <v>91</v>
      </c>
      <c r="T52" s="1">
        <v>3</v>
      </c>
      <c r="U52" s="1">
        <v>1</v>
      </c>
      <c r="V52" s="1">
        <v>0</v>
      </c>
      <c r="W52" s="1">
        <v>0</v>
      </c>
      <c r="X52" s="1">
        <v>1</v>
      </c>
      <c r="Y52" s="1">
        <v>0</v>
      </c>
      <c r="Z52" s="1">
        <v>2</v>
      </c>
      <c r="AA52" s="1">
        <v>0</v>
      </c>
      <c r="AB52" s="1" t="s">
        <v>91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</row>
    <row r="53" spans="1:36" x14ac:dyDescent="0.2">
      <c r="A53" s="1" t="s">
        <v>92</v>
      </c>
      <c r="B53" s="1">
        <v>19</v>
      </c>
      <c r="C53" s="1">
        <v>2</v>
      </c>
      <c r="D53" s="1">
        <v>1</v>
      </c>
      <c r="E53" s="1">
        <v>0</v>
      </c>
      <c r="F53" s="1">
        <v>1</v>
      </c>
      <c r="G53" s="1">
        <v>0</v>
      </c>
      <c r="H53" s="1">
        <v>17</v>
      </c>
      <c r="I53" s="1">
        <v>0</v>
      </c>
      <c r="J53" s="1" t="s">
        <v>92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 t="s">
        <v>92</v>
      </c>
      <c r="T53" s="1">
        <v>2</v>
      </c>
      <c r="U53" s="1">
        <v>1</v>
      </c>
      <c r="V53" s="1">
        <v>1</v>
      </c>
      <c r="W53" s="1">
        <v>0</v>
      </c>
      <c r="X53" s="1">
        <v>0</v>
      </c>
      <c r="Y53" s="1">
        <v>0</v>
      </c>
      <c r="Z53" s="1">
        <v>1</v>
      </c>
      <c r="AA53" s="1">
        <v>0</v>
      </c>
      <c r="AB53" s="1" t="s">
        <v>92</v>
      </c>
      <c r="AC53" s="1">
        <v>17</v>
      </c>
      <c r="AD53" s="1">
        <v>1</v>
      </c>
      <c r="AE53" s="1">
        <v>0</v>
      </c>
      <c r="AF53" s="1">
        <v>0</v>
      </c>
      <c r="AG53" s="1">
        <v>1</v>
      </c>
      <c r="AH53" s="1">
        <v>0</v>
      </c>
      <c r="AI53" s="1">
        <v>16</v>
      </c>
      <c r="AJ53" s="1">
        <v>0</v>
      </c>
    </row>
    <row r="54" spans="1:36" x14ac:dyDescent="0.2">
      <c r="A54" s="1" t="s">
        <v>93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 t="s">
        <v>93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 t="s">
        <v>93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 t="s">
        <v>93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</row>
    <row r="55" spans="1:36" x14ac:dyDescent="0.2">
      <c r="A55" s="1" t="s">
        <v>94</v>
      </c>
      <c r="B55" s="1">
        <v>19</v>
      </c>
      <c r="C55" s="1">
        <v>18</v>
      </c>
      <c r="D55" s="1">
        <v>1</v>
      </c>
      <c r="E55" s="1">
        <v>12</v>
      </c>
      <c r="F55" s="1">
        <v>0</v>
      </c>
      <c r="G55" s="1">
        <v>5</v>
      </c>
      <c r="H55" s="1">
        <v>1</v>
      </c>
      <c r="I55" s="1">
        <v>0</v>
      </c>
      <c r="J55" s="1" t="s">
        <v>94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 t="s">
        <v>94</v>
      </c>
      <c r="T55" s="1">
        <v>19</v>
      </c>
      <c r="U55" s="1">
        <v>18</v>
      </c>
      <c r="V55" s="1">
        <v>1</v>
      </c>
      <c r="W55" s="1">
        <v>12</v>
      </c>
      <c r="X55" s="1">
        <v>0</v>
      </c>
      <c r="Y55" s="1">
        <v>5</v>
      </c>
      <c r="Z55" s="1">
        <v>1</v>
      </c>
      <c r="AA55" s="1">
        <v>0</v>
      </c>
      <c r="AB55" s="1" t="s">
        <v>94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</row>
    <row r="56" spans="1:36" x14ac:dyDescent="0.2">
      <c r="A56" s="1" t="s">
        <v>70</v>
      </c>
      <c r="B56" s="1">
        <v>986</v>
      </c>
      <c r="C56" s="1">
        <v>532</v>
      </c>
      <c r="D56" s="1">
        <v>251</v>
      </c>
      <c r="E56" s="1">
        <v>211</v>
      </c>
      <c r="F56" s="1">
        <v>41</v>
      </c>
      <c r="G56" s="1">
        <v>29</v>
      </c>
      <c r="H56" s="1">
        <v>38</v>
      </c>
      <c r="I56" s="1">
        <v>416</v>
      </c>
      <c r="J56" s="1" t="s">
        <v>70</v>
      </c>
      <c r="K56" s="1">
        <v>1</v>
      </c>
      <c r="L56" s="1">
        <v>1</v>
      </c>
      <c r="M56" s="1">
        <v>0</v>
      </c>
      <c r="N56" s="1">
        <v>1</v>
      </c>
      <c r="O56" s="1">
        <v>0</v>
      </c>
      <c r="P56" s="1">
        <v>0</v>
      </c>
      <c r="Q56" s="1">
        <v>0</v>
      </c>
      <c r="R56" s="1">
        <v>0</v>
      </c>
      <c r="S56" s="1" t="s">
        <v>70</v>
      </c>
      <c r="T56" s="1">
        <v>976</v>
      </c>
      <c r="U56" s="1">
        <v>525</v>
      </c>
      <c r="V56" s="1">
        <v>251</v>
      </c>
      <c r="W56" s="1">
        <v>207</v>
      </c>
      <c r="X56" s="1">
        <v>40</v>
      </c>
      <c r="Y56" s="1">
        <v>27</v>
      </c>
      <c r="Z56" s="1">
        <v>35</v>
      </c>
      <c r="AA56" s="1">
        <v>416</v>
      </c>
      <c r="AB56" s="1" t="s">
        <v>70</v>
      </c>
      <c r="AC56" s="1">
        <v>9</v>
      </c>
      <c r="AD56" s="1">
        <v>6</v>
      </c>
      <c r="AE56" s="1">
        <v>0</v>
      </c>
      <c r="AF56" s="1">
        <v>3</v>
      </c>
      <c r="AG56" s="1">
        <v>1</v>
      </c>
      <c r="AH56" s="1">
        <v>2</v>
      </c>
      <c r="AI56" s="1">
        <v>3</v>
      </c>
      <c r="AJ56" s="1">
        <v>0</v>
      </c>
    </row>
    <row r="57" spans="1:36" x14ac:dyDescent="0.2">
      <c r="A57" s="22" t="s">
        <v>334</v>
      </c>
      <c r="B57" s="22"/>
      <c r="C57" s="22"/>
      <c r="D57" s="22"/>
      <c r="E57" s="22"/>
      <c r="F57" s="22"/>
      <c r="G57" s="22"/>
      <c r="H57" s="22"/>
      <c r="I57" s="22"/>
      <c r="J57" s="22" t="s">
        <v>334</v>
      </c>
      <c r="K57" s="22"/>
      <c r="L57" s="22"/>
      <c r="M57" s="22"/>
      <c r="N57" s="22"/>
      <c r="O57" s="22"/>
      <c r="P57" s="22"/>
      <c r="Q57" s="22"/>
      <c r="R57" s="22"/>
      <c r="S57" s="22" t="s">
        <v>334</v>
      </c>
      <c r="T57" s="22"/>
      <c r="U57" s="22"/>
      <c r="V57" s="22"/>
      <c r="W57" s="22"/>
      <c r="X57" s="22"/>
      <c r="Y57" s="22"/>
      <c r="Z57" s="22"/>
      <c r="AA57" s="22"/>
      <c r="AB57" s="22" t="s">
        <v>334</v>
      </c>
      <c r="AC57" s="22"/>
      <c r="AD57" s="22"/>
      <c r="AE57" s="22"/>
      <c r="AF57" s="22"/>
      <c r="AG57" s="22"/>
      <c r="AH57" s="22"/>
      <c r="AI57" s="22"/>
      <c r="AJ57" s="22"/>
    </row>
    <row r="59" spans="1:36" x14ac:dyDescent="0.2">
      <c r="A59" s="1" t="s">
        <v>514</v>
      </c>
      <c r="J59" s="1" t="s">
        <v>514</v>
      </c>
      <c r="S59" s="1" t="s">
        <v>514</v>
      </c>
      <c r="AB59" s="1" t="s">
        <v>514</v>
      </c>
    </row>
    <row r="60" spans="1:36" x14ac:dyDescent="0.2">
      <c r="A60" s="5"/>
      <c r="B60" s="20" t="s">
        <v>1</v>
      </c>
      <c r="C60" s="20"/>
      <c r="D60" s="20"/>
      <c r="E60" s="20"/>
      <c r="F60" s="20"/>
      <c r="G60" s="20"/>
      <c r="H60" s="20"/>
      <c r="I60" s="21"/>
      <c r="J60" s="5"/>
      <c r="K60" s="20" t="s">
        <v>48</v>
      </c>
      <c r="L60" s="20"/>
      <c r="M60" s="20"/>
      <c r="N60" s="20"/>
      <c r="O60" s="20"/>
      <c r="P60" s="20"/>
      <c r="Q60" s="20"/>
      <c r="R60" s="21"/>
      <c r="S60" s="5"/>
      <c r="T60" s="20" t="s">
        <v>49</v>
      </c>
      <c r="U60" s="20"/>
      <c r="V60" s="20"/>
      <c r="W60" s="20"/>
      <c r="X60" s="20"/>
      <c r="Y60" s="20"/>
      <c r="Z60" s="20"/>
      <c r="AA60" s="21"/>
      <c r="AB60" s="5"/>
      <c r="AC60" s="20" t="s">
        <v>50</v>
      </c>
      <c r="AD60" s="20"/>
      <c r="AE60" s="20"/>
      <c r="AF60" s="20"/>
      <c r="AG60" s="20"/>
      <c r="AH60" s="20"/>
      <c r="AI60" s="20"/>
      <c r="AJ60" s="21"/>
    </row>
    <row r="61" spans="1:36" s="2" customFormat="1" x14ac:dyDescent="0.2">
      <c r="A61" s="10" t="s">
        <v>515</v>
      </c>
      <c r="B61" s="3" t="s">
        <v>1</v>
      </c>
      <c r="C61" s="3" t="s">
        <v>2</v>
      </c>
      <c r="D61" s="3" t="s">
        <v>3</v>
      </c>
      <c r="E61" s="3" t="s">
        <v>4</v>
      </c>
      <c r="F61" s="3" t="s">
        <v>5</v>
      </c>
      <c r="G61" s="3" t="s">
        <v>6</v>
      </c>
      <c r="H61" s="3" t="s">
        <v>7</v>
      </c>
      <c r="I61" s="4" t="s">
        <v>8</v>
      </c>
      <c r="J61" s="10" t="s">
        <v>515</v>
      </c>
      <c r="K61" s="3" t="s">
        <v>1</v>
      </c>
      <c r="L61" s="3" t="s">
        <v>2</v>
      </c>
      <c r="M61" s="3" t="s">
        <v>3</v>
      </c>
      <c r="N61" s="3" t="s">
        <v>4</v>
      </c>
      <c r="O61" s="3" t="s">
        <v>5</v>
      </c>
      <c r="P61" s="3" t="s">
        <v>6</v>
      </c>
      <c r="Q61" s="3" t="s">
        <v>7</v>
      </c>
      <c r="R61" s="4" t="s">
        <v>8</v>
      </c>
      <c r="S61" s="10" t="s">
        <v>515</v>
      </c>
      <c r="T61" s="3" t="s">
        <v>1</v>
      </c>
      <c r="U61" s="3" t="s">
        <v>2</v>
      </c>
      <c r="V61" s="3" t="s">
        <v>3</v>
      </c>
      <c r="W61" s="3" t="s">
        <v>4</v>
      </c>
      <c r="X61" s="3" t="s">
        <v>5</v>
      </c>
      <c r="Y61" s="3" t="s">
        <v>6</v>
      </c>
      <c r="Z61" s="3" t="s">
        <v>7</v>
      </c>
      <c r="AA61" s="4" t="s">
        <v>8</v>
      </c>
      <c r="AB61" s="10" t="s">
        <v>515</v>
      </c>
      <c r="AC61" s="3" t="s">
        <v>1</v>
      </c>
      <c r="AD61" s="3" t="s">
        <v>2</v>
      </c>
      <c r="AE61" s="3" t="s">
        <v>3</v>
      </c>
      <c r="AF61" s="3" t="s">
        <v>4</v>
      </c>
      <c r="AG61" s="3" t="s">
        <v>5</v>
      </c>
      <c r="AH61" s="3" t="s">
        <v>6</v>
      </c>
      <c r="AI61" s="3" t="s">
        <v>7</v>
      </c>
      <c r="AJ61" s="4" t="s">
        <v>8</v>
      </c>
    </row>
    <row r="62" spans="1:36" x14ac:dyDescent="0.2">
      <c r="A62" s="1" t="s">
        <v>338</v>
      </c>
      <c r="B62" s="1">
        <v>11680</v>
      </c>
      <c r="C62" s="1">
        <v>8269</v>
      </c>
      <c r="D62" s="1">
        <v>5755</v>
      </c>
      <c r="E62" s="1">
        <v>1658</v>
      </c>
      <c r="F62" s="1">
        <v>346</v>
      </c>
      <c r="G62" s="1">
        <v>510</v>
      </c>
      <c r="H62" s="1">
        <v>1745</v>
      </c>
      <c r="I62" s="1">
        <v>1666</v>
      </c>
      <c r="J62" s="1" t="s">
        <v>338</v>
      </c>
      <c r="K62" s="1">
        <v>5360</v>
      </c>
      <c r="L62" s="1">
        <v>4461</v>
      </c>
      <c r="M62" s="1">
        <v>3625</v>
      </c>
      <c r="N62" s="1">
        <v>582</v>
      </c>
      <c r="O62" s="1">
        <v>177</v>
      </c>
      <c r="P62" s="1">
        <v>77</v>
      </c>
      <c r="Q62" s="1">
        <v>762</v>
      </c>
      <c r="R62" s="1">
        <v>137</v>
      </c>
      <c r="S62" s="1" t="s">
        <v>338</v>
      </c>
      <c r="T62" s="1">
        <v>3882</v>
      </c>
      <c r="U62" s="1">
        <v>2320</v>
      </c>
      <c r="V62" s="1">
        <v>1267</v>
      </c>
      <c r="W62" s="1">
        <v>618</v>
      </c>
      <c r="X62" s="1">
        <v>51</v>
      </c>
      <c r="Y62" s="1">
        <v>384</v>
      </c>
      <c r="Z62" s="1">
        <v>134</v>
      </c>
      <c r="AA62" s="1">
        <v>1428</v>
      </c>
      <c r="AB62" s="1" t="s">
        <v>338</v>
      </c>
      <c r="AC62" s="1">
        <v>2438</v>
      </c>
      <c r="AD62" s="1">
        <v>1488</v>
      </c>
      <c r="AE62" s="1">
        <v>863</v>
      </c>
      <c r="AF62" s="1">
        <v>458</v>
      </c>
      <c r="AG62" s="1">
        <v>118</v>
      </c>
      <c r="AH62" s="1">
        <v>49</v>
      </c>
      <c r="AI62" s="1">
        <v>849</v>
      </c>
      <c r="AJ62" s="1">
        <v>101</v>
      </c>
    </row>
    <row r="63" spans="1:36" x14ac:dyDescent="0.2">
      <c r="A63" s="1" t="s">
        <v>71</v>
      </c>
      <c r="B63" s="1">
        <v>42</v>
      </c>
      <c r="C63" s="1">
        <v>24</v>
      </c>
      <c r="D63" s="1">
        <v>14</v>
      </c>
      <c r="E63" s="1">
        <v>3</v>
      </c>
      <c r="F63" s="1">
        <v>3</v>
      </c>
      <c r="G63" s="1">
        <v>4</v>
      </c>
      <c r="H63" s="1">
        <v>16</v>
      </c>
      <c r="I63" s="1">
        <v>2</v>
      </c>
      <c r="J63" s="1" t="s">
        <v>71</v>
      </c>
      <c r="K63" s="1">
        <v>14</v>
      </c>
      <c r="L63" s="1">
        <v>10</v>
      </c>
      <c r="M63" s="1">
        <v>6</v>
      </c>
      <c r="N63" s="1">
        <v>1</v>
      </c>
      <c r="O63" s="1">
        <v>3</v>
      </c>
      <c r="P63" s="1">
        <v>0</v>
      </c>
      <c r="Q63" s="1">
        <v>4</v>
      </c>
      <c r="R63" s="1">
        <v>0</v>
      </c>
      <c r="S63" s="1" t="s">
        <v>71</v>
      </c>
      <c r="T63" s="1">
        <v>10</v>
      </c>
      <c r="U63" s="1">
        <v>8</v>
      </c>
      <c r="V63" s="1">
        <v>4</v>
      </c>
      <c r="W63" s="1">
        <v>1</v>
      </c>
      <c r="X63" s="1">
        <v>0</v>
      </c>
      <c r="Y63" s="1">
        <v>3</v>
      </c>
      <c r="Z63" s="1">
        <v>0</v>
      </c>
      <c r="AA63" s="1">
        <v>2</v>
      </c>
      <c r="AB63" s="1" t="s">
        <v>71</v>
      </c>
      <c r="AC63" s="1">
        <v>18</v>
      </c>
      <c r="AD63" s="1">
        <v>6</v>
      </c>
      <c r="AE63" s="1">
        <v>4</v>
      </c>
      <c r="AF63" s="1">
        <v>1</v>
      </c>
      <c r="AG63" s="1">
        <v>0</v>
      </c>
      <c r="AH63" s="1">
        <v>1</v>
      </c>
      <c r="AI63" s="1">
        <v>12</v>
      </c>
      <c r="AJ63" s="1">
        <v>0</v>
      </c>
    </row>
    <row r="64" spans="1:36" x14ac:dyDescent="0.2">
      <c r="A64" s="1" t="s">
        <v>72</v>
      </c>
      <c r="B64" s="1">
        <v>5315</v>
      </c>
      <c r="C64" s="1">
        <v>5280</v>
      </c>
      <c r="D64" s="1">
        <v>5185</v>
      </c>
      <c r="E64" s="1">
        <v>57</v>
      </c>
      <c r="F64" s="1">
        <v>27</v>
      </c>
      <c r="G64" s="1">
        <v>11</v>
      </c>
      <c r="H64" s="1">
        <v>29</v>
      </c>
      <c r="I64" s="1">
        <v>6</v>
      </c>
      <c r="J64" s="1" t="s">
        <v>72</v>
      </c>
      <c r="K64" s="1">
        <v>3527</v>
      </c>
      <c r="L64" s="1">
        <v>3518</v>
      </c>
      <c r="M64" s="1">
        <v>3496</v>
      </c>
      <c r="N64" s="1">
        <v>4</v>
      </c>
      <c r="O64" s="1">
        <v>17</v>
      </c>
      <c r="P64" s="1">
        <v>1</v>
      </c>
      <c r="Q64" s="1">
        <v>7</v>
      </c>
      <c r="R64" s="1">
        <v>2</v>
      </c>
      <c r="S64" s="1" t="s">
        <v>72</v>
      </c>
      <c r="T64" s="1">
        <v>1062</v>
      </c>
      <c r="U64" s="1">
        <v>1057</v>
      </c>
      <c r="V64" s="1">
        <v>1012</v>
      </c>
      <c r="W64" s="1">
        <v>28</v>
      </c>
      <c r="X64" s="1">
        <v>7</v>
      </c>
      <c r="Y64" s="1">
        <v>10</v>
      </c>
      <c r="Z64" s="1">
        <v>1</v>
      </c>
      <c r="AA64" s="1">
        <v>4</v>
      </c>
      <c r="AB64" s="1" t="s">
        <v>72</v>
      </c>
      <c r="AC64" s="1">
        <v>726</v>
      </c>
      <c r="AD64" s="1">
        <v>705</v>
      </c>
      <c r="AE64" s="1">
        <v>677</v>
      </c>
      <c r="AF64" s="1">
        <v>25</v>
      </c>
      <c r="AG64" s="1">
        <v>3</v>
      </c>
      <c r="AH64" s="1">
        <v>0</v>
      </c>
      <c r="AI64" s="1">
        <v>21</v>
      </c>
      <c r="AJ64" s="1">
        <v>0</v>
      </c>
    </row>
    <row r="65" spans="1:36" x14ac:dyDescent="0.2">
      <c r="A65" s="1" t="s">
        <v>73</v>
      </c>
      <c r="B65" s="1">
        <v>74</v>
      </c>
      <c r="C65" s="1">
        <v>73</v>
      </c>
      <c r="D65" s="1">
        <v>70</v>
      </c>
      <c r="E65" s="1">
        <v>3</v>
      </c>
      <c r="F65" s="1">
        <v>0</v>
      </c>
      <c r="G65" s="1">
        <v>0</v>
      </c>
      <c r="H65" s="1">
        <v>1</v>
      </c>
      <c r="I65" s="1">
        <v>0</v>
      </c>
      <c r="J65" s="1" t="s">
        <v>73</v>
      </c>
      <c r="K65" s="1">
        <v>61</v>
      </c>
      <c r="L65" s="1">
        <v>61</v>
      </c>
      <c r="M65" s="1">
        <v>60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 t="s">
        <v>73</v>
      </c>
      <c r="T65" s="1">
        <v>2</v>
      </c>
      <c r="U65" s="1">
        <v>2</v>
      </c>
      <c r="V65" s="1">
        <v>1</v>
      </c>
      <c r="W65" s="1">
        <v>1</v>
      </c>
      <c r="X65" s="1">
        <v>0</v>
      </c>
      <c r="Y65" s="1">
        <v>0</v>
      </c>
      <c r="Z65" s="1">
        <v>0</v>
      </c>
      <c r="AA65" s="1">
        <v>0</v>
      </c>
      <c r="AB65" s="1" t="s">
        <v>73</v>
      </c>
      <c r="AC65" s="1">
        <v>11</v>
      </c>
      <c r="AD65" s="1">
        <v>10</v>
      </c>
      <c r="AE65" s="1">
        <v>9</v>
      </c>
      <c r="AF65" s="1">
        <v>1</v>
      </c>
      <c r="AG65" s="1">
        <v>0</v>
      </c>
      <c r="AH65" s="1">
        <v>0</v>
      </c>
      <c r="AI65" s="1">
        <v>1</v>
      </c>
      <c r="AJ65" s="1">
        <v>0</v>
      </c>
    </row>
    <row r="66" spans="1:36" x14ac:dyDescent="0.2">
      <c r="A66" s="1" t="s">
        <v>74</v>
      </c>
      <c r="B66" s="1">
        <v>1212</v>
      </c>
      <c r="C66" s="1">
        <v>1165</v>
      </c>
      <c r="D66" s="1">
        <v>36</v>
      </c>
      <c r="E66" s="1">
        <v>1101</v>
      </c>
      <c r="F66" s="1">
        <v>9</v>
      </c>
      <c r="G66" s="1">
        <v>19</v>
      </c>
      <c r="H66" s="1">
        <v>28</v>
      </c>
      <c r="I66" s="1">
        <v>19</v>
      </c>
      <c r="J66" s="1" t="s">
        <v>74</v>
      </c>
      <c r="K66" s="1">
        <v>437</v>
      </c>
      <c r="L66" s="1">
        <v>419</v>
      </c>
      <c r="M66" s="1">
        <v>12</v>
      </c>
      <c r="N66" s="1">
        <v>399</v>
      </c>
      <c r="O66" s="1">
        <v>1</v>
      </c>
      <c r="P66" s="1">
        <v>7</v>
      </c>
      <c r="Q66" s="1">
        <v>6</v>
      </c>
      <c r="R66" s="1">
        <v>12</v>
      </c>
      <c r="S66" s="1" t="s">
        <v>74</v>
      </c>
      <c r="T66" s="1">
        <v>419</v>
      </c>
      <c r="U66" s="1">
        <v>411</v>
      </c>
      <c r="V66" s="1">
        <v>5</v>
      </c>
      <c r="W66" s="1">
        <v>401</v>
      </c>
      <c r="X66" s="1">
        <v>0</v>
      </c>
      <c r="Y66" s="1">
        <v>5</v>
      </c>
      <c r="Z66" s="1">
        <v>4</v>
      </c>
      <c r="AA66" s="1">
        <v>4</v>
      </c>
      <c r="AB66" s="1" t="s">
        <v>74</v>
      </c>
      <c r="AC66" s="1">
        <v>356</v>
      </c>
      <c r="AD66" s="1">
        <v>335</v>
      </c>
      <c r="AE66" s="1">
        <v>19</v>
      </c>
      <c r="AF66" s="1">
        <v>301</v>
      </c>
      <c r="AG66" s="1">
        <v>8</v>
      </c>
      <c r="AH66" s="1">
        <v>7</v>
      </c>
      <c r="AI66" s="1">
        <v>18</v>
      </c>
      <c r="AJ66" s="1">
        <v>3</v>
      </c>
    </row>
    <row r="67" spans="1:36" x14ac:dyDescent="0.2">
      <c r="A67" s="1" t="s">
        <v>75</v>
      </c>
      <c r="B67" s="1">
        <v>130</v>
      </c>
      <c r="C67" s="1">
        <v>129</v>
      </c>
      <c r="D67" s="1">
        <v>0</v>
      </c>
      <c r="E67" s="1">
        <v>128</v>
      </c>
      <c r="F67" s="1">
        <v>1</v>
      </c>
      <c r="G67" s="1">
        <v>0</v>
      </c>
      <c r="H67" s="1">
        <v>0</v>
      </c>
      <c r="I67" s="1">
        <v>1</v>
      </c>
      <c r="J67" s="1" t="s">
        <v>75</v>
      </c>
      <c r="K67" s="1">
        <v>107</v>
      </c>
      <c r="L67" s="1">
        <v>106</v>
      </c>
      <c r="M67" s="1">
        <v>0</v>
      </c>
      <c r="N67" s="1">
        <v>105</v>
      </c>
      <c r="O67" s="1">
        <v>1</v>
      </c>
      <c r="P67" s="1">
        <v>0</v>
      </c>
      <c r="Q67" s="1">
        <v>0</v>
      </c>
      <c r="R67" s="1">
        <v>1</v>
      </c>
      <c r="S67" s="1" t="s">
        <v>75</v>
      </c>
      <c r="T67" s="1">
        <v>18</v>
      </c>
      <c r="U67" s="1">
        <v>18</v>
      </c>
      <c r="V67" s="1">
        <v>0</v>
      </c>
      <c r="W67" s="1">
        <v>18</v>
      </c>
      <c r="X67" s="1">
        <v>0</v>
      </c>
      <c r="Y67" s="1">
        <v>0</v>
      </c>
      <c r="Z67" s="1">
        <v>0</v>
      </c>
      <c r="AA67" s="1">
        <v>0</v>
      </c>
      <c r="AB67" s="1" t="s">
        <v>75</v>
      </c>
      <c r="AC67" s="1">
        <v>5</v>
      </c>
      <c r="AD67" s="1">
        <v>5</v>
      </c>
      <c r="AE67" s="1">
        <v>0</v>
      </c>
      <c r="AF67" s="1">
        <v>5</v>
      </c>
      <c r="AG67" s="1">
        <v>0</v>
      </c>
      <c r="AH67" s="1">
        <v>0</v>
      </c>
      <c r="AI67" s="1">
        <v>0</v>
      </c>
      <c r="AJ67" s="1">
        <v>0</v>
      </c>
    </row>
    <row r="68" spans="1:36" x14ac:dyDescent="0.2">
      <c r="A68" s="1" t="s">
        <v>76</v>
      </c>
      <c r="B68" s="1">
        <v>30</v>
      </c>
      <c r="C68" s="1">
        <v>26</v>
      </c>
      <c r="D68" s="1">
        <v>0</v>
      </c>
      <c r="E68" s="1">
        <v>26</v>
      </c>
      <c r="F68" s="1">
        <v>0</v>
      </c>
      <c r="G68" s="1">
        <v>0</v>
      </c>
      <c r="H68" s="1">
        <v>4</v>
      </c>
      <c r="I68" s="1">
        <v>0</v>
      </c>
      <c r="J68" s="1" t="s">
        <v>76</v>
      </c>
      <c r="K68" s="1">
        <v>1</v>
      </c>
      <c r="L68" s="1">
        <v>1</v>
      </c>
      <c r="M68" s="1">
        <v>0</v>
      </c>
      <c r="N68" s="1">
        <v>1</v>
      </c>
      <c r="O68" s="1">
        <v>0</v>
      </c>
      <c r="P68" s="1">
        <v>0</v>
      </c>
      <c r="Q68" s="1">
        <v>0</v>
      </c>
      <c r="R68" s="1">
        <v>0</v>
      </c>
      <c r="S68" s="1" t="s">
        <v>76</v>
      </c>
      <c r="T68" s="1">
        <v>28</v>
      </c>
      <c r="U68" s="1">
        <v>24</v>
      </c>
      <c r="V68" s="1">
        <v>0</v>
      </c>
      <c r="W68" s="1">
        <v>24</v>
      </c>
      <c r="X68" s="1">
        <v>0</v>
      </c>
      <c r="Y68" s="1">
        <v>0</v>
      </c>
      <c r="Z68" s="1">
        <v>4</v>
      </c>
      <c r="AA68" s="1">
        <v>0</v>
      </c>
      <c r="AB68" s="1" t="s">
        <v>76</v>
      </c>
      <c r="AC68" s="1">
        <v>1</v>
      </c>
      <c r="AD68" s="1">
        <v>1</v>
      </c>
      <c r="AE68" s="1">
        <v>0</v>
      </c>
      <c r="AF68" s="1">
        <v>1</v>
      </c>
      <c r="AG68" s="1">
        <v>0</v>
      </c>
      <c r="AH68" s="1">
        <v>0</v>
      </c>
      <c r="AI68" s="1">
        <v>0</v>
      </c>
      <c r="AJ68" s="1">
        <v>0</v>
      </c>
    </row>
    <row r="69" spans="1:36" x14ac:dyDescent="0.2">
      <c r="A69" s="1" t="s">
        <v>77</v>
      </c>
      <c r="B69" s="1">
        <v>49</v>
      </c>
      <c r="C69" s="1">
        <v>49</v>
      </c>
      <c r="D69" s="1">
        <v>4</v>
      </c>
      <c r="E69" s="1">
        <v>45</v>
      </c>
      <c r="F69" s="1">
        <v>0</v>
      </c>
      <c r="G69" s="1">
        <v>0</v>
      </c>
      <c r="H69" s="1">
        <v>0</v>
      </c>
      <c r="I69" s="1">
        <v>0</v>
      </c>
      <c r="J69" s="1" t="s">
        <v>77</v>
      </c>
      <c r="K69" s="1">
        <v>47</v>
      </c>
      <c r="L69" s="1">
        <v>47</v>
      </c>
      <c r="M69" s="1">
        <v>4</v>
      </c>
      <c r="N69" s="1">
        <v>43</v>
      </c>
      <c r="O69" s="1">
        <v>0</v>
      </c>
      <c r="P69" s="1">
        <v>0</v>
      </c>
      <c r="Q69" s="1">
        <v>0</v>
      </c>
      <c r="R69" s="1">
        <v>0</v>
      </c>
      <c r="S69" s="1" t="s">
        <v>77</v>
      </c>
      <c r="T69" s="1">
        <v>1</v>
      </c>
      <c r="U69" s="1">
        <v>1</v>
      </c>
      <c r="V69" s="1">
        <v>0</v>
      </c>
      <c r="W69" s="1">
        <v>1</v>
      </c>
      <c r="X69" s="1">
        <v>0</v>
      </c>
      <c r="Y69" s="1">
        <v>0</v>
      </c>
      <c r="Z69" s="1">
        <v>0</v>
      </c>
      <c r="AA69" s="1">
        <v>0</v>
      </c>
      <c r="AB69" s="1" t="s">
        <v>77</v>
      </c>
      <c r="AC69" s="1">
        <v>1</v>
      </c>
      <c r="AD69" s="1">
        <v>1</v>
      </c>
      <c r="AE69" s="1">
        <v>0</v>
      </c>
      <c r="AF69" s="1">
        <v>1</v>
      </c>
      <c r="AG69" s="1">
        <v>0</v>
      </c>
      <c r="AH69" s="1">
        <v>0</v>
      </c>
      <c r="AI69" s="1">
        <v>0</v>
      </c>
      <c r="AJ69" s="1">
        <v>0</v>
      </c>
    </row>
    <row r="70" spans="1:36" x14ac:dyDescent="0.2">
      <c r="A70" s="1" t="s">
        <v>78</v>
      </c>
      <c r="B70" s="1">
        <v>429</v>
      </c>
      <c r="C70" s="1">
        <v>423</v>
      </c>
      <c r="D70" s="1">
        <v>7</v>
      </c>
      <c r="E70" s="1">
        <v>9</v>
      </c>
      <c r="F70" s="1">
        <v>0</v>
      </c>
      <c r="G70" s="1">
        <v>407</v>
      </c>
      <c r="H70" s="1">
        <v>0</v>
      </c>
      <c r="I70" s="1">
        <v>6</v>
      </c>
      <c r="J70" s="1" t="s">
        <v>78</v>
      </c>
      <c r="K70" s="1">
        <v>75</v>
      </c>
      <c r="L70" s="1">
        <v>75</v>
      </c>
      <c r="M70" s="1">
        <v>5</v>
      </c>
      <c r="N70" s="1">
        <v>3</v>
      </c>
      <c r="O70" s="1">
        <v>0</v>
      </c>
      <c r="P70" s="1">
        <v>67</v>
      </c>
      <c r="Q70" s="1">
        <v>0</v>
      </c>
      <c r="R70" s="1">
        <v>0</v>
      </c>
      <c r="S70" s="1" t="s">
        <v>78</v>
      </c>
      <c r="T70" s="1">
        <v>327</v>
      </c>
      <c r="U70" s="1">
        <v>322</v>
      </c>
      <c r="V70" s="1">
        <v>1</v>
      </c>
      <c r="W70" s="1">
        <v>5</v>
      </c>
      <c r="X70" s="1">
        <v>0</v>
      </c>
      <c r="Y70" s="1">
        <v>316</v>
      </c>
      <c r="Z70" s="1">
        <v>0</v>
      </c>
      <c r="AA70" s="1">
        <v>5</v>
      </c>
      <c r="AB70" s="1" t="s">
        <v>78</v>
      </c>
      <c r="AC70" s="1">
        <v>27</v>
      </c>
      <c r="AD70" s="1">
        <v>26</v>
      </c>
      <c r="AE70" s="1">
        <v>1</v>
      </c>
      <c r="AF70" s="1">
        <v>1</v>
      </c>
      <c r="AG70" s="1">
        <v>0</v>
      </c>
      <c r="AH70" s="1">
        <v>24</v>
      </c>
      <c r="AI70" s="1">
        <v>0</v>
      </c>
      <c r="AJ70" s="1">
        <v>1</v>
      </c>
    </row>
    <row r="71" spans="1:36" x14ac:dyDescent="0.2">
      <c r="A71" s="1" t="s">
        <v>79</v>
      </c>
      <c r="B71" s="1">
        <v>213</v>
      </c>
      <c r="C71" s="1">
        <v>189</v>
      </c>
      <c r="D71" s="1">
        <v>10</v>
      </c>
      <c r="E71" s="1">
        <v>4</v>
      </c>
      <c r="F71" s="1">
        <v>174</v>
      </c>
      <c r="G71" s="1">
        <v>1</v>
      </c>
      <c r="H71" s="1">
        <v>15</v>
      </c>
      <c r="I71" s="1">
        <v>9</v>
      </c>
      <c r="J71" s="1" t="s">
        <v>79</v>
      </c>
      <c r="K71" s="1">
        <v>120</v>
      </c>
      <c r="L71" s="1">
        <v>115</v>
      </c>
      <c r="M71" s="1">
        <v>6</v>
      </c>
      <c r="N71" s="1">
        <v>3</v>
      </c>
      <c r="O71" s="1">
        <v>106</v>
      </c>
      <c r="P71" s="1">
        <v>0</v>
      </c>
      <c r="Q71" s="1">
        <v>3</v>
      </c>
      <c r="R71" s="1">
        <v>2</v>
      </c>
      <c r="S71" s="1" t="s">
        <v>79</v>
      </c>
      <c r="T71" s="1">
        <v>18</v>
      </c>
      <c r="U71" s="1">
        <v>17</v>
      </c>
      <c r="V71" s="1">
        <v>1</v>
      </c>
      <c r="W71" s="1">
        <v>0</v>
      </c>
      <c r="X71" s="1">
        <v>15</v>
      </c>
      <c r="Y71" s="1">
        <v>1</v>
      </c>
      <c r="Z71" s="1">
        <v>1</v>
      </c>
      <c r="AA71" s="1">
        <v>0</v>
      </c>
      <c r="AB71" s="1" t="s">
        <v>79</v>
      </c>
      <c r="AC71" s="1">
        <v>75</v>
      </c>
      <c r="AD71" s="1">
        <v>57</v>
      </c>
      <c r="AE71" s="1">
        <v>3</v>
      </c>
      <c r="AF71" s="1">
        <v>1</v>
      </c>
      <c r="AG71" s="1">
        <v>53</v>
      </c>
      <c r="AH71" s="1">
        <v>0</v>
      </c>
      <c r="AI71" s="1">
        <v>11</v>
      </c>
      <c r="AJ71" s="1">
        <v>7</v>
      </c>
    </row>
    <row r="72" spans="1:36" x14ac:dyDescent="0.2">
      <c r="A72" s="1" t="s">
        <v>80</v>
      </c>
      <c r="B72" s="1">
        <v>37</v>
      </c>
      <c r="C72" s="1">
        <v>36</v>
      </c>
      <c r="D72" s="1">
        <v>0</v>
      </c>
      <c r="E72" s="1">
        <v>0</v>
      </c>
      <c r="F72" s="1">
        <v>36</v>
      </c>
      <c r="G72" s="1">
        <v>0</v>
      </c>
      <c r="H72" s="1">
        <v>1</v>
      </c>
      <c r="I72" s="1">
        <v>0</v>
      </c>
      <c r="J72" s="1" t="s">
        <v>80</v>
      </c>
      <c r="K72" s="1">
        <v>26</v>
      </c>
      <c r="L72" s="1">
        <v>25</v>
      </c>
      <c r="M72" s="1">
        <v>0</v>
      </c>
      <c r="N72" s="1">
        <v>0</v>
      </c>
      <c r="O72" s="1">
        <v>25</v>
      </c>
      <c r="P72" s="1">
        <v>0</v>
      </c>
      <c r="Q72" s="1">
        <v>1</v>
      </c>
      <c r="R72" s="1">
        <v>0</v>
      </c>
      <c r="S72" s="1" t="s">
        <v>80</v>
      </c>
      <c r="T72" s="1">
        <v>6</v>
      </c>
      <c r="U72" s="1">
        <v>6</v>
      </c>
      <c r="V72" s="1">
        <v>0</v>
      </c>
      <c r="W72" s="1">
        <v>0</v>
      </c>
      <c r="X72" s="1">
        <v>6</v>
      </c>
      <c r="Y72" s="1">
        <v>0</v>
      </c>
      <c r="Z72" s="1">
        <v>0</v>
      </c>
      <c r="AA72" s="1">
        <v>0</v>
      </c>
      <c r="AB72" s="1" t="s">
        <v>80</v>
      </c>
      <c r="AC72" s="1">
        <v>5</v>
      </c>
      <c r="AD72" s="1">
        <v>5</v>
      </c>
      <c r="AE72" s="1">
        <v>0</v>
      </c>
      <c r="AF72" s="1">
        <v>0</v>
      </c>
      <c r="AG72" s="1">
        <v>5</v>
      </c>
      <c r="AH72" s="1">
        <v>0</v>
      </c>
      <c r="AI72" s="1">
        <v>0</v>
      </c>
      <c r="AJ72" s="1">
        <v>0</v>
      </c>
    </row>
    <row r="73" spans="1:36" x14ac:dyDescent="0.2">
      <c r="A73" s="1" t="s">
        <v>81</v>
      </c>
      <c r="B73" s="1">
        <v>22</v>
      </c>
      <c r="C73" s="1">
        <v>22</v>
      </c>
      <c r="D73" s="1">
        <v>0</v>
      </c>
      <c r="E73" s="1">
        <v>0</v>
      </c>
      <c r="F73" s="1">
        <v>22</v>
      </c>
      <c r="G73" s="1">
        <v>0</v>
      </c>
      <c r="H73" s="1">
        <v>0</v>
      </c>
      <c r="I73" s="1">
        <v>0</v>
      </c>
      <c r="J73" s="1" t="s">
        <v>81</v>
      </c>
      <c r="K73" s="1">
        <v>12</v>
      </c>
      <c r="L73" s="1">
        <v>12</v>
      </c>
      <c r="M73" s="1">
        <v>0</v>
      </c>
      <c r="N73" s="1">
        <v>0</v>
      </c>
      <c r="O73" s="1">
        <v>12</v>
      </c>
      <c r="P73" s="1">
        <v>0</v>
      </c>
      <c r="Q73" s="1">
        <v>0</v>
      </c>
      <c r="R73" s="1">
        <v>0</v>
      </c>
      <c r="S73" s="1" t="s">
        <v>81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 t="s">
        <v>81</v>
      </c>
      <c r="AC73" s="1">
        <v>10</v>
      </c>
      <c r="AD73" s="1">
        <v>10</v>
      </c>
      <c r="AE73" s="1">
        <v>0</v>
      </c>
      <c r="AF73" s="1">
        <v>0</v>
      </c>
      <c r="AG73" s="1">
        <v>10</v>
      </c>
      <c r="AH73" s="1">
        <v>0</v>
      </c>
      <c r="AI73" s="1">
        <v>0</v>
      </c>
      <c r="AJ73" s="1">
        <v>0</v>
      </c>
    </row>
    <row r="74" spans="1:36" x14ac:dyDescent="0.2">
      <c r="A74" s="1" t="s">
        <v>82</v>
      </c>
      <c r="B74" s="1">
        <v>7</v>
      </c>
      <c r="C74" s="1">
        <v>5</v>
      </c>
      <c r="D74" s="1">
        <v>1</v>
      </c>
      <c r="E74" s="1">
        <v>2</v>
      </c>
      <c r="F74" s="1">
        <v>2</v>
      </c>
      <c r="G74" s="1">
        <v>0</v>
      </c>
      <c r="H74" s="1">
        <v>1</v>
      </c>
      <c r="I74" s="1">
        <v>1</v>
      </c>
      <c r="J74" s="1" t="s">
        <v>82</v>
      </c>
      <c r="K74" s="1">
        <v>4</v>
      </c>
      <c r="L74" s="1">
        <v>3</v>
      </c>
      <c r="M74" s="1">
        <v>0</v>
      </c>
      <c r="N74" s="1">
        <v>2</v>
      </c>
      <c r="O74" s="1">
        <v>1</v>
      </c>
      <c r="P74" s="1">
        <v>0</v>
      </c>
      <c r="Q74" s="1">
        <v>1</v>
      </c>
      <c r="R74" s="1">
        <v>0</v>
      </c>
      <c r="S74" s="1" t="s">
        <v>82</v>
      </c>
      <c r="T74" s="1">
        <v>2</v>
      </c>
      <c r="U74" s="1">
        <v>1</v>
      </c>
      <c r="V74" s="1">
        <v>0</v>
      </c>
      <c r="W74" s="1">
        <v>0</v>
      </c>
      <c r="X74" s="1">
        <v>1</v>
      </c>
      <c r="Y74" s="1">
        <v>0</v>
      </c>
      <c r="Z74" s="1">
        <v>0</v>
      </c>
      <c r="AA74" s="1">
        <v>1</v>
      </c>
      <c r="AB74" s="1" t="s">
        <v>82</v>
      </c>
      <c r="AC74" s="1">
        <v>1</v>
      </c>
      <c r="AD74" s="1">
        <v>1</v>
      </c>
      <c r="AE74" s="1">
        <v>1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</row>
    <row r="75" spans="1:36" x14ac:dyDescent="0.2">
      <c r="A75" s="1" t="s">
        <v>83</v>
      </c>
      <c r="B75" s="1">
        <v>1423</v>
      </c>
      <c r="C75" s="1">
        <v>39</v>
      </c>
      <c r="D75" s="1">
        <v>12</v>
      </c>
      <c r="E75" s="1">
        <v>18</v>
      </c>
      <c r="F75" s="1">
        <v>9</v>
      </c>
      <c r="G75" s="1">
        <v>0</v>
      </c>
      <c r="H75" s="1">
        <v>1380</v>
      </c>
      <c r="I75" s="1">
        <v>4</v>
      </c>
      <c r="J75" s="1" t="s">
        <v>83</v>
      </c>
      <c r="K75" s="1">
        <v>722</v>
      </c>
      <c r="L75" s="1">
        <v>19</v>
      </c>
      <c r="M75" s="1">
        <v>6</v>
      </c>
      <c r="N75" s="1">
        <v>5</v>
      </c>
      <c r="O75" s="1">
        <v>8</v>
      </c>
      <c r="P75" s="1">
        <v>0</v>
      </c>
      <c r="Q75" s="1">
        <v>703</v>
      </c>
      <c r="R75" s="1">
        <v>0</v>
      </c>
      <c r="S75" s="1" t="s">
        <v>83</v>
      </c>
      <c r="T75" s="1">
        <v>86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86</v>
      </c>
      <c r="AA75" s="1">
        <v>0</v>
      </c>
      <c r="AB75" s="1" t="s">
        <v>83</v>
      </c>
      <c r="AC75" s="1">
        <v>615</v>
      </c>
      <c r="AD75" s="1">
        <v>20</v>
      </c>
      <c r="AE75" s="1">
        <v>6</v>
      </c>
      <c r="AF75" s="1">
        <v>13</v>
      </c>
      <c r="AG75" s="1">
        <v>1</v>
      </c>
      <c r="AH75" s="1">
        <v>0</v>
      </c>
      <c r="AI75" s="1">
        <v>591</v>
      </c>
      <c r="AJ75" s="1">
        <v>4</v>
      </c>
    </row>
    <row r="76" spans="1:36" x14ac:dyDescent="0.2">
      <c r="A76" s="1" t="s">
        <v>84</v>
      </c>
      <c r="B76" s="1">
        <v>1202</v>
      </c>
      <c r="C76" s="1">
        <v>21</v>
      </c>
      <c r="D76" s="1">
        <v>8</v>
      </c>
      <c r="E76" s="1">
        <v>11</v>
      </c>
      <c r="F76" s="1">
        <v>0</v>
      </c>
      <c r="G76" s="1">
        <v>2</v>
      </c>
      <c r="H76" s="1">
        <v>4</v>
      </c>
      <c r="I76" s="1">
        <v>1177</v>
      </c>
      <c r="J76" s="1" t="s">
        <v>84</v>
      </c>
      <c r="K76" s="1">
        <v>125</v>
      </c>
      <c r="L76" s="1">
        <v>5</v>
      </c>
      <c r="M76" s="1">
        <v>2</v>
      </c>
      <c r="N76" s="1">
        <v>2</v>
      </c>
      <c r="O76" s="1">
        <v>0</v>
      </c>
      <c r="P76" s="1">
        <v>1</v>
      </c>
      <c r="Q76" s="1">
        <v>0</v>
      </c>
      <c r="R76" s="1">
        <v>120</v>
      </c>
      <c r="S76" s="1" t="s">
        <v>84</v>
      </c>
      <c r="T76" s="1">
        <v>1020</v>
      </c>
      <c r="U76" s="1">
        <v>9</v>
      </c>
      <c r="V76" s="1">
        <v>3</v>
      </c>
      <c r="W76" s="1">
        <v>5</v>
      </c>
      <c r="X76" s="1">
        <v>0</v>
      </c>
      <c r="Y76" s="1">
        <v>1</v>
      </c>
      <c r="Z76" s="1">
        <v>4</v>
      </c>
      <c r="AA76" s="1">
        <v>1007</v>
      </c>
      <c r="AB76" s="1" t="s">
        <v>84</v>
      </c>
      <c r="AC76" s="1">
        <v>57</v>
      </c>
      <c r="AD76" s="1">
        <v>7</v>
      </c>
      <c r="AE76" s="1">
        <v>3</v>
      </c>
      <c r="AF76" s="1">
        <v>4</v>
      </c>
      <c r="AG76" s="1">
        <v>0</v>
      </c>
      <c r="AH76" s="1">
        <v>0</v>
      </c>
      <c r="AI76" s="1">
        <v>0</v>
      </c>
      <c r="AJ76" s="1">
        <v>50</v>
      </c>
    </row>
    <row r="77" spans="1:36" x14ac:dyDescent="0.2">
      <c r="A77" s="1" t="s">
        <v>85</v>
      </c>
      <c r="B77" s="1">
        <v>274</v>
      </c>
      <c r="C77" s="1">
        <v>122</v>
      </c>
      <c r="D77" s="1">
        <v>51</v>
      </c>
      <c r="E77" s="1">
        <v>48</v>
      </c>
      <c r="F77" s="1">
        <v>16</v>
      </c>
      <c r="G77" s="1">
        <v>7</v>
      </c>
      <c r="H77" s="1">
        <v>127</v>
      </c>
      <c r="I77" s="1">
        <v>25</v>
      </c>
      <c r="J77" s="1" t="s">
        <v>85</v>
      </c>
      <c r="K77" s="1">
        <v>54</v>
      </c>
      <c r="L77" s="1">
        <v>27</v>
      </c>
      <c r="M77" s="1">
        <v>16</v>
      </c>
      <c r="N77" s="1">
        <v>11</v>
      </c>
      <c r="O77" s="1">
        <v>0</v>
      </c>
      <c r="P77" s="1">
        <v>0</v>
      </c>
      <c r="Q77" s="1">
        <v>27</v>
      </c>
      <c r="R77" s="1">
        <v>0</v>
      </c>
      <c r="S77" s="1" t="s">
        <v>85</v>
      </c>
      <c r="T77" s="1">
        <v>3</v>
      </c>
      <c r="U77" s="1">
        <v>3</v>
      </c>
      <c r="V77" s="1">
        <v>2</v>
      </c>
      <c r="W77" s="1">
        <v>1</v>
      </c>
      <c r="X77" s="1">
        <v>0</v>
      </c>
      <c r="Y77" s="1">
        <v>0</v>
      </c>
      <c r="Z77" s="1">
        <v>0</v>
      </c>
      <c r="AA77" s="1">
        <v>0</v>
      </c>
      <c r="AB77" s="1" t="s">
        <v>85</v>
      </c>
      <c r="AC77" s="1">
        <v>217</v>
      </c>
      <c r="AD77" s="1">
        <v>92</v>
      </c>
      <c r="AE77" s="1">
        <v>33</v>
      </c>
      <c r="AF77" s="1">
        <v>36</v>
      </c>
      <c r="AG77" s="1">
        <v>16</v>
      </c>
      <c r="AH77" s="1">
        <v>7</v>
      </c>
      <c r="AI77" s="1">
        <v>100</v>
      </c>
      <c r="AJ77" s="1">
        <v>25</v>
      </c>
    </row>
    <row r="78" spans="1:36" x14ac:dyDescent="0.2">
      <c r="A78" s="1" t="s">
        <v>86</v>
      </c>
      <c r="B78" s="1">
        <v>245</v>
      </c>
      <c r="C78" s="1">
        <v>180</v>
      </c>
      <c r="D78" s="1">
        <v>98</v>
      </c>
      <c r="E78" s="1">
        <v>58</v>
      </c>
      <c r="F78" s="1">
        <v>19</v>
      </c>
      <c r="G78" s="1">
        <v>5</v>
      </c>
      <c r="H78" s="1">
        <v>54</v>
      </c>
      <c r="I78" s="1">
        <v>11</v>
      </c>
      <c r="J78" s="1" t="s">
        <v>86</v>
      </c>
      <c r="K78" s="1">
        <v>1</v>
      </c>
      <c r="L78" s="1">
        <v>1</v>
      </c>
      <c r="M78" s="1">
        <v>0</v>
      </c>
      <c r="N78" s="1">
        <v>0</v>
      </c>
      <c r="O78" s="1">
        <v>1</v>
      </c>
      <c r="P78" s="1">
        <v>0</v>
      </c>
      <c r="Q78" s="1">
        <v>0</v>
      </c>
      <c r="R78" s="1">
        <v>0</v>
      </c>
      <c r="S78" s="1" t="s">
        <v>86</v>
      </c>
      <c r="T78" s="1">
        <v>1</v>
      </c>
      <c r="U78" s="1">
        <v>1</v>
      </c>
      <c r="V78" s="1">
        <v>0</v>
      </c>
      <c r="W78" s="1">
        <v>0</v>
      </c>
      <c r="X78" s="1">
        <v>1</v>
      </c>
      <c r="Y78" s="1">
        <v>0</v>
      </c>
      <c r="Z78" s="1">
        <v>0</v>
      </c>
      <c r="AA78" s="1">
        <v>0</v>
      </c>
      <c r="AB78" s="1" t="s">
        <v>86</v>
      </c>
      <c r="AC78" s="1">
        <v>243</v>
      </c>
      <c r="AD78" s="1">
        <v>178</v>
      </c>
      <c r="AE78" s="1">
        <v>98</v>
      </c>
      <c r="AF78" s="1">
        <v>58</v>
      </c>
      <c r="AG78" s="1">
        <v>17</v>
      </c>
      <c r="AH78" s="1">
        <v>5</v>
      </c>
      <c r="AI78" s="1">
        <v>54</v>
      </c>
      <c r="AJ78" s="1">
        <v>11</v>
      </c>
    </row>
    <row r="79" spans="1:36" x14ac:dyDescent="0.2">
      <c r="A79" s="1" t="s">
        <v>87</v>
      </c>
      <c r="B79" s="1">
        <v>18</v>
      </c>
      <c r="C79" s="1">
        <v>15</v>
      </c>
      <c r="D79" s="1">
        <v>8</v>
      </c>
      <c r="E79" s="1">
        <v>5</v>
      </c>
      <c r="F79" s="1">
        <v>0</v>
      </c>
      <c r="G79" s="1">
        <v>2</v>
      </c>
      <c r="H79" s="1">
        <v>1</v>
      </c>
      <c r="I79" s="1">
        <v>2</v>
      </c>
      <c r="J79" s="1" t="s">
        <v>87</v>
      </c>
      <c r="K79" s="1">
        <v>6</v>
      </c>
      <c r="L79" s="1">
        <v>6</v>
      </c>
      <c r="M79" s="1">
        <v>5</v>
      </c>
      <c r="N79" s="1">
        <v>1</v>
      </c>
      <c r="O79" s="1">
        <v>0</v>
      </c>
      <c r="P79" s="1">
        <v>0</v>
      </c>
      <c r="Q79" s="1">
        <v>0</v>
      </c>
      <c r="R79" s="1">
        <v>0</v>
      </c>
      <c r="S79" s="1" t="s">
        <v>87</v>
      </c>
      <c r="T79" s="1">
        <v>11</v>
      </c>
      <c r="U79" s="1">
        <v>9</v>
      </c>
      <c r="V79" s="1">
        <v>3</v>
      </c>
      <c r="W79" s="1">
        <v>4</v>
      </c>
      <c r="X79" s="1">
        <v>0</v>
      </c>
      <c r="Y79" s="1">
        <v>2</v>
      </c>
      <c r="Z79" s="1">
        <v>0</v>
      </c>
      <c r="AA79" s="1">
        <v>2</v>
      </c>
      <c r="AB79" s="1" t="s">
        <v>87</v>
      </c>
      <c r="AC79" s="1">
        <v>1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1</v>
      </c>
      <c r="AJ79" s="1">
        <v>0</v>
      </c>
    </row>
    <row r="80" spans="1:36" x14ac:dyDescent="0.2">
      <c r="A80" s="1" t="s">
        <v>88</v>
      </c>
      <c r="B80" s="1">
        <v>36</v>
      </c>
      <c r="C80" s="1">
        <v>17</v>
      </c>
      <c r="D80" s="1">
        <v>7</v>
      </c>
      <c r="E80" s="1">
        <v>4</v>
      </c>
      <c r="F80" s="1">
        <v>4</v>
      </c>
      <c r="G80" s="1">
        <v>2</v>
      </c>
      <c r="H80" s="1">
        <v>19</v>
      </c>
      <c r="I80" s="1">
        <v>0</v>
      </c>
      <c r="J80" s="1" t="s">
        <v>88</v>
      </c>
      <c r="K80" s="1">
        <v>11</v>
      </c>
      <c r="L80" s="1">
        <v>3</v>
      </c>
      <c r="M80" s="1">
        <v>3</v>
      </c>
      <c r="N80" s="1">
        <v>0</v>
      </c>
      <c r="O80" s="1">
        <v>0</v>
      </c>
      <c r="P80" s="1">
        <v>0</v>
      </c>
      <c r="Q80" s="1">
        <v>8</v>
      </c>
      <c r="R80" s="1">
        <v>0</v>
      </c>
      <c r="S80" s="1" t="s">
        <v>88</v>
      </c>
      <c r="T80" s="1">
        <v>1</v>
      </c>
      <c r="U80" s="1">
        <v>1</v>
      </c>
      <c r="V80" s="1">
        <v>0</v>
      </c>
      <c r="W80" s="1">
        <v>0</v>
      </c>
      <c r="X80" s="1">
        <v>0</v>
      </c>
      <c r="Y80" s="1">
        <v>1</v>
      </c>
      <c r="Z80" s="1">
        <v>0</v>
      </c>
      <c r="AA80" s="1">
        <v>0</v>
      </c>
      <c r="AB80" s="1" t="s">
        <v>88</v>
      </c>
      <c r="AC80" s="1">
        <v>24</v>
      </c>
      <c r="AD80" s="1">
        <v>13</v>
      </c>
      <c r="AE80" s="1">
        <v>4</v>
      </c>
      <c r="AF80" s="1">
        <v>4</v>
      </c>
      <c r="AG80" s="1">
        <v>4</v>
      </c>
      <c r="AH80" s="1">
        <v>1</v>
      </c>
      <c r="AI80" s="1">
        <v>11</v>
      </c>
      <c r="AJ80" s="1">
        <v>0</v>
      </c>
    </row>
    <row r="81" spans="1:36" x14ac:dyDescent="0.2">
      <c r="A81" s="1" t="s">
        <v>89</v>
      </c>
      <c r="B81" s="1">
        <v>25</v>
      </c>
      <c r="C81" s="1">
        <v>12</v>
      </c>
      <c r="D81" s="1">
        <v>8</v>
      </c>
      <c r="E81" s="1">
        <v>4</v>
      </c>
      <c r="F81" s="1">
        <v>0</v>
      </c>
      <c r="G81" s="1">
        <v>0</v>
      </c>
      <c r="H81" s="1">
        <v>13</v>
      </c>
      <c r="I81" s="1">
        <v>0</v>
      </c>
      <c r="J81" s="1" t="s">
        <v>89</v>
      </c>
      <c r="K81" s="1">
        <v>3</v>
      </c>
      <c r="L81" s="1">
        <v>3</v>
      </c>
      <c r="M81" s="1">
        <v>3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 t="s">
        <v>89</v>
      </c>
      <c r="T81" s="1">
        <v>1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1</v>
      </c>
      <c r="AA81" s="1">
        <v>0</v>
      </c>
      <c r="AB81" s="1" t="s">
        <v>89</v>
      </c>
      <c r="AC81" s="1">
        <v>21</v>
      </c>
      <c r="AD81" s="1">
        <v>9</v>
      </c>
      <c r="AE81" s="1">
        <v>5</v>
      </c>
      <c r="AF81" s="1">
        <v>4</v>
      </c>
      <c r="AG81" s="1">
        <v>0</v>
      </c>
      <c r="AH81" s="1">
        <v>0</v>
      </c>
      <c r="AI81" s="1">
        <v>12</v>
      </c>
      <c r="AJ81" s="1">
        <v>0</v>
      </c>
    </row>
    <row r="82" spans="1:36" x14ac:dyDescent="0.2">
      <c r="A82" s="1" t="s">
        <v>90</v>
      </c>
      <c r="B82" s="1">
        <v>17</v>
      </c>
      <c r="C82" s="1">
        <v>5</v>
      </c>
      <c r="D82" s="1">
        <v>0</v>
      </c>
      <c r="E82" s="1">
        <v>2</v>
      </c>
      <c r="F82" s="1">
        <v>1</v>
      </c>
      <c r="G82" s="1">
        <v>2</v>
      </c>
      <c r="H82" s="1">
        <v>9</v>
      </c>
      <c r="I82" s="1">
        <v>3</v>
      </c>
      <c r="J82" s="1" t="s">
        <v>90</v>
      </c>
      <c r="K82" s="1">
        <v>4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2</v>
      </c>
      <c r="R82" s="1">
        <v>0</v>
      </c>
      <c r="S82" s="1" t="s">
        <v>90</v>
      </c>
      <c r="T82" s="1">
        <v>11</v>
      </c>
      <c r="U82" s="1">
        <v>3</v>
      </c>
      <c r="V82" s="1">
        <v>0</v>
      </c>
      <c r="W82" s="1">
        <v>2</v>
      </c>
      <c r="X82" s="1">
        <v>0</v>
      </c>
      <c r="Y82" s="1">
        <v>1</v>
      </c>
      <c r="Z82" s="1">
        <v>5</v>
      </c>
      <c r="AA82" s="1">
        <v>3</v>
      </c>
      <c r="AB82" s="1" t="s">
        <v>90</v>
      </c>
      <c r="AC82" s="1">
        <v>2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2</v>
      </c>
      <c r="AJ82" s="1">
        <v>0</v>
      </c>
    </row>
    <row r="83" spans="1:36" x14ac:dyDescent="0.2">
      <c r="A83" s="1" t="s">
        <v>91</v>
      </c>
      <c r="B83" s="1">
        <v>2</v>
      </c>
      <c r="C83" s="1">
        <v>1</v>
      </c>
      <c r="D83" s="1">
        <v>1</v>
      </c>
      <c r="E83" s="1">
        <v>0</v>
      </c>
      <c r="F83" s="1">
        <v>0</v>
      </c>
      <c r="G83" s="1">
        <v>0</v>
      </c>
      <c r="H83" s="1">
        <v>0</v>
      </c>
      <c r="I83" s="1">
        <v>1</v>
      </c>
      <c r="J83" s="1" t="s">
        <v>91</v>
      </c>
      <c r="K83" s="1">
        <v>1</v>
      </c>
      <c r="L83" s="1">
        <v>1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 t="s">
        <v>91</v>
      </c>
      <c r="T83" s="1">
        <v>1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1</v>
      </c>
      <c r="AB83" s="1" t="s">
        <v>91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</row>
    <row r="84" spans="1:36" x14ac:dyDescent="0.2">
      <c r="A84" s="1" t="s">
        <v>92</v>
      </c>
      <c r="B84" s="1">
        <v>16</v>
      </c>
      <c r="C84" s="1">
        <v>1</v>
      </c>
      <c r="D84" s="1">
        <v>0</v>
      </c>
      <c r="E84" s="1">
        <v>0</v>
      </c>
      <c r="F84" s="1">
        <v>1</v>
      </c>
      <c r="G84" s="1">
        <v>0</v>
      </c>
      <c r="H84" s="1">
        <v>15</v>
      </c>
      <c r="I84" s="1">
        <v>0</v>
      </c>
      <c r="J84" s="1" t="s">
        <v>92</v>
      </c>
      <c r="K84" s="1">
        <v>1</v>
      </c>
      <c r="L84" s="1">
        <v>1</v>
      </c>
      <c r="M84" s="1">
        <v>0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 t="s">
        <v>92</v>
      </c>
      <c r="T84" s="1">
        <v>2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2</v>
      </c>
      <c r="AA84" s="1">
        <v>0</v>
      </c>
      <c r="AB84" s="1" t="s">
        <v>92</v>
      </c>
      <c r="AC84" s="1">
        <v>13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13</v>
      </c>
      <c r="AJ84" s="1">
        <v>0</v>
      </c>
    </row>
    <row r="85" spans="1:36" x14ac:dyDescent="0.2">
      <c r="A85" s="1" t="s">
        <v>93</v>
      </c>
      <c r="B85" s="1">
        <v>3</v>
      </c>
      <c r="C85" s="1">
        <v>3</v>
      </c>
      <c r="D85" s="1">
        <v>1</v>
      </c>
      <c r="E85" s="1">
        <v>0</v>
      </c>
      <c r="F85" s="1">
        <v>0</v>
      </c>
      <c r="G85" s="1">
        <v>2</v>
      </c>
      <c r="H85" s="1">
        <v>0</v>
      </c>
      <c r="I85" s="1">
        <v>0</v>
      </c>
      <c r="J85" s="1" t="s">
        <v>93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 t="s">
        <v>93</v>
      </c>
      <c r="T85" s="1">
        <v>3</v>
      </c>
      <c r="U85" s="1">
        <v>3</v>
      </c>
      <c r="V85" s="1">
        <v>1</v>
      </c>
      <c r="W85" s="1">
        <v>0</v>
      </c>
      <c r="X85" s="1">
        <v>0</v>
      </c>
      <c r="Y85" s="1">
        <v>2</v>
      </c>
      <c r="Z85" s="1">
        <v>0</v>
      </c>
      <c r="AA85" s="1">
        <v>0</v>
      </c>
      <c r="AB85" s="1" t="s">
        <v>93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</row>
    <row r="86" spans="1:36" x14ac:dyDescent="0.2">
      <c r="A86" s="1" t="s">
        <v>94</v>
      </c>
      <c r="B86" s="1">
        <v>16</v>
      </c>
      <c r="C86" s="1">
        <v>15</v>
      </c>
      <c r="D86" s="1">
        <v>0</v>
      </c>
      <c r="E86" s="1">
        <v>7</v>
      </c>
      <c r="F86" s="1">
        <v>0</v>
      </c>
      <c r="G86" s="1">
        <v>8</v>
      </c>
      <c r="H86" s="1">
        <v>1</v>
      </c>
      <c r="I86" s="1">
        <v>0</v>
      </c>
      <c r="J86" s="1" t="s">
        <v>94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 t="s">
        <v>94</v>
      </c>
      <c r="T86" s="1">
        <v>16</v>
      </c>
      <c r="U86" s="1">
        <v>15</v>
      </c>
      <c r="V86" s="1">
        <v>0</v>
      </c>
      <c r="W86" s="1">
        <v>7</v>
      </c>
      <c r="X86" s="1">
        <v>0</v>
      </c>
      <c r="Y86" s="1">
        <v>8</v>
      </c>
      <c r="Z86" s="1">
        <v>1</v>
      </c>
      <c r="AA86" s="1">
        <v>0</v>
      </c>
      <c r="AB86" s="1" t="s">
        <v>94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</row>
    <row r="87" spans="1:36" x14ac:dyDescent="0.2">
      <c r="A87" s="1" t="s">
        <v>70</v>
      </c>
      <c r="B87" s="1">
        <v>843</v>
      </c>
      <c r="C87" s="1">
        <v>417</v>
      </c>
      <c r="D87" s="1">
        <v>234</v>
      </c>
      <c r="E87" s="1">
        <v>123</v>
      </c>
      <c r="F87" s="1">
        <v>22</v>
      </c>
      <c r="G87" s="1">
        <v>38</v>
      </c>
      <c r="H87" s="1">
        <v>27</v>
      </c>
      <c r="I87" s="1">
        <v>399</v>
      </c>
      <c r="J87" s="1" t="s">
        <v>70</v>
      </c>
      <c r="K87" s="1">
        <v>1</v>
      </c>
      <c r="L87" s="1">
        <v>1</v>
      </c>
      <c r="M87" s="1">
        <v>0</v>
      </c>
      <c r="N87" s="1">
        <v>1</v>
      </c>
      <c r="O87" s="1">
        <v>0</v>
      </c>
      <c r="P87" s="1">
        <v>0</v>
      </c>
      <c r="Q87" s="1">
        <v>0</v>
      </c>
      <c r="R87" s="1">
        <v>0</v>
      </c>
      <c r="S87" s="1" t="s">
        <v>70</v>
      </c>
      <c r="T87" s="1">
        <v>833</v>
      </c>
      <c r="U87" s="1">
        <v>409</v>
      </c>
      <c r="V87" s="1">
        <v>234</v>
      </c>
      <c r="W87" s="1">
        <v>120</v>
      </c>
      <c r="X87" s="1">
        <v>21</v>
      </c>
      <c r="Y87" s="1">
        <v>34</v>
      </c>
      <c r="Z87" s="1">
        <v>25</v>
      </c>
      <c r="AA87" s="1">
        <v>399</v>
      </c>
      <c r="AB87" s="1" t="s">
        <v>70</v>
      </c>
      <c r="AC87" s="1">
        <v>9</v>
      </c>
      <c r="AD87" s="1">
        <v>7</v>
      </c>
      <c r="AE87" s="1">
        <v>0</v>
      </c>
      <c r="AF87" s="1">
        <v>2</v>
      </c>
      <c r="AG87" s="1">
        <v>1</v>
      </c>
      <c r="AH87" s="1">
        <v>4</v>
      </c>
      <c r="AI87" s="1">
        <v>2</v>
      </c>
      <c r="AJ87" s="1">
        <v>0</v>
      </c>
    </row>
    <row r="88" spans="1:36" x14ac:dyDescent="0.2">
      <c r="A88" s="22" t="s">
        <v>334</v>
      </c>
      <c r="B88" s="22"/>
      <c r="C88" s="22"/>
      <c r="D88" s="22"/>
      <c r="E88" s="22"/>
      <c r="F88" s="22"/>
      <c r="G88" s="22"/>
      <c r="H88" s="22"/>
      <c r="I88" s="22"/>
      <c r="J88" s="22" t="s">
        <v>334</v>
      </c>
      <c r="K88" s="22"/>
      <c r="L88" s="22"/>
      <c r="M88" s="22"/>
      <c r="N88" s="22"/>
      <c r="O88" s="22"/>
      <c r="P88" s="22"/>
      <c r="Q88" s="22"/>
      <c r="R88" s="22"/>
      <c r="S88" s="22" t="s">
        <v>334</v>
      </c>
      <c r="T88" s="22"/>
      <c r="U88" s="22"/>
      <c r="V88" s="22"/>
      <c r="W88" s="22"/>
      <c r="X88" s="22"/>
      <c r="Y88" s="22"/>
      <c r="Z88" s="22"/>
      <c r="AA88" s="22"/>
      <c r="AB88" s="22" t="s">
        <v>334</v>
      </c>
      <c r="AC88" s="22"/>
      <c r="AD88" s="22"/>
      <c r="AE88" s="22"/>
      <c r="AF88" s="22"/>
      <c r="AG88" s="22"/>
      <c r="AH88" s="22"/>
      <c r="AI88" s="22"/>
      <c r="AJ88" s="22"/>
    </row>
  </sheetData>
  <mergeCells count="16">
    <mergeCell ref="B2:I2"/>
    <mergeCell ref="K2:R2"/>
    <mergeCell ref="T2:AA2"/>
    <mergeCell ref="AC2:AJ2"/>
    <mergeCell ref="A88:I88"/>
    <mergeCell ref="J88:R88"/>
    <mergeCell ref="S88:AA88"/>
    <mergeCell ref="AB88:AJ88"/>
    <mergeCell ref="A57:I57"/>
    <mergeCell ref="J57:R57"/>
    <mergeCell ref="S57:AA57"/>
    <mergeCell ref="AB57:AJ57"/>
    <mergeCell ref="B60:I60"/>
    <mergeCell ref="K60:R60"/>
    <mergeCell ref="T60:AA60"/>
    <mergeCell ref="AC60:AJ60"/>
  </mergeCells>
  <pageMargins left="0.7" right="0.7" top="0.75" bottom="0.75" header="0.3" footer="0.3"/>
  <pageSetup orientation="portrait" r:id="rId1"/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A062-2BCB-4FB7-8A89-4C1D9F61F609}">
  <dimension ref="A1:AJ94"/>
  <sheetViews>
    <sheetView view="pageBreakPreview" topLeftCell="A59" zoomScale="125" zoomScaleNormal="100" zoomScaleSheetLayoutView="125" workbookViewId="0">
      <selection activeCell="A63" sqref="A63:XFD65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516</v>
      </c>
      <c r="J1" s="1" t="s">
        <v>516</v>
      </c>
      <c r="S1" s="1" t="s">
        <v>516</v>
      </c>
      <c r="AB1" s="1" t="s">
        <v>516</v>
      </c>
    </row>
    <row r="2" spans="1:36" x14ac:dyDescent="0.2">
      <c r="A2" s="5" t="s">
        <v>517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517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517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517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518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518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518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518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336</v>
      </c>
      <c r="B4" s="1">
        <v>23464</v>
      </c>
      <c r="C4" s="1">
        <v>16673</v>
      </c>
      <c r="D4" s="1">
        <v>11427</v>
      </c>
      <c r="E4" s="1">
        <v>3465</v>
      </c>
      <c r="F4" s="1">
        <v>786</v>
      </c>
      <c r="G4" s="1">
        <v>995</v>
      </c>
      <c r="H4" s="1">
        <v>3449</v>
      </c>
      <c r="I4" s="1">
        <v>3342</v>
      </c>
      <c r="J4" s="1" t="s">
        <v>336</v>
      </c>
      <c r="K4" s="1">
        <v>10980</v>
      </c>
      <c r="L4" s="1">
        <v>9158</v>
      </c>
      <c r="M4" s="1">
        <v>7398</v>
      </c>
      <c r="N4" s="1">
        <v>1217</v>
      </c>
      <c r="O4" s="1">
        <v>377</v>
      </c>
      <c r="P4" s="1">
        <v>166</v>
      </c>
      <c r="Q4" s="1">
        <v>1530</v>
      </c>
      <c r="R4" s="1">
        <v>292</v>
      </c>
      <c r="S4" s="1" t="s">
        <v>336</v>
      </c>
      <c r="T4" s="1">
        <v>7711</v>
      </c>
      <c r="U4" s="1">
        <v>4587</v>
      </c>
      <c r="V4" s="1">
        <v>2369</v>
      </c>
      <c r="W4" s="1">
        <v>1328</v>
      </c>
      <c r="X4" s="1">
        <v>157</v>
      </c>
      <c r="Y4" s="1">
        <v>733</v>
      </c>
      <c r="Z4" s="1">
        <v>277</v>
      </c>
      <c r="AA4" s="1">
        <v>2847</v>
      </c>
      <c r="AB4" s="1" t="s">
        <v>336</v>
      </c>
      <c r="AC4" s="1">
        <v>4773</v>
      </c>
      <c r="AD4" s="1">
        <v>2928</v>
      </c>
      <c r="AE4" s="1">
        <v>1660</v>
      </c>
      <c r="AF4" s="1">
        <v>920</v>
      </c>
      <c r="AG4" s="1">
        <v>252</v>
      </c>
      <c r="AH4" s="1">
        <v>96</v>
      </c>
      <c r="AI4" s="1">
        <v>1642</v>
      </c>
      <c r="AJ4" s="1">
        <v>203</v>
      </c>
    </row>
    <row r="5" spans="1:36" x14ac:dyDescent="0.2">
      <c r="A5" s="1" t="s">
        <v>95</v>
      </c>
      <c r="B5" s="1">
        <v>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4</v>
      </c>
      <c r="I5" s="1">
        <v>0</v>
      </c>
      <c r="J5" s="1" t="s">
        <v>95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 t="s">
        <v>95</v>
      </c>
      <c r="T5" s="1">
        <v>4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4</v>
      </c>
      <c r="AA5" s="1">
        <v>0</v>
      </c>
      <c r="AB5" s="1" t="s">
        <v>95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</row>
    <row r="6" spans="1:36" x14ac:dyDescent="0.2">
      <c r="A6" s="1" t="s">
        <v>71</v>
      </c>
      <c r="B6" s="1">
        <v>64</v>
      </c>
      <c r="C6" s="1">
        <v>21</v>
      </c>
      <c r="D6" s="1">
        <v>12</v>
      </c>
      <c r="E6" s="1">
        <v>4</v>
      </c>
      <c r="F6" s="1">
        <v>5</v>
      </c>
      <c r="G6" s="1">
        <v>0</v>
      </c>
      <c r="H6" s="1">
        <v>40</v>
      </c>
      <c r="I6" s="1">
        <v>3</v>
      </c>
      <c r="J6" s="1" t="s">
        <v>71</v>
      </c>
      <c r="K6" s="1">
        <v>26</v>
      </c>
      <c r="L6" s="1">
        <v>12</v>
      </c>
      <c r="M6" s="1">
        <v>8</v>
      </c>
      <c r="N6" s="1">
        <v>1</v>
      </c>
      <c r="O6" s="1">
        <v>3</v>
      </c>
      <c r="P6" s="1">
        <v>0</v>
      </c>
      <c r="Q6" s="1">
        <v>14</v>
      </c>
      <c r="R6" s="1">
        <v>0</v>
      </c>
      <c r="S6" s="1" t="s">
        <v>71</v>
      </c>
      <c r="T6" s="1">
        <v>12</v>
      </c>
      <c r="U6" s="1">
        <v>9</v>
      </c>
      <c r="V6" s="1">
        <v>4</v>
      </c>
      <c r="W6" s="1">
        <v>3</v>
      </c>
      <c r="X6" s="1">
        <v>2</v>
      </c>
      <c r="Y6" s="1">
        <v>0</v>
      </c>
      <c r="Z6" s="1">
        <v>0</v>
      </c>
      <c r="AA6" s="1">
        <v>3</v>
      </c>
      <c r="AB6" s="1" t="s">
        <v>71</v>
      </c>
      <c r="AC6" s="1">
        <v>26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26</v>
      </c>
      <c r="AJ6" s="1">
        <v>0</v>
      </c>
    </row>
    <row r="7" spans="1:36" x14ac:dyDescent="0.2">
      <c r="A7" s="1" t="s">
        <v>72</v>
      </c>
      <c r="B7" s="1">
        <v>177</v>
      </c>
      <c r="C7" s="1">
        <v>162</v>
      </c>
      <c r="D7" s="1">
        <v>133</v>
      </c>
      <c r="E7" s="1">
        <v>25</v>
      </c>
      <c r="F7" s="1">
        <v>2</v>
      </c>
      <c r="G7" s="1">
        <v>2</v>
      </c>
      <c r="H7" s="1">
        <v>12</v>
      </c>
      <c r="I7" s="1">
        <v>3</v>
      </c>
      <c r="J7" s="1" t="s">
        <v>72</v>
      </c>
      <c r="K7" s="1">
        <v>30</v>
      </c>
      <c r="L7" s="1">
        <v>29</v>
      </c>
      <c r="M7" s="1">
        <v>20</v>
      </c>
      <c r="N7" s="1">
        <v>7</v>
      </c>
      <c r="O7" s="1">
        <v>2</v>
      </c>
      <c r="P7" s="1">
        <v>0</v>
      </c>
      <c r="Q7" s="1">
        <v>1</v>
      </c>
      <c r="R7" s="1">
        <v>0</v>
      </c>
      <c r="S7" s="1" t="s">
        <v>72</v>
      </c>
      <c r="T7" s="1">
        <v>13</v>
      </c>
      <c r="U7" s="1">
        <v>12</v>
      </c>
      <c r="V7" s="1">
        <v>6</v>
      </c>
      <c r="W7" s="1">
        <v>4</v>
      </c>
      <c r="X7" s="1">
        <v>0</v>
      </c>
      <c r="Y7" s="1">
        <v>2</v>
      </c>
      <c r="Z7" s="1">
        <v>0</v>
      </c>
      <c r="AA7" s="1">
        <v>1</v>
      </c>
      <c r="AB7" s="1" t="s">
        <v>72</v>
      </c>
      <c r="AC7" s="1">
        <v>134</v>
      </c>
      <c r="AD7" s="1">
        <v>121</v>
      </c>
      <c r="AE7" s="1">
        <v>107</v>
      </c>
      <c r="AF7" s="1">
        <v>14</v>
      </c>
      <c r="AG7" s="1">
        <v>0</v>
      </c>
      <c r="AH7" s="1">
        <v>0</v>
      </c>
      <c r="AI7" s="1">
        <v>11</v>
      </c>
      <c r="AJ7" s="1">
        <v>2</v>
      </c>
    </row>
    <row r="8" spans="1:36" x14ac:dyDescent="0.2">
      <c r="A8" s="1" t="s">
        <v>73</v>
      </c>
      <c r="B8" s="1">
        <v>7</v>
      </c>
      <c r="C8" s="1">
        <v>7</v>
      </c>
      <c r="D8" s="1">
        <v>1</v>
      </c>
      <c r="E8" s="1">
        <v>6</v>
      </c>
      <c r="F8" s="1">
        <v>0</v>
      </c>
      <c r="G8" s="1">
        <v>0</v>
      </c>
      <c r="H8" s="1">
        <v>0</v>
      </c>
      <c r="I8" s="1">
        <v>0</v>
      </c>
      <c r="J8" s="1" t="s">
        <v>73</v>
      </c>
      <c r="K8" s="1">
        <v>1</v>
      </c>
      <c r="L8" s="1">
        <v>1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 t="s">
        <v>73</v>
      </c>
      <c r="T8" s="1">
        <v>4</v>
      </c>
      <c r="U8" s="1">
        <v>4</v>
      </c>
      <c r="V8" s="1">
        <v>0</v>
      </c>
      <c r="W8" s="1">
        <v>4</v>
      </c>
      <c r="X8" s="1">
        <v>0</v>
      </c>
      <c r="Y8" s="1">
        <v>0</v>
      </c>
      <c r="Z8" s="1">
        <v>0</v>
      </c>
      <c r="AA8" s="1">
        <v>0</v>
      </c>
      <c r="AB8" s="1" t="s">
        <v>73</v>
      </c>
      <c r="AC8" s="1">
        <v>2</v>
      </c>
      <c r="AD8" s="1">
        <v>2</v>
      </c>
      <c r="AE8" s="1">
        <v>0</v>
      </c>
      <c r="AF8" s="1">
        <v>2</v>
      </c>
      <c r="AG8" s="1">
        <v>0</v>
      </c>
      <c r="AH8" s="1">
        <v>0</v>
      </c>
      <c r="AI8" s="1">
        <v>0</v>
      </c>
      <c r="AJ8" s="1">
        <v>0</v>
      </c>
    </row>
    <row r="9" spans="1:36" x14ac:dyDescent="0.2">
      <c r="A9" s="1" t="s">
        <v>74</v>
      </c>
      <c r="B9" s="1">
        <v>183</v>
      </c>
      <c r="C9" s="1">
        <v>166</v>
      </c>
      <c r="D9" s="1">
        <v>15</v>
      </c>
      <c r="E9" s="1">
        <v>147</v>
      </c>
      <c r="F9" s="1">
        <v>0</v>
      </c>
      <c r="G9" s="1">
        <v>4</v>
      </c>
      <c r="H9" s="1">
        <v>7</v>
      </c>
      <c r="I9" s="1">
        <v>10</v>
      </c>
      <c r="J9" s="1" t="s">
        <v>74</v>
      </c>
      <c r="K9" s="1">
        <v>17</v>
      </c>
      <c r="L9" s="1">
        <v>16</v>
      </c>
      <c r="M9" s="1">
        <v>6</v>
      </c>
      <c r="N9" s="1">
        <v>10</v>
      </c>
      <c r="O9" s="1">
        <v>0</v>
      </c>
      <c r="P9" s="1">
        <v>0</v>
      </c>
      <c r="Q9" s="1">
        <v>1</v>
      </c>
      <c r="R9" s="1">
        <v>0</v>
      </c>
      <c r="S9" s="1" t="s">
        <v>74</v>
      </c>
      <c r="T9" s="1">
        <v>27</v>
      </c>
      <c r="U9" s="1">
        <v>26</v>
      </c>
      <c r="V9" s="1">
        <v>5</v>
      </c>
      <c r="W9" s="1">
        <v>21</v>
      </c>
      <c r="X9" s="1">
        <v>0</v>
      </c>
      <c r="Y9" s="1">
        <v>0</v>
      </c>
      <c r="Z9" s="1">
        <v>0</v>
      </c>
      <c r="AA9" s="1">
        <v>1</v>
      </c>
      <c r="AB9" s="1" t="s">
        <v>74</v>
      </c>
      <c r="AC9" s="1">
        <v>139</v>
      </c>
      <c r="AD9" s="1">
        <v>124</v>
      </c>
      <c r="AE9" s="1">
        <v>4</v>
      </c>
      <c r="AF9" s="1">
        <v>116</v>
      </c>
      <c r="AG9" s="1">
        <v>0</v>
      </c>
      <c r="AH9" s="1">
        <v>4</v>
      </c>
      <c r="AI9" s="1">
        <v>6</v>
      </c>
      <c r="AJ9" s="1">
        <v>9</v>
      </c>
    </row>
    <row r="10" spans="1:36" x14ac:dyDescent="0.2">
      <c r="A10" s="1" t="s">
        <v>75</v>
      </c>
      <c r="B10" s="1">
        <v>3</v>
      </c>
      <c r="C10" s="1">
        <v>3</v>
      </c>
      <c r="D10" s="1">
        <v>0</v>
      </c>
      <c r="E10" s="1">
        <v>3</v>
      </c>
      <c r="F10" s="1">
        <v>0</v>
      </c>
      <c r="G10" s="1">
        <v>0</v>
      </c>
      <c r="H10" s="1">
        <v>0</v>
      </c>
      <c r="I10" s="1">
        <v>0</v>
      </c>
      <c r="J10" s="1" t="s">
        <v>75</v>
      </c>
      <c r="K10" s="1">
        <v>1</v>
      </c>
      <c r="L10" s="1">
        <v>1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 t="s">
        <v>75</v>
      </c>
      <c r="T10" s="1">
        <v>1</v>
      </c>
      <c r="U10" s="1">
        <v>1</v>
      </c>
      <c r="V10" s="1">
        <v>0</v>
      </c>
      <c r="W10" s="1">
        <v>1</v>
      </c>
      <c r="X10" s="1">
        <v>0</v>
      </c>
      <c r="Y10" s="1">
        <v>0</v>
      </c>
      <c r="Z10" s="1">
        <v>0</v>
      </c>
      <c r="AA10" s="1">
        <v>0</v>
      </c>
      <c r="AB10" s="1" t="s">
        <v>75</v>
      </c>
      <c r="AC10" s="1">
        <v>1</v>
      </c>
      <c r="AD10" s="1">
        <v>1</v>
      </c>
      <c r="AE10" s="1">
        <v>0</v>
      </c>
      <c r="AF10" s="1">
        <v>1</v>
      </c>
      <c r="AG10" s="1">
        <v>0</v>
      </c>
      <c r="AH10" s="1">
        <v>0</v>
      </c>
      <c r="AI10" s="1">
        <v>0</v>
      </c>
      <c r="AJ10" s="1">
        <v>0</v>
      </c>
    </row>
    <row r="11" spans="1:36" x14ac:dyDescent="0.2">
      <c r="A11" s="1" t="s">
        <v>76</v>
      </c>
      <c r="B11" s="1">
        <v>6</v>
      </c>
      <c r="C11" s="1">
        <v>6</v>
      </c>
      <c r="D11" s="1">
        <v>0</v>
      </c>
      <c r="E11" s="1">
        <v>6</v>
      </c>
      <c r="F11" s="1">
        <v>0</v>
      </c>
      <c r="G11" s="1">
        <v>0</v>
      </c>
      <c r="H11" s="1">
        <v>0</v>
      </c>
      <c r="I11" s="1">
        <v>0</v>
      </c>
      <c r="J11" s="1" t="s">
        <v>76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 t="s">
        <v>76</v>
      </c>
      <c r="T11" s="1">
        <v>6</v>
      </c>
      <c r="U11" s="1">
        <v>6</v>
      </c>
      <c r="V11" s="1">
        <v>0</v>
      </c>
      <c r="W11" s="1">
        <v>6</v>
      </c>
      <c r="X11" s="1">
        <v>0</v>
      </c>
      <c r="Y11" s="1">
        <v>0</v>
      </c>
      <c r="Z11" s="1">
        <v>0</v>
      </c>
      <c r="AA11" s="1">
        <v>0</v>
      </c>
      <c r="AB11" s="1" t="s">
        <v>76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</row>
    <row r="12" spans="1:36" x14ac:dyDescent="0.2">
      <c r="A12" s="1" t="s">
        <v>77</v>
      </c>
      <c r="B12" s="1">
        <v>5</v>
      </c>
      <c r="C12" s="1">
        <v>5</v>
      </c>
      <c r="D12" s="1">
        <v>1</v>
      </c>
      <c r="E12" s="1">
        <v>3</v>
      </c>
      <c r="F12" s="1">
        <v>1</v>
      </c>
      <c r="G12" s="1">
        <v>0</v>
      </c>
      <c r="H12" s="1">
        <v>0</v>
      </c>
      <c r="I12" s="1">
        <v>0</v>
      </c>
      <c r="J12" s="1" t="s">
        <v>77</v>
      </c>
      <c r="K12" s="1">
        <v>1</v>
      </c>
      <c r="L12" s="1">
        <v>1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 t="s">
        <v>77</v>
      </c>
      <c r="T12" s="1">
        <v>1</v>
      </c>
      <c r="U12" s="1">
        <v>1</v>
      </c>
      <c r="V12" s="1">
        <v>0</v>
      </c>
      <c r="W12" s="1">
        <v>0</v>
      </c>
      <c r="X12" s="1">
        <v>1</v>
      </c>
      <c r="Y12" s="1">
        <v>0</v>
      </c>
      <c r="Z12" s="1">
        <v>0</v>
      </c>
      <c r="AA12" s="1">
        <v>0</v>
      </c>
      <c r="AB12" s="1" t="s">
        <v>77</v>
      </c>
      <c r="AC12" s="1">
        <v>3</v>
      </c>
      <c r="AD12" s="1">
        <v>3</v>
      </c>
      <c r="AE12" s="1">
        <v>0</v>
      </c>
      <c r="AF12" s="1">
        <v>3</v>
      </c>
      <c r="AG12" s="1">
        <v>0</v>
      </c>
      <c r="AH12" s="1">
        <v>0</v>
      </c>
      <c r="AI12" s="1">
        <v>0</v>
      </c>
      <c r="AJ12" s="1">
        <v>0</v>
      </c>
    </row>
    <row r="13" spans="1:36" x14ac:dyDescent="0.2">
      <c r="A13" s="1" t="s">
        <v>78</v>
      </c>
      <c r="B13" s="1">
        <v>35</v>
      </c>
      <c r="C13" s="1">
        <v>29</v>
      </c>
      <c r="D13" s="1">
        <v>15</v>
      </c>
      <c r="E13" s="1">
        <v>6</v>
      </c>
      <c r="F13" s="1">
        <v>1</v>
      </c>
      <c r="G13" s="1">
        <v>7</v>
      </c>
      <c r="H13" s="1">
        <v>1</v>
      </c>
      <c r="I13" s="1">
        <v>5</v>
      </c>
      <c r="J13" s="1" t="s">
        <v>78</v>
      </c>
      <c r="K13" s="1">
        <v>10</v>
      </c>
      <c r="L13" s="1">
        <v>9</v>
      </c>
      <c r="M13" s="1">
        <v>7</v>
      </c>
      <c r="N13" s="1">
        <v>2</v>
      </c>
      <c r="O13" s="1">
        <v>0</v>
      </c>
      <c r="P13" s="1">
        <v>0</v>
      </c>
      <c r="Q13" s="1">
        <v>1</v>
      </c>
      <c r="R13" s="1">
        <v>0</v>
      </c>
      <c r="S13" s="1" t="s">
        <v>78</v>
      </c>
      <c r="T13" s="1">
        <v>12</v>
      </c>
      <c r="U13" s="1">
        <v>9</v>
      </c>
      <c r="V13" s="1">
        <v>4</v>
      </c>
      <c r="W13" s="1">
        <v>3</v>
      </c>
      <c r="X13" s="1">
        <v>1</v>
      </c>
      <c r="Y13" s="1">
        <v>1</v>
      </c>
      <c r="Z13" s="1">
        <v>0</v>
      </c>
      <c r="AA13" s="1">
        <v>3</v>
      </c>
      <c r="AB13" s="1" t="s">
        <v>78</v>
      </c>
      <c r="AC13" s="1">
        <v>13</v>
      </c>
      <c r="AD13" s="1">
        <v>11</v>
      </c>
      <c r="AE13" s="1">
        <v>4</v>
      </c>
      <c r="AF13" s="1">
        <v>1</v>
      </c>
      <c r="AG13" s="1">
        <v>0</v>
      </c>
      <c r="AH13" s="1">
        <v>6</v>
      </c>
      <c r="AI13" s="1">
        <v>0</v>
      </c>
      <c r="AJ13" s="1">
        <v>2</v>
      </c>
    </row>
    <row r="14" spans="1:36" x14ac:dyDescent="0.2">
      <c r="A14" s="1" t="s">
        <v>79</v>
      </c>
      <c r="B14" s="1">
        <v>57</v>
      </c>
      <c r="C14" s="1">
        <v>44</v>
      </c>
      <c r="D14" s="1">
        <v>9</v>
      </c>
      <c r="E14" s="1">
        <v>9</v>
      </c>
      <c r="F14" s="1">
        <v>23</v>
      </c>
      <c r="G14" s="1">
        <v>3</v>
      </c>
      <c r="H14" s="1">
        <v>5</v>
      </c>
      <c r="I14" s="1">
        <v>8</v>
      </c>
      <c r="J14" s="1" t="s">
        <v>79</v>
      </c>
      <c r="K14" s="1">
        <v>9</v>
      </c>
      <c r="L14" s="1">
        <v>7</v>
      </c>
      <c r="M14" s="1">
        <v>4</v>
      </c>
      <c r="N14" s="1">
        <v>0</v>
      </c>
      <c r="O14" s="1">
        <v>3</v>
      </c>
      <c r="P14" s="1">
        <v>0</v>
      </c>
      <c r="Q14" s="1">
        <v>2</v>
      </c>
      <c r="R14" s="1">
        <v>0</v>
      </c>
      <c r="S14" s="1" t="s">
        <v>79</v>
      </c>
      <c r="T14" s="1">
        <v>20</v>
      </c>
      <c r="U14" s="1">
        <v>13</v>
      </c>
      <c r="V14" s="1">
        <v>2</v>
      </c>
      <c r="W14" s="1">
        <v>6</v>
      </c>
      <c r="X14" s="1">
        <v>2</v>
      </c>
      <c r="Y14" s="1">
        <v>3</v>
      </c>
      <c r="Z14" s="1">
        <v>0</v>
      </c>
      <c r="AA14" s="1">
        <v>7</v>
      </c>
      <c r="AB14" s="1" t="s">
        <v>79</v>
      </c>
      <c r="AC14" s="1">
        <v>28</v>
      </c>
      <c r="AD14" s="1">
        <v>24</v>
      </c>
      <c r="AE14" s="1">
        <v>3</v>
      </c>
      <c r="AF14" s="1">
        <v>3</v>
      </c>
      <c r="AG14" s="1">
        <v>18</v>
      </c>
      <c r="AH14" s="1">
        <v>0</v>
      </c>
      <c r="AI14" s="1">
        <v>3</v>
      </c>
      <c r="AJ14" s="1">
        <v>1</v>
      </c>
    </row>
    <row r="15" spans="1:36" x14ac:dyDescent="0.2">
      <c r="A15" s="1" t="s">
        <v>80</v>
      </c>
      <c r="B15" s="1">
        <v>6</v>
      </c>
      <c r="C15" s="1">
        <v>2</v>
      </c>
      <c r="D15" s="1">
        <v>0</v>
      </c>
      <c r="E15" s="1">
        <v>0</v>
      </c>
      <c r="F15" s="1">
        <v>2</v>
      </c>
      <c r="G15" s="1">
        <v>0</v>
      </c>
      <c r="H15" s="1">
        <v>4</v>
      </c>
      <c r="I15" s="1">
        <v>0</v>
      </c>
      <c r="J15" s="1" t="s">
        <v>80</v>
      </c>
      <c r="K15" s="1">
        <v>6</v>
      </c>
      <c r="L15" s="1">
        <v>2</v>
      </c>
      <c r="M15" s="1">
        <v>0</v>
      </c>
      <c r="N15" s="1">
        <v>0</v>
      </c>
      <c r="O15" s="1">
        <v>2</v>
      </c>
      <c r="P15" s="1">
        <v>0</v>
      </c>
      <c r="Q15" s="1">
        <v>4</v>
      </c>
      <c r="R15" s="1">
        <v>0</v>
      </c>
      <c r="S15" s="1" t="s">
        <v>80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 t="s">
        <v>80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</row>
    <row r="16" spans="1:36" x14ac:dyDescent="0.2">
      <c r="A16" s="1" t="s">
        <v>81</v>
      </c>
      <c r="B16" s="1">
        <v>2</v>
      </c>
      <c r="C16" s="1">
        <v>2</v>
      </c>
      <c r="D16" s="1">
        <v>0</v>
      </c>
      <c r="E16" s="1">
        <v>0</v>
      </c>
      <c r="F16" s="1">
        <v>1</v>
      </c>
      <c r="G16" s="1">
        <v>1</v>
      </c>
      <c r="H16" s="1">
        <v>0</v>
      </c>
      <c r="I16" s="1">
        <v>0</v>
      </c>
      <c r="J16" s="1" t="s">
        <v>81</v>
      </c>
      <c r="K16" s="1">
        <v>1</v>
      </c>
      <c r="L16" s="1">
        <v>1</v>
      </c>
      <c r="M16" s="1">
        <v>0</v>
      </c>
      <c r="N16" s="1">
        <v>0</v>
      </c>
      <c r="O16" s="1">
        <v>0</v>
      </c>
      <c r="P16" s="1">
        <v>1</v>
      </c>
      <c r="Q16" s="1">
        <v>0</v>
      </c>
      <c r="R16" s="1">
        <v>0</v>
      </c>
      <c r="S16" s="1" t="s">
        <v>81</v>
      </c>
      <c r="T16" s="1">
        <v>1</v>
      </c>
      <c r="U16" s="1">
        <v>1</v>
      </c>
      <c r="V16" s="1">
        <v>0</v>
      </c>
      <c r="W16" s="1">
        <v>0</v>
      </c>
      <c r="X16" s="1">
        <v>1</v>
      </c>
      <c r="Y16" s="1">
        <v>0</v>
      </c>
      <c r="Z16" s="1">
        <v>0</v>
      </c>
      <c r="AA16" s="1">
        <v>0</v>
      </c>
      <c r="AB16" s="1" t="s">
        <v>81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</row>
    <row r="17" spans="1:36" x14ac:dyDescent="0.2">
      <c r="A17" s="1" t="s">
        <v>82</v>
      </c>
      <c r="B17" s="1">
        <v>2</v>
      </c>
      <c r="C17" s="1">
        <v>1</v>
      </c>
      <c r="D17" s="1">
        <v>1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 t="s">
        <v>82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 t="s">
        <v>82</v>
      </c>
      <c r="T17" s="1">
        <v>1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 t="s">
        <v>82</v>
      </c>
      <c r="AC17" s="1">
        <v>1</v>
      </c>
      <c r="AD17" s="1">
        <v>1</v>
      </c>
      <c r="AE17" s="1">
        <v>1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</row>
    <row r="18" spans="1:36" x14ac:dyDescent="0.2">
      <c r="A18" s="1" t="s">
        <v>83</v>
      </c>
      <c r="B18" s="1">
        <v>206</v>
      </c>
      <c r="C18" s="1">
        <v>29</v>
      </c>
      <c r="D18" s="1">
        <v>3</v>
      </c>
      <c r="E18" s="1">
        <v>17</v>
      </c>
      <c r="F18" s="1">
        <v>6</v>
      </c>
      <c r="G18" s="1">
        <v>3</v>
      </c>
      <c r="H18" s="1">
        <v>176</v>
      </c>
      <c r="I18" s="1">
        <v>1</v>
      </c>
      <c r="J18" s="1" t="s">
        <v>83</v>
      </c>
      <c r="K18" s="1">
        <v>68</v>
      </c>
      <c r="L18" s="1">
        <v>4</v>
      </c>
      <c r="M18" s="1">
        <v>0</v>
      </c>
      <c r="N18" s="1">
        <v>2</v>
      </c>
      <c r="O18" s="1">
        <v>2</v>
      </c>
      <c r="P18" s="1">
        <v>0</v>
      </c>
      <c r="Q18" s="1">
        <v>64</v>
      </c>
      <c r="R18" s="1">
        <v>0</v>
      </c>
      <c r="S18" s="1" t="s">
        <v>83</v>
      </c>
      <c r="T18" s="1">
        <v>5</v>
      </c>
      <c r="U18" s="1">
        <v>2</v>
      </c>
      <c r="V18" s="1">
        <v>1</v>
      </c>
      <c r="W18" s="1">
        <v>0</v>
      </c>
      <c r="X18" s="1">
        <v>0</v>
      </c>
      <c r="Y18" s="1">
        <v>1</v>
      </c>
      <c r="Z18" s="1">
        <v>2</v>
      </c>
      <c r="AA18" s="1">
        <v>1</v>
      </c>
      <c r="AB18" s="1" t="s">
        <v>83</v>
      </c>
      <c r="AC18" s="1">
        <v>133</v>
      </c>
      <c r="AD18" s="1">
        <v>23</v>
      </c>
      <c r="AE18" s="1">
        <v>2</v>
      </c>
      <c r="AF18" s="1">
        <v>15</v>
      </c>
      <c r="AG18" s="1">
        <v>4</v>
      </c>
      <c r="AH18" s="1">
        <v>2</v>
      </c>
      <c r="AI18" s="1">
        <v>110</v>
      </c>
      <c r="AJ18" s="1">
        <v>0</v>
      </c>
    </row>
    <row r="19" spans="1:36" x14ac:dyDescent="0.2">
      <c r="A19" s="1" t="s">
        <v>84</v>
      </c>
      <c r="B19" s="1">
        <v>62</v>
      </c>
      <c r="C19" s="1">
        <v>10</v>
      </c>
      <c r="D19" s="1">
        <v>5</v>
      </c>
      <c r="E19" s="1">
        <v>3</v>
      </c>
      <c r="F19" s="1">
        <v>1</v>
      </c>
      <c r="G19" s="1">
        <v>1</v>
      </c>
      <c r="H19" s="1">
        <v>2</v>
      </c>
      <c r="I19" s="1">
        <v>50</v>
      </c>
      <c r="J19" s="1" t="s">
        <v>84</v>
      </c>
      <c r="K19" s="1">
        <v>3</v>
      </c>
      <c r="L19" s="1">
        <v>2</v>
      </c>
      <c r="M19" s="1">
        <v>0</v>
      </c>
      <c r="N19" s="1">
        <v>2</v>
      </c>
      <c r="O19" s="1">
        <v>0</v>
      </c>
      <c r="P19" s="1">
        <v>0</v>
      </c>
      <c r="Q19" s="1">
        <v>1</v>
      </c>
      <c r="R19" s="1">
        <v>0</v>
      </c>
      <c r="S19" s="1" t="s">
        <v>84</v>
      </c>
      <c r="T19" s="1">
        <v>9</v>
      </c>
      <c r="U19" s="1">
        <v>5</v>
      </c>
      <c r="V19" s="1">
        <v>5</v>
      </c>
      <c r="W19" s="1">
        <v>0</v>
      </c>
      <c r="X19" s="1">
        <v>0</v>
      </c>
      <c r="Y19" s="1">
        <v>0</v>
      </c>
      <c r="Z19" s="1">
        <v>0</v>
      </c>
      <c r="AA19" s="1">
        <v>4</v>
      </c>
      <c r="AB19" s="1" t="s">
        <v>84</v>
      </c>
      <c r="AC19" s="1">
        <v>50</v>
      </c>
      <c r="AD19" s="1">
        <v>3</v>
      </c>
      <c r="AE19" s="1">
        <v>0</v>
      </c>
      <c r="AF19" s="1">
        <v>1</v>
      </c>
      <c r="AG19" s="1">
        <v>1</v>
      </c>
      <c r="AH19" s="1">
        <v>1</v>
      </c>
      <c r="AI19" s="1">
        <v>1</v>
      </c>
      <c r="AJ19" s="1">
        <v>46</v>
      </c>
    </row>
    <row r="20" spans="1:36" x14ac:dyDescent="0.2">
      <c r="A20" s="1" t="s">
        <v>85</v>
      </c>
      <c r="B20" s="1">
        <v>288</v>
      </c>
      <c r="C20" s="1">
        <v>94</v>
      </c>
      <c r="D20" s="1">
        <v>48</v>
      </c>
      <c r="E20" s="1">
        <v>41</v>
      </c>
      <c r="F20" s="1">
        <v>5</v>
      </c>
      <c r="G20" s="1">
        <v>0</v>
      </c>
      <c r="H20" s="1">
        <v>182</v>
      </c>
      <c r="I20" s="1">
        <v>12</v>
      </c>
      <c r="J20" s="1" t="s">
        <v>85</v>
      </c>
      <c r="K20" s="1">
        <v>49</v>
      </c>
      <c r="L20" s="1">
        <v>9</v>
      </c>
      <c r="M20" s="1">
        <v>4</v>
      </c>
      <c r="N20" s="1">
        <v>5</v>
      </c>
      <c r="O20" s="1">
        <v>0</v>
      </c>
      <c r="P20" s="1">
        <v>0</v>
      </c>
      <c r="Q20" s="1">
        <v>40</v>
      </c>
      <c r="R20" s="1">
        <v>0</v>
      </c>
      <c r="S20" s="1" t="s">
        <v>85</v>
      </c>
      <c r="T20" s="1">
        <v>4</v>
      </c>
      <c r="U20" s="1">
        <v>4</v>
      </c>
      <c r="V20" s="1">
        <v>1</v>
      </c>
      <c r="W20" s="1">
        <v>3</v>
      </c>
      <c r="X20" s="1">
        <v>0</v>
      </c>
      <c r="Y20" s="1">
        <v>0</v>
      </c>
      <c r="Z20" s="1">
        <v>0</v>
      </c>
      <c r="AA20" s="1">
        <v>0</v>
      </c>
      <c r="AB20" s="1" t="s">
        <v>85</v>
      </c>
      <c r="AC20" s="1">
        <v>235</v>
      </c>
      <c r="AD20" s="1">
        <v>81</v>
      </c>
      <c r="AE20" s="1">
        <v>43</v>
      </c>
      <c r="AF20" s="1">
        <v>33</v>
      </c>
      <c r="AG20" s="1">
        <v>5</v>
      </c>
      <c r="AH20" s="1">
        <v>0</v>
      </c>
      <c r="AI20" s="1">
        <v>142</v>
      </c>
      <c r="AJ20" s="1">
        <v>12</v>
      </c>
    </row>
    <row r="21" spans="1:36" x14ac:dyDescent="0.2">
      <c r="A21" s="1" t="s">
        <v>86</v>
      </c>
      <c r="B21" s="1">
        <v>137</v>
      </c>
      <c r="C21" s="1">
        <v>80</v>
      </c>
      <c r="D21" s="1">
        <v>48</v>
      </c>
      <c r="E21" s="1">
        <v>19</v>
      </c>
      <c r="F21" s="1">
        <v>9</v>
      </c>
      <c r="G21" s="1">
        <v>4</v>
      </c>
      <c r="H21" s="1">
        <v>54</v>
      </c>
      <c r="I21" s="1">
        <v>3</v>
      </c>
      <c r="J21" s="1" t="s">
        <v>86</v>
      </c>
      <c r="K21" s="1">
        <v>1</v>
      </c>
      <c r="L21" s="1">
        <v>1</v>
      </c>
      <c r="M21" s="1">
        <v>0</v>
      </c>
      <c r="N21" s="1">
        <v>0</v>
      </c>
      <c r="O21" s="1">
        <v>1</v>
      </c>
      <c r="P21" s="1">
        <v>0</v>
      </c>
      <c r="Q21" s="1">
        <v>0</v>
      </c>
      <c r="R21" s="1">
        <v>0</v>
      </c>
      <c r="S21" s="1" t="s">
        <v>86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 t="s">
        <v>86</v>
      </c>
      <c r="AC21" s="1">
        <v>136</v>
      </c>
      <c r="AD21" s="1">
        <v>79</v>
      </c>
      <c r="AE21" s="1">
        <v>48</v>
      </c>
      <c r="AF21" s="1">
        <v>19</v>
      </c>
      <c r="AG21" s="1">
        <v>8</v>
      </c>
      <c r="AH21" s="1">
        <v>4</v>
      </c>
      <c r="AI21" s="1">
        <v>54</v>
      </c>
      <c r="AJ21" s="1">
        <v>3</v>
      </c>
    </row>
    <row r="22" spans="1:36" x14ac:dyDescent="0.2">
      <c r="A22" s="1" t="s">
        <v>87</v>
      </c>
      <c r="B22" s="1">
        <v>15</v>
      </c>
      <c r="C22" s="1">
        <v>11</v>
      </c>
      <c r="D22" s="1">
        <v>9</v>
      </c>
      <c r="E22" s="1">
        <v>0</v>
      </c>
      <c r="F22" s="1">
        <v>0</v>
      </c>
      <c r="G22" s="1">
        <v>2</v>
      </c>
      <c r="H22" s="1">
        <v>3</v>
      </c>
      <c r="I22" s="1">
        <v>1</v>
      </c>
      <c r="J22" s="1" t="s">
        <v>87</v>
      </c>
      <c r="K22" s="1">
        <v>4</v>
      </c>
      <c r="L22" s="1">
        <v>2</v>
      </c>
      <c r="M22" s="1">
        <v>2</v>
      </c>
      <c r="N22" s="1">
        <v>0</v>
      </c>
      <c r="O22" s="1">
        <v>0</v>
      </c>
      <c r="P22" s="1">
        <v>0</v>
      </c>
      <c r="Q22" s="1">
        <v>2</v>
      </c>
      <c r="R22" s="1">
        <v>0</v>
      </c>
      <c r="S22" s="1" t="s">
        <v>87</v>
      </c>
      <c r="T22" s="1">
        <v>10</v>
      </c>
      <c r="U22" s="1">
        <v>9</v>
      </c>
      <c r="V22" s="1">
        <v>7</v>
      </c>
      <c r="W22" s="1">
        <v>0</v>
      </c>
      <c r="X22" s="1">
        <v>0</v>
      </c>
      <c r="Y22" s="1">
        <v>2</v>
      </c>
      <c r="Z22" s="1">
        <v>0</v>
      </c>
      <c r="AA22" s="1">
        <v>1</v>
      </c>
      <c r="AB22" s="1" t="s">
        <v>87</v>
      </c>
      <c r="AC22" s="1">
        <v>1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1</v>
      </c>
      <c r="AJ22" s="1">
        <v>0</v>
      </c>
    </row>
    <row r="23" spans="1:36" x14ac:dyDescent="0.2">
      <c r="A23" s="1" t="s">
        <v>88</v>
      </c>
      <c r="B23" s="1">
        <v>52</v>
      </c>
      <c r="C23" s="1">
        <v>26</v>
      </c>
      <c r="D23" s="1">
        <v>11</v>
      </c>
      <c r="E23" s="1">
        <v>8</v>
      </c>
      <c r="F23" s="1">
        <v>5</v>
      </c>
      <c r="G23" s="1">
        <v>2</v>
      </c>
      <c r="H23" s="1">
        <v>26</v>
      </c>
      <c r="I23" s="1">
        <v>0</v>
      </c>
      <c r="J23" s="1" t="s">
        <v>88</v>
      </c>
      <c r="K23" s="1">
        <v>17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17</v>
      </c>
      <c r="R23" s="1">
        <v>0</v>
      </c>
      <c r="S23" s="1" t="s">
        <v>88</v>
      </c>
      <c r="T23" s="1">
        <v>4</v>
      </c>
      <c r="U23" s="1">
        <v>4</v>
      </c>
      <c r="V23" s="1">
        <v>3</v>
      </c>
      <c r="W23" s="1">
        <v>1</v>
      </c>
      <c r="X23" s="1">
        <v>0</v>
      </c>
      <c r="Y23" s="1">
        <v>0</v>
      </c>
      <c r="Z23" s="1">
        <v>0</v>
      </c>
      <c r="AA23" s="1">
        <v>0</v>
      </c>
      <c r="AB23" s="1" t="s">
        <v>88</v>
      </c>
      <c r="AC23" s="1">
        <v>31</v>
      </c>
      <c r="AD23" s="1">
        <v>22</v>
      </c>
      <c r="AE23" s="1">
        <v>8</v>
      </c>
      <c r="AF23" s="1">
        <v>7</v>
      </c>
      <c r="AG23" s="1">
        <v>5</v>
      </c>
      <c r="AH23" s="1">
        <v>2</v>
      </c>
      <c r="AI23" s="1">
        <v>9</v>
      </c>
      <c r="AJ23" s="1">
        <v>0</v>
      </c>
    </row>
    <row r="24" spans="1:36" x14ac:dyDescent="0.2">
      <c r="A24" s="1" t="s">
        <v>89</v>
      </c>
      <c r="B24" s="1">
        <v>41</v>
      </c>
      <c r="C24" s="1">
        <v>21</v>
      </c>
      <c r="D24" s="1">
        <v>16</v>
      </c>
      <c r="E24" s="1">
        <v>3</v>
      </c>
      <c r="F24" s="1">
        <v>2</v>
      </c>
      <c r="G24" s="1">
        <v>0</v>
      </c>
      <c r="H24" s="1">
        <v>14</v>
      </c>
      <c r="I24" s="1">
        <v>6</v>
      </c>
      <c r="J24" s="1" t="s">
        <v>89</v>
      </c>
      <c r="K24" s="1">
        <v>2</v>
      </c>
      <c r="L24" s="1">
        <v>1</v>
      </c>
      <c r="M24" s="1">
        <v>1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 t="s">
        <v>89</v>
      </c>
      <c r="T24" s="1">
        <v>19</v>
      </c>
      <c r="U24" s="1">
        <v>13</v>
      </c>
      <c r="V24" s="1">
        <v>11</v>
      </c>
      <c r="W24" s="1">
        <v>1</v>
      </c>
      <c r="X24" s="1">
        <v>1</v>
      </c>
      <c r="Y24" s="1">
        <v>0</v>
      </c>
      <c r="Z24" s="1">
        <v>1</v>
      </c>
      <c r="AA24" s="1">
        <v>5</v>
      </c>
      <c r="AB24" s="1" t="s">
        <v>89</v>
      </c>
      <c r="AC24" s="1">
        <v>20</v>
      </c>
      <c r="AD24" s="1">
        <v>7</v>
      </c>
      <c r="AE24" s="1">
        <v>4</v>
      </c>
      <c r="AF24" s="1">
        <v>2</v>
      </c>
      <c r="AG24" s="1">
        <v>1</v>
      </c>
      <c r="AH24" s="1">
        <v>0</v>
      </c>
      <c r="AI24" s="1">
        <v>12</v>
      </c>
      <c r="AJ24" s="1">
        <v>1</v>
      </c>
    </row>
    <row r="25" spans="1:36" x14ac:dyDescent="0.2">
      <c r="A25" s="1" t="s">
        <v>90</v>
      </c>
      <c r="B25" s="1">
        <v>21</v>
      </c>
      <c r="C25" s="1">
        <v>4</v>
      </c>
      <c r="D25" s="1">
        <v>4</v>
      </c>
      <c r="E25" s="1">
        <v>0</v>
      </c>
      <c r="F25" s="1">
        <v>0</v>
      </c>
      <c r="G25" s="1">
        <v>0</v>
      </c>
      <c r="H25" s="1">
        <v>16</v>
      </c>
      <c r="I25" s="1">
        <v>1</v>
      </c>
      <c r="J25" s="1" t="s">
        <v>90</v>
      </c>
      <c r="K25" s="1">
        <v>13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13</v>
      </c>
      <c r="R25" s="1">
        <v>0</v>
      </c>
      <c r="S25" s="1" t="s">
        <v>90</v>
      </c>
      <c r="T25" s="1">
        <v>5</v>
      </c>
      <c r="U25" s="1">
        <v>2</v>
      </c>
      <c r="V25" s="1">
        <v>2</v>
      </c>
      <c r="W25" s="1">
        <v>0</v>
      </c>
      <c r="X25" s="1">
        <v>0</v>
      </c>
      <c r="Y25" s="1">
        <v>0</v>
      </c>
      <c r="Z25" s="1">
        <v>2</v>
      </c>
      <c r="AA25" s="1">
        <v>1</v>
      </c>
      <c r="AB25" s="1" t="s">
        <v>90</v>
      </c>
      <c r="AC25" s="1">
        <v>3</v>
      </c>
      <c r="AD25" s="1">
        <v>2</v>
      </c>
      <c r="AE25" s="1">
        <v>2</v>
      </c>
      <c r="AF25" s="1">
        <v>0</v>
      </c>
      <c r="AG25" s="1">
        <v>0</v>
      </c>
      <c r="AH25" s="1">
        <v>0</v>
      </c>
      <c r="AI25" s="1">
        <v>1</v>
      </c>
      <c r="AJ25" s="1">
        <v>0</v>
      </c>
    </row>
    <row r="26" spans="1:36" x14ac:dyDescent="0.2">
      <c r="A26" s="1" t="s">
        <v>91</v>
      </c>
      <c r="B26" s="1">
        <v>4</v>
      </c>
      <c r="C26" s="1">
        <v>1</v>
      </c>
      <c r="D26" s="1">
        <v>0</v>
      </c>
      <c r="E26" s="1">
        <v>0</v>
      </c>
      <c r="F26" s="1">
        <v>1</v>
      </c>
      <c r="G26" s="1">
        <v>0</v>
      </c>
      <c r="H26" s="1">
        <v>3</v>
      </c>
      <c r="I26" s="1">
        <v>0</v>
      </c>
      <c r="J26" s="1" t="s">
        <v>91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 t="s">
        <v>91</v>
      </c>
      <c r="T26" s="1">
        <v>4</v>
      </c>
      <c r="U26" s="1">
        <v>1</v>
      </c>
      <c r="V26" s="1">
        <v>0</v>
      </c>
      <c r="W26" s="1">
        <v>0</v>
      </c>
      <c r="X26" s="1">
        <v>1</v>
      </c>
      <c r="Y26" s="1">
        <v>0</v>
      </c>
      <c r="Z26" s="1">
        <v>3</v>
      </c>
      <c r="AA26" s="1">
        <v>0</v>
      </c>
      <c r="AB26" s="1" t="s">
        <v>91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</row>
    <row r="27" spans="1:36" x14ac:dyDescent="0.2">
      <c r="A27" s="1" t="s">
        <v>92</v>
      </c>
      <c r="B27" s="1">
        <v>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0</v>
      </c>
      <c r="J27" s="1" t="s">
        <v>92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 t="s">
        <v>92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 t="s">
        <v>92</v>
      </c>
      <c r="AC27" s="1">
        <v>1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1</v>
      </c>
      <c r="AJ27" s="1">
        <v>0</v>
      </c>
    </row>
    <row r="28" spans="1:36" x14ac:dyDescent="0.2">
      <c r="A28" s="1" t="s">
        <v>93</v>
      </c>
      <c r="B28" s="1">
        <v>13</v>
      </c>
      <c r="C28" s="1">
        <v>11</v>
      </c>
      <c r="D28" s="1">
        <v>4</v>
      </c>
      <c r="E28" s="1">
        <v>0</v>
      </c>
      <c r="F28" s="1">
        <v>0</v>
      </c>
      <c r="G28" s="1">
        <v>7</v>
      </c>
      <c r="H28" s="1">
        <v>2</v>
      </c>
      <c r="I28" s="1">
        <v>0</v>
      </c>
      <c r="J28" s="1" t="s">
        <v>93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 t="s">
        <v>93</v>
      </c>
      <c r="T28" s="1">
        <v>13</v>
      </c>
      <c r="U28" s="1">
        <v>11</v>
      </c>
      <c r="V28" s="1">
        <v>4</v>
      </c>
      <c r="W28" s="1">
        <v>0</v>
      </c>
      <c r="X28" s="1">
        <v>0</v>
      </c>
      <c r="Y28" s="1">
        <v>7</v>
      </c>
      <c r="Z28" s="1">
        <v>2</v>
      </c>
      <c r="AA28" s="1">
        <v>0</v>
      </c>
      <c r="AB28" s="1" t="s">
        <v>93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</row>
    <row r="29" spans="1:36" x14ac:dyDescent="0.2">
      <c r="A29" s="1" t="s">
        <v>94</v>
      </c>
      <c r="B29" s="1">
        <v>19</v>
      </c>
      <c r="C29" s="1">
        <v>7</v>
      </c>
      <c r="D29" s="1">
        <v>2</v>
      </c>
      <c r="E29" s="1">
        <v>4</v>
      </c>
      <c r="F29" s="1">
        <v>0</v>
      </c>
      <c r="G29" s="1">
        <v>1</v>
      </c>
      <c r="H29" s="1">
        <v>2</v>
      </c>
      <c r="I29" s="1">
        <v>10</v>
      </c>
      <c r="J29" s="1" t="s">
        <v>94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 t="s">
        <v>94</v>
      </c>
      <c r="T29" s="1">
        <v>19</v>
      </c>
      <c r="U29" s="1">
        <v>7</v>
      </c>
      <c r="V29" s="1">
        <v>2</v>
      </c>
      <c r="W29" s="1">
        <v>4</v>
      </c>
      <c r="X29" s="1">
        <v>0</v>
      </c>
      <c r="Y29" s="1">
        <v>1</v>
      </c>
      <c r="Z29" s="1">
        <v>2</v>
      </c>
      <c r="AA29" s="1">
        <v>10</v>
      </c>
      <c r="AB29" s="1" t="s">
        <v>94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</row>
    <row r="30" spans="1:36" x14ac:dyDescent="0.2">
      <c r="A30" s="1" t="s">
        <v>96</v>
      </c>
      <c r="B30" s="1">
        <v>20323</v>
      </c>
      <c r="C30" s="1">
        <v>15032</v>
      </c>
      <c r="D30" s="1">
        <v>10624</v>
      </c>
      <c r="E30" s="1">
        <v>2838</v>
      </c>
      <c r="F30" s="1">
        <v>672</v>
      </c>
      <c r="G30" s="1">
        <v>898</v>
      </c>
      <c r="H30" s="1">
        <v>2843</v>
      </c>
      <c r="I30" s="1">
        <v>2448</v>
      </c>
      <c r="J30" s="1" t="s">
        <v>96</v>
      </c>
      <c r="K30" s="1">
        <v>10719</v>
      </c>
      <c r="L30" s="1">
        <v>9058</v>
      </c>
      <c r="M30" s="1">
        <v>7344</v>
      </c>
      <c r="N30" s="1">
        <v>1185</v>
      </c>
      <c r="O30" s="1">
        <v>364</v>
      </c>
      <c r="P30" s="1">
        <v>165</v>
      </c>
      <c r="Q30" s="1">
        <v>1369</v>
      </c>
      <c r="R30" s="1">
        <v>292</v>
      </c>
      <c r="S30" s="1" t="s">
        <v>96</v>
      </c>
      <c r="T30" s="1">
        <v>5803</v>
      </c>
      <c r="U30" s="1">
        <v>3560</v>
      </c>
      <c r="V30" s="1">
        <v>1846</v>
      </c>
      <c r="W30" s="1">
        <v>955</v>
      </c>
      <c r="X30" s="1">
        <v>98</v>
      </c>
      <c r="Y30" s="1">
        <v>661</v>
      </c>
      <c r="Z30" s="1">
        <v>214</v>
      </c>
      <c r="AA30" s="1">
        <v>2029</v>
      </c>
      <c r="AB30" s="1" t="s">
        <v>96</v>
      </c>
      <c r="AC30" s="1">
        <v>3801</v>
      </c>
      <c r="AD30" s="1">
        <v>2414</v>
      </c>
      <c r="AE30" s="1">
        <v>1434</v>
      </c>
      <c r="AF30" s="1">
        <v>698</v>
      </c>
      <c r="AG30" s="1">
        <v>210</v>
      </c>
      <c r="AH30" s="1">
        <v>72</v>
      </c>
      <c r="AI30" s="1">
        <v>1260</v>
      </c>
      <c r="AJ30" s="1">
        <v>127</v>
      </c>
    </row>
    <row r="31" spans="1:36" x14ac:dyDescent="0.2">
      <c r="A31" s="1" t="s">
        <v>70</v>
      </c>
      <c r="B31" s="1">
        <v>1731</v>
      </c>
      <c r="C31" s="1">
        <v>899</v>
      </c>
      <c r="D31" s="1">
        <v>466</v>
      </c>
      <c r="E31" s="1">
        <v>323</v>
      </c>
      <c r="F31" s="1">
        <v>50</v>
      </c>
      <c r="G31" s="1">
        <v>60</v>
      </c>
      <c r="H31" s="1">
        <v>52</v>
      </c>
      <c r="I31" s="1">
        <v>780</v>
      </c>
      <c r="J31" s="1" t="s">
        <v>70</v>
      </c>
      <c r="K31" s="1">
        <v>2</v>
      </c>
      <c r="L31" s="1">
        <v>2</v>
      </c>
      <c r="M31" s="1">
        <v>0</v>
      </c>
      <c r="N31" s="1">
        <v>2</v>
      </c>
      <c r="O31" s="1">
        <v>0</v>
      </c>
      <c r="P31" s="1">
        <v>0</v>
      </c>
      <c r="Q31" s="1">
        <v>0</v>
      </c>
      <c r="R31" s="1">
        <v>0</v>
      </c>
      <c r="S31" s="1" t="s">
        <v>70</v>
      </c>
      <c r="T31" s="1">
        <v>1714</v>
      </c>
      <c r="U31" s="1">
        <v>887</v>
      </c>
      <c r="V31" s="1">
        <v>466</v>
      </c>
      <c r="W31" s="1">
        <v>316</v>
      </c>
      <c r="X31" s="1">
        <v>50</v>
      </c>
      <c r="Y31" s="1">
        <v>55</v>
      </c>
      <c r="Z31" s="1">
        <v>47</v>
      </c>
      <c r="AA31" s="1">
        <v>780</v>
      </c>
      <c r="AB31" s="1" t="s">
        <v>70</v>
      </c>
      <c r="AC31" s="1">
        <v>15</v>
      </c>
      <c r="AD31" s="1">
        <v>10</v>
      </c>
      <c r="AE31" s="1">
        <v>0</v>
      </c>
      <c r="AF31" s="1">
        <v>5</v>
      </c>
      <c r="AG31" s="1">
        <v>0</v>
      </c>
      <c r="AH31" s="1">
        <v>5</v>
      </c>
      <c r="AI31" s="1">
        <v>5</v>
      </c>
      <c r="AJ31" s="1">
        <v>0</v>
      </c>
    </row>
    <row r="33" spans="1:36" x14ac:dyDescent="0.2">
      <c r="A33" s="1" t="s">
        <v>351</v>
      </c>
      <c r="B33" s="1">
        <v>11784</v>
      </c>
      <c r="C33" s="1">
        <v>8404</v>
      </c>
      <c r="D33" s="1">
        <v>5672</v>
      </c>
      <c r="E33" s="1">
        <v>1807</v>
      </c>
      <c r="F33" s="1">
        <v>440</v>
      </c>
      <c r="G33" s="1">
        <v>485</v>
      </c>
      <c r="H33" s="1">
        <v>1704</v>
      </c>
      <c r="I33" s="1">
        <v>1676</v>
      </c>
      <c r="J33" s="1" t="s">
        <v>351</v>
      </c>
      <c r="K33" s="1">
        <v>5620</v>
      </c>
      <c r="L33" s="1">
        <v>4697</v>
      </c>
      <c r="M33" s="1">
        <v>3773</v>
      </c>
      <c r="N33" s="1">
        <v>635</v>
      </c>
      <c r="O33" s="1">
        <v>200</v>
      </c>
      <c r="P33" s="1">
        <v>89</v>
      </c>
      <c r="Q33" s="1">
        <v>768</v>
      </c>
      <c r="R33" s="1">
        <v>155</v>
      </c>
      <c r="S33" s="1" t="s">
        <v>351</v>
      </c>
      <c r="T33" s="1">
        <v>3829</v>
      </c>
      <c r="U33" s="1">
        <v>2267</v>
      </c>
      <c r="V33" s="1">
        <v>1102</v>
      </c>
      <c r="W33" s="1">
        <v>710</v>
      </c>
      <c r="X33" s="1">
        <v>106</v>
      </c>
      <c r="Y33" s="1">
        <v>349</v>
      </c>
      <c r="Z33" s="1">
        <v>143</v>
      </c>
      <c r="AA33" s="1">
        <v>1419</v>
      </c>
      <c r="AB33" s="1" t="s">
        <v>351</v>
      </c>
      <c r="AC33" s="1">
        <v>2335</v>
      </c>
      <c r="AD33" s="1">
        <v>1440</v>
      </c>
      <c r="AE33" s="1">
        <v>797</v>
      </c>
      <c r="AF33" s="1">
        <v>462</v>
      </c>
      <c r="AG33" s="1">
        <v>134</v>
      </c>
      <c r="AH33" s="1">
        <v>47</v>
      </c>
      <c r="AI33" s="1">
        <v>793</v>
      </c>
      <c r="AJ33" s="1">
        <v>102</v>
      </c>
    </row>
    <row r="34" spans="1:36" x14ac:dyDescent="0.2">
      <c r="A34" s="1" t="s">
        <v>95</v>
      </c>
      <c r="B34" s="1">
        <v>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 t="s">
        <v>95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 t="s">
        <v>95</v>
      </c>
      <c r="T34" s="1">
        <v>1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1</v>
      </c>
      <c r="AA34" s="1">
        <v>0</v>
      </c>
      <c r="AB34" s="1" t="s">
        <v>95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</row>
    <row r="35" spans="1:36" x14ac:dyDescent="0.2">
      <c r="A35" s="1" t="s">
        <v>71</v>
      </c>
      <c r="B35" s="1">
        <v>28</v>
      </c>
      <c r="C35" s="1">
        <v>6</v>
      </c>
      <c r="D35" s="1">
        <v>3</v>
      </c>
      <c r="E35" s="1">
        <v>1</v>
      </c>
      <c r="F35" s="1">
        <v>2</v>
      </c>
      <c r="G35" s="1">
        <v>0</v>
      </c>
      <c r="H35" s="1">
        <v>21</v>
      </c>
      <c r="I35" s="1">
        <v>1</v>
      </c>
      <c r="J35" s="1" t="s">
        <v>71</v>
      </c>
      <c r="K35" s="1">
        <v>14</v>
      </c>
      <c r="L35" s="1">
        <v>3</v>
      </c>
      <c r="M35" s="1">
        <v>1</v>
      </c>
      <c r="N35" s="1">
        <v>0</v>
      </c>
      <c r="O35" s="1">
        <v>2</v>
      </c>
      <c r="P35" s="1">
        <v>0</v>
      </c>
      <c r="Q35" s="1">
        <v>11</v>
      </c>
      <c r="R35" s="1">
        <v>0</v>
      </c>
      <c r="S35" s="1" t="s">
        <v>71</v>
      </c>
      <c r="T35" s="1">
        <v>4</v>
      </c>
      <c r="U35" s="1">
        <v>3</v>
      </c>
      <c r="V35" s="1">
        <v>2</v>
      </c>
      <c r="W35" s="1">
        <v>1</v>
      </c>
      <c r="X35" s="1">
        <v>0</v>
      </c>
      <c r="Y35" s="1">
        <v>0</v>
      </c>
      <c r="Z35" s="1">
        <v>0</v>
      </c>
      <c r="AA35" s="1">
        <v>1</v>
      </c>
      <c r="AB35" s="1" t="s">
        <v>71</v>
      </c>
      <c r="AC35" s="1">
        <v>10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10</v>
      </c>
      <c r="AJ35" s="1">
        <v>0</v>
      </c>
    </row>
    <row r="36" spans="1:36" x14ac:dyDescent="0.2">
      <c r="A36" s="1" t="s">
        <v>72</v>
      </c>
      <c r="B36" s="1">
        <v>96</v>
      </c>
      <c r="C36" s="1">
        <v>89</v>
      </c>
      <c r="D36" s="1">
        <v>75</v>
      </c>
      <c r="E36" s="1">
        <v>13</v>
      </c>
      <c r="F36" s="1">
        <v>1</v>
      </c>
      <c r="G36" s="1">
        <v>0</v>
      </c>
      <c r="H36" s="1">
        <v>5</v>
      </c>
      <c r="I36" s="1">
        <v>2</v>
      </c>
      <c r="J36" s="1" t="s">
        <v>72</v>
      </c>
      <c r="K36" s="1">
        <v>20</v>
      </c>
      <c r="L36" s="1">
        <v>19</v>
      </c>
      <c r="M36" s="1">
        <v>14</v>
      </c>
      <c r="N36" s="1">
        <v>4</v>
      </c>
      <c r="O36" s="1">
        <v>1</v>
      </c>
      <c r="P36" s="1">
        <v>0</v>
      </c>
      <c r="Q36" s="1">
        <v>1</v>
      </c>
      <c r="R36" s="1">
        <v>0</v>
      </c>
      <c r="S36" s="1" t="s">
        <v>72</v>
      </c>
      <c r="T36" s="1">
        <v>8</v>
      </c>
      <c r="U36" s="1">
        <v>8</v>
      </c>
      <c r="V36" s="1">
        <v>5</v>
      </c>
      <c r="W36" s="1">
        <v>3</v>
      </c>
      <c r="X36" s="1">
        <v>0</v>
      </c>
      <c r="Y36" s="1">
        <v>0</v>
      </c>
      <c r="Z36" s="1">
        <v>0</v>
      </c>
      <c r="AA36" s="1">
        <v>0</v>
      </c>
      <c r="AB36" s="1" t="s">
        <v>72</v>
      </c>
      <c r="AC36" s="1">
        <v>68</v>
      </c>
      <c r="AD36" s="1">
        <v>62</v>
      </c>
      <c r="AE36" s="1">
        <v>56</v>
      </c>
      <c r="AF36" s="1">
        <v>6</v>
      </c>
      <c r="AG36" s="1">
        <v>0</v>
      </c>
      <c r="AH36" s="1">
        <v>0</v>
      </c>
      <c r="AI36" s="1">
        <v>4</v>
      </c>
      <c r="AJ36" s="1">
        <v>2</v>
      </c>
    </row>
    <row r="37" spans="1:36" x14ac:dyDescent="0.2">
      <c r="A37" s="1" t="s">
        <v>73</v>
      </c>
      <c r="B37" s="1">
        <v>2</v>
      </c>
      <c r="C37" s="1">
        <v>2</v>
      </c>
      <c r="D37" s="1">
        <v>0</v>
      </c>
      <c r="E37" s="1">
        <v>2</v>
      </c>
      <c r="F37" s="1">
        <v>0</v>
      </c>
      <c r="G37" s="1">
        <v>0</v>
      </c>
      <c r="H37" s="1">
        <v>0</v>
      </c>
      <c r="I37" s="1">
        <v>0</v>
      </c>
      <c r="J37" s="1" t="s">
        <v>73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 t="s">
        <v>73</v>
      </c>
      <c r="T37" s="1">
        <v>2</v>
      </c>
      <c r="U37" s="1">
        <v>2</v>
      </c>
      <c r="V37" s="1">
        <v>0</v>
      </c>
      <c r="W37" s="1">
        <v>2</v>
      </c>
      <c r="X37" s="1">
        <v>0</v>
      </c>
      <c r="Y37" s="1">
        <v>0</v>
      </c>
      <c r="Z37" s="1">
        <v>0</v>
      </c>
      <c r="AA37" s="1">
        <v>0</v>
      </c>
      <c r="AB37" s="1" t="s">
        <v>73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</row>
    <row r="38" spans="1:36" x14ac:dyDescent="0.2">
      <c r="A38" s="1" t="s">
        <v>74</v>
      </c>
      <c r="B38" s="1">
        <v>93</v>
      </c>
      <c r="C38" s="1">
        <v>86</v>
      </c>
      <c r="D38" s="1">
        <v>7</v>
      </c>
      <c r="E38" s="1">
        <v>77</v>
      </c>
      <c r="F38" s="1">
        <v>0</v>
      </c>
      <c r="G38" s="1">
        <v>2</v>
      </c>
      <c r="H38" s="1">
        <v>4</v>
      </c>
      <c r="I38" s="1">
        <v>3</v>
      </c>
      <c r="J38" s="1" t="s">
        <v>74</v>
      </c>
      <c r="K38" s="1">
        <v>10</v>
      </c>
      <c r="L38" s="1">
        <v>9</v>
      </c>
      <c r="M38" s="1">
        <v>2</v>
      </c>
      <c r="N38" s="1">
        <v>7</v>
      </c>
      <c r="O38" s="1">
        <v>0</v>
      </c>
      <c r="P38" s="1">
        <v>0</v>
      </c>
      <c r="Q38" s="1">
        <v>1</v>
      </c>
      <c r="R38" s="1">
        <v>0</v>
      </c>
      <c r="S38" s="1" t="s">
        <v>74</v>
      </c>
      <c r="T38" s="1">
        <v>16</v>
      </c>
      <c r="U38" s="1">
        <v>16</v>
      </c>
      <c r="V38" s="1">
        <v>4</v>
      </c>
      <c r="W38" s="1">
        <v>12</v>
      </c>
      <c r="X38" s="1">
        <v>0</v>
      </c>
      <c r="Y38" s="1">
        <v>0</v>
      </c>
      <c r="Z38" s="1">
        <v>0</v>
      </c>
      <c r="AA38" s="1">
        <v>0</v>
      </c>
      <c r="AB38" s="1" t="s">
        <v>74</v>
      </c>
      <c r="AC38" s="1">
        <v>67</v>
      </c>
      <c r="AD38" s="1">
        <v>61</v>
      </c>
      <c r="AE38" s="1">
        <v>1</v>
      </c>
      <c r="AF38" s="1">
        <v>58</v>
      </c>
      <c r="AG38" s="1">
        <v>0</v>
      </c>
      <c r="AH38" s="1">
        <v>2</v>
      </c>
      <c r="AI38" s="1">
        <v>3</v>
      </c>
      <c r="AJ38" s="1">
        <v>3</v>
      </c>
    </row>
    <row r="39" spans="1:36" x14ac:dyDescent="0.2">
      <c r="A39" s="1" t="s">
        <v>75</v>
      </c>
      <c r="B39" s="1">
        <v>1</v>
      </c>
      <c r="C39" s="1">
        <v>1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 t="s">
        <v>75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 t="s">
        <v>75</v>
      </c>
      <c r="T39" s="1">
        <v>1</v>
      </c>
      <c r="U39" s="1">
        <v>1</v>
      </c>
      <c r="V39" s="1">
        <v>0</v>
      </c>
      <c r="W39" s="1">
        <v>1</v>
      </c>
      <c r="X39" s="1">
        <v>0</v>
      </c>
      <c r="Y39" s="1">
        <v>0</v>
      </c>
      <c r="Z39" s="1">
        <v>0</v>
      </c>
      <c r="AA39" s="1">
        <v>0</v>
      </c>
      <c r="AB39" s="1" t="s">
        <v>75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</row>
    <row r="40" spans="1:36" x14ac:dyDescent="0.2">
      <c r="A40" s="1" t="s">
        <v>76</v>
      </c>
      <c r="B40" s="1">
        <v>3</v>
      </c>
      <c r="C40" s="1">
        <v>3</v>
      </c>
      <c r="D40" s="1">
        <v>0</v>
      </c>
      <c r="E40" s="1">
        <v>3</v>
      </c>
      <c r="F40" s="1">
        <v>0</v>
      </c>
      <c r="G40" s="1">
        <v>0</v>
      </c>
      <c r="H40" s="1">
        <v>0</v>
      </c>
      <c r="I40" s="1">
        <v>0</v>
      </c>
      <c r="J40" s="1" t="s">
        <v>76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 t="s">
        <v>76</v>
      </c>
      <c r="T40" s="1">
        <v>3</v>
      </c>
      <c r="U40" s="1">
        <v>3</v>
      </c>
      <c r="V40" s="1">
        <v>0</v>
      </c>
      <c r="W40" s="1">
        <v>3</v>
      </c>
      <c r="X40" s="1">
        <v>0</v>
      </c>
      <c r="Y40" s="1">
        <v>0</v>
      </c>
      <c r="Z40" s="1">
        <v>0</v>
      </c>
      <c r="AA40" s="1">
        <v>0</v>
      </c>
      <c r="AB40" s="1" t="s">
        <v>76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</row>
    <row r="41" spans="1:36" x14ac:dyDescent="0.2">
      <c r="A41" s="1" t="s">
        <v>77</v>
      </c>
      <c r="B41" s="1">
        <v>4</v>
      </c>
      <c r="C41" s="1">
        <v>4</v>
      </c>
      <c r="D41" s="1">
        <v>1</v>
      </c>
      <c r="E41" s="1">
        <v>2</v>
      </c>
      <c r="F41" s="1">
        <v>1</v>
      </c>
      <c r="G41" s="1">
        <v>0</v>
      </c>
      <c r="H41" s="1">
        <v>0</v>
      </c>
      <c r="I41" s="1">
        <v>0</v>
      </c>
      <c r="J41" s="1" t="s">
        <v>77</v>
      </c>
      <c r="K41" s="1">
        <v>1</v>
      </c>
      <c r="L41" s="1">
        <v>1</v>
      </c>
      <c r="M41" s="1">
        <v>1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 t="s">
        <v>77</v>
      </c>
      <c r="T41" s="1">
        <v>1</v>
      </c>
      <c r="U41" s="1">
        <v>1</v>
      </c>
      <c r="V41" s="1">
        <v>0</v>
      </c>
      <c r="W41" s="1">
        <v>0</v>
      </c>
      <c r="X41" s="1">
        <v>1</v>
      </c>
      <c r="Y41" s="1">
        <v>0</v>
      </c>
      <c r="Z41" s="1">
        <v>0</v>
      </c>
      <c r="AA41" s="1">
        <v>0</v>
      </c>
      <c r="AB41" s="1" t="s">
        <v>77</v>
      </c>
      <c r="AC41" s="1">
        <v>2</v>
      </c>
      <c r="AD41" s="1">
        <v>2</v>
      </c>
      <c r="AE41" s="1">
        <v>0</v>
      </c>
      <c r="AF41" s="1">
        <v>2</v>
      </c>
      <c r="AG41" s="1">
        <v>0</v>
      </c>
      <c r="AH41" s="1">
        <v>0</v>
      </c>
      <c r="AI41" s="1">
        <v>0</v>
      </c>
      <c r="AJ41" s="1">
        <v>0</v>
      </c>
    </row>
    <row r="42" spans="1:36" x14ac:dyDescent="0.2">
      <c r="A42" s="1" t="s">
        <v>78</v>
      </c>
      <c r="B42" s="1">
        <v>18</v>
      </c>
      <c r="C42" s="1">
        <v>15</v>
      </c>
      <c r="D42" s="1">
        <v>8</v>
      </c>
      <c r="E42" s="1">
        <v>2</v>
      </c>
      <c r="F42" s="1">
        <v>1</v>
      </c>
      <c r="G42" s="1">
        <v>4</v>
      </c>
      <c r="H42" s="1">
        <v>1</v>
      </c>
      <c r="I42" s="1">
        <v>2</v>
      </c>
      <c r="J42" s="1" t="s">
        <v>78</v>
      </c>
      <c r="K42" s="1">
        <v>4</v>
      </c>
      <c r="L42" s="1">
        <v>3</v>
      </c>
      <c r="M42" s="1">
        <v>3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1" t="s">
        <v>78</v>
      </c>
      <c r="T42" s="1">
        <v>6</v>
      </c>
      <c r="U42" s="1">
        <v>6</v>
      </c>
      <c r="V42" s="1">
        <v>2</v>
      </c>
      <c r="W42" s="1">
        <v>2</v>
      </c>
      <c r="X42" s="1">
        <v>1</v>
      </c>
      <c r="Y42" s="1">
        <v>1</v>
      </c>
      <c r="Z42" s="1">
        <v>0</v>
      </c>
      <c r="AA42" s="1">
        <v>0</v>
      </c>
      <c r="AB42" s="1" t="s">
        <v>78</v>
      </c>
      <c r="AC42" s="1">
        <v>8</v>
      </c>
      <c r="AD42" s="1">
        <v>6</v>
      </c>
      <c r="AE42" s="1">
        <v>3</v>
      </c>
      <c r="AF42" s="1">
        <v>0</v>
      </c>
      <c r="AG42" s="1">
        <v>0</v>
      </c>
      <c r="AH42" s="1">
        <v>3</v>
      </c>
      <c r="AI42" s="1">
        <v>0</v>
      </c>
      <c r="AJ42" s="1">
        <v>2</v>
      </c>
    </row>
    <row r="43" spans="1:36" x14ac:dyDescent="0.2">
      <c r="A43" s="1" t="s">
        <v>79</v>
      </c>
      <c r="B43" s="1">
        <v>28</v>
      </c>
      <c r="C43" s="1">
        <v>22</v>
      </c>
      <c r="D43" s="1">
        <v>4</v>
      </c>
      <c r="E43" s="1">
        <v>4</v>
      </c>
      <c r="F43" s="1">
        <v>12</v>
      </c>
      <c r="G43" s="1">
        <v>2</v>
      </c>
      <c r="H43" s="1">
        <v>1</v>
      </c>
      <c r="I43" s="1">
        <v>5</v>
      </c>
      <c r="J43" s="1" t="s">
        <v>79</v>
      </c>
      <c r="K43" s="1">
        <v>5</v>
      </c>
      <c r="L43" s="1">
        <v>4</v>
      </c>
      <c r="M43" s="1">
        <v>3</v>
      </c>
      <c r="N43" s="1">
        <v>0</v>
      </c>
      <c r="O43" s="1">
        <v>1</v>
      </c>
      <c r="P43" s="1">
        <v>0</v>
      </c>
      <c r="Q43" s="1">
        <v>1</v>
      </c>
      <c r="R43" s="1">
        <v>0</v>
      </c>
      <c r="S43" s="1" t="s">
        <v>79</v>
      </c>
      <c r="T43" s="1">
        <v>10</v>
      </c>
      <c r="U43" s="1">
        <v>6</v>
      </c>
      <c r="V43" s="1">
        <v>1</v>
      </c>
      <c r="W43" s="1">
        <v>3</v>
      </c>
      <c r="X43" s="1">
        <v>0</v>
      </c>
      <c r="Y43" s="1">
        <v>2</v>
      </c>
      <c r="Z43" s="1">
        <v>0</v>
      </c>
      <c r="AA43" s="1">
        <v>4</v>
      </c>
      <c r="AB43" s="1" t="s">
        <v>79</v>
      </c>
      <c r="AC43" s="1">
        <v>13</v>
      </c>
      <c r="AD43" s="1">
        <v>12</v>
      </c>
      <c r="AE43" s="1">
        <v>0</v>
      </c>
      <c r="AF43" s="1">
        <v>1</v>
      </c>
      <c r="AG43" s="1">
        <v>11</v>
      </c>
      <c r="AH43" s="1">
        <v>0</v>
      </c>
      <c r="AI43" s="1">
        <v>0</v>
      </c>
      <c r="AJ43" s="1">
        <v>1</v>
      </c>
    </row>
    <row r="44" spans="1:36" x14ac:dyDescent="0.2">
      <c r="A44" s="1" t="s">
        <v>80</v>
      </c>
      <c r="B44" s="1">
        <v>2</v>
      </c>
      <c r="C44" s="1">
        <v>1</v>
      </c>
      <c r="D44" s="1">
        <v>0</v>
      </c>
      <c r="E44" s="1">
        <v>0</v>
      </c>
      <c r="F44" s="1">
        <v>1</v>
      </c>
      <c r="G44" s="1">
        <v>0</v>
      </c>
      <c r="H44" s="1">
        <v>1</v>
      </c>
      <c r="I44" s="1">
        <v>0</v>
      </c>
      <c r="J44" s="1" t="s">
        <v>80</v>
      </c>
      <c r="K44" s="1">
        <v>2</v>
      </c>
      <c r="L44" s="1">
        <v>1</v>
      </c>
      <c r="M44" s="1">
        <v>0</v>
      </c>
      <c r="N44" s="1">
        <v>0</v>
      </c>
      <c r="O44" s="1">
        <v>1</v>
      </c>
      <c r="P44" s="1">
        <v>0</v>
      </c>
      <c r="Q44" s="1">
        <v>1</v>
      </c>
      <c r="R44" s="1">
        <v>0</v>
      </c>
      <c r="S44" s="1" t="s">
        <v>80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 t="s">
        <v>80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</row>
    <row r="45" spans="1:36" x14ac:dyDescent="0.2">
      <c r="A45" s="1" t="s">
        <v>81</v>
      </c>
      <c r="B45" s="1">
        <v>2</v>
      </c>
      <c r="C45" s="1">
        <v>2</v>
      </c>
      <c r="D45" s="1">
        <v>0</v>
      </c>
      <c r="E45" s="1">
        <v>0</v>
      </c>
      <c r="F45" s="1">
        <v>1</v>
      </c>
      <c r="G45" s="1">
        <v>1</v>
      </c>
      <c r="H45" s="1">
        <v>0</v>
      </c>
      <c r="I45" s="1">
        <v>0</v>
      </c>
      <c r="J45" s="1" t="s">
        <v>81</v>
      </c>
      <c r="K45" s="1">
        <v>1</v>
      </c>
      <c r="L45" s="1">
        <v>1</v>
      </c>
      <c r="M45" s="1">
        <v>0</v>
      </c>
      <c r="N45" s="1">
        <v>0</v>
      </c>
      <c r="O45" s="1">
        <v>0</v>
      </c>
      <c r="P45" s="1">
        <v>1</v>
      </c>
      <c r="Q45" s="1">
        <v>0</v>
      </c>
      <c r="R45" s="1">
        <v>0</v>
      </c>
      <c r="S45" s="1" t="s">
        <v>81</v>
      </c>
      <c r="T45" s="1">
        <v>1</v>
      </c>
      <c r="U45" s="1">
        <v>1</v>
      </c>
      <c r="V45" s="1">
        <v>0</v>
      </c>
      <c r="W45" s="1">
        <v>0</v>
      </c>
      <c r="X45" s="1">
        <v>1</v>
      </c>
      <c r="Y45" s="1">
        <v>0</v>
      </c>
      <c r="Z45" s="1">
        <v>0</v>
      </c>
      <c r="AA45" s="1">
        <v>0</v>
      </c>
      <c r="AB45" s="1" t="s">
        <v>81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</row>
    <row r="46" spans="1:36" x14ac:dyDescent="0.2">
      <c r="A46" s="1" t="s">
        <v>82</v>
      </c>
      <c r="B46" s="1">
        <v>1</v>
      </c>
      <c r="C46" s="1">
        <v>1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 t="s">
        <v>82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 t="s">
        <v>82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 t="s">
        <v>82</v>
      </c>
      <c r="AC46" s="1">
        <v>1</v>
      </c>
      <c r="AD46" s="1">
        <v>1</v>
      </c>
      <c r="AE46" s="1">
        <v>1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</row>
    <row r="47" spans="1:36" x14ac:dyDescent="0.2">
      <c r="A47" s="1" t="s">
        <v>83</v>
      </c>
      <c r="B47" s="1">
        <v>106</v>
      </c>
      <c r="C47" s="1">
        <v>15</v>
      </c>
      <c r="D47" s="1">
        <v>1</v>
      </c>
      <c r="E47" s="1">
        <v>9</v>
      </c>
      <c r="F47" s="1">
        <v>4</v>
      </c>
      <c r="G47" s="1">
        <v>1</v>
      </c>
      <c r="H47" s="1">
        <v>91</v>
      </c>
      <c r="I47" s="1">
        <v>0</v>
      </c>
      <c r="J47" s="1" t="s">
        <v>83</v>
      </c>
      <c r="K47" s="1">
        <v>43</v>
      </c>
      <c r="L47" s="1">
        <v>3</v>
      </c>
      <c r="M47" s="1">
        <v>0</v>
      </c>
      <c r="N47" s="1">
        <v>1</v>
      </c>
      <c r="O47" s="1">
        <v>2</v>
      </c>
      <c r="P47" s="1">
        <v>0</v>
      </c>
      <c r="Q47" s="1">
        <v>40</v>
      </c>
      <c r="R47" s="1">
        <v>0</v>
      </c>
      <c r="S47" s="1" t="s">
        <v>83</v>
      </c>
      <c r="T47" s="1">
        <v>1</v>
      </c>
      <c r="U47" s="1">
        <v>1</v>
      </c>
      <c r="V47" s="1">
        <v>1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 t="s">
        <v>83</v>
      </c>
      <c r="AC47" s="1">
        <v>62</v>
      </c>
      <c r="AD47" s="1">
        <v>11</v>
      </c>
      <c r="AE47" s="1">
        <v>0</v>
      </c>
      <c r="AF47" s="1">
        <v>8</v>
      </c>
      <c r="AG47" s="1">
        <v>2</v>
      </c>
      <c r="AH47" s="1">
        <v>1</v>
      </c>
      <c r="AI47" s="1">
        <v>51</v>
      </c>
      <c r="AJ47" s="1">
        <v>0</v>
      </c>
    </row>
    <row r="48" spans="1:36" x14ac:dyDescent="0.2">
      <c r="A48" s="1" t="s">
        <v>84</v>
      </c>
      <c r="B48" s="1">
        <v>26</v>
      </c>
      <c r="C48" s="1">
        <v>5</v>
      </c>
      <c r="D48" s="1">
        <v>2</v>
      </c>
      <c r="E48" s="1">
        <v>3</v>
      </c>
      <c r="F48" s="1">
        <v>0</v>
      </c>
      <c r="G48" s="1">
        <v>0</v>
      </c>
      <c r="H48" s="1">
        <v>2</v>
      </c>
      <c r="I48" s="1">
        <v>19</v>
      </c>
      <c r="J48" s="1" t="s">
        <v>84</v>
      </c>
      <c r="K48" s="1">
        <v>3</v>
      </c>
      <c r="L48" s="1">
        <v>2</v>
      </c>
      <c r="M48" s="1">
        <v>0</v>
      </c>
      <c r="N48" s="1">
        <v>2</v>
      </c>
      <c r="O48" s="1">
        <v>0</v>
      </c>
      <c r="P48" s="1">
        <v>0</v>
      </c>
      <c r="Q48" s="1">
        <v>1</v>
      </c>
      <c r="R48" s="1">
        <v>0</v>
      </c>
      <c r="S48" s="1" t="s">
        <v>84</v>
      </c>
      <c r="T48" s="1">
        <v>2</v>
      </c>
      <c r="U48" s="1">
        <v>2</v>
      </c>
      <c r="V48" s="1">
        <v>2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 t="s">
        <v>84</v>
      </c>
      <c r="AC48" s="1">
        <v>21</v>
      </c>
      <c r="AD48" s="1">
        <v>1</v>
      </c>
      <c r="AE48" s="1">
        <v>0</v>
      </c>
      <c r="AF48" s="1">
        <v>1</v>
      </c>
      <c r="AG48" s="1">
        <v>0</v>
      </c>
      <c r="AH48" s="1">
        <v>0</v>
      </c>
      <c r="AI48" s="1">
        <v>1</v>
      </c>
      <c r="AJ48" s="1">
        <v>19</v>
      </c>
    </row>
    <row r="49" spans="1:36" x14ac:dyDescent="0.2">
      <c r="A49" s="1" t="s">
        <v>85</v>
      </c>
      <c r="B49" s="1">
        <v>140</v>
      </c>
      <c r="C49" s="1">
        <v>44</v>
      </c>
      <c r="D49" s="1">
        <v>20</v>
      </c>
      <c r="E49" s="1">
        <v>20</v>
      </c>
      <c r="F49" s="1">
        <v>4</v>
      </c>
      <c r="G49" s="1">
        <v>0</v>
      </c>
      <c r="H49" s="1">
        <v>87</v>
      </c>
      <c r="I49" s="1">
        <v>9</v>
      </c>
      <c r="J49" s="1" t="s">
        <v>85</v>
      </c>
      <c r="K49" s="1">
        <v>23</v>
      </c>
      <c r="L49" s="1">
        <v>5</v>
      </c>
      <c r="M49" s="1">
        <v>2</v>
      </c>
      <c r="N49" s="1">
        <v>3</v>
      </c>
      <c r="O49" s="1">
        <v>0</v>
      </c>
      <c r="P49" s="1">
        <v>0</v>
      </c>
      <c r="Q49" s="1">
        <v>18</v>
      </c>
      <c r="R49" s="1">
        <v>0</v>
      </c>
      <c r="S49" s="1" t="s">
        <v>85</v>
      </c>
      <c r="T49" s="1">
        <v>2</v>
      </c>
      <c r="U49" s="1">
        <v>2</v>
      </c>
      <c r="V49" s="1">
        <v>0</v>
      </c>
      <c r="W49" s="1">
        <v>2</v>
      </c>
      <c r="X49" s="1">
        <v>0</v>
      </c>
      <c r="Y49" s="1">
        <v>0</v>
      </c>
      <c r="Z49" s="1">
        <v>0</v>
      </c>
      <c r="AA49" s="1">
        <v>0</v>
      </c>
      <c r="AB49" s="1" t="s">
        <v>85</v>
      </c>
      <c r="AC49" s="1">
        <v>115</v>
      </c>
      <c r="AD49" s="1">
        <v>37</v>
      </c>
      <c r="AE49" s="1">
        <v>18</v>
      </c>
      <c r="AF49" s="1">
        <v>15</v>
      </c>
      <c r="AG49" s="1">
        <v>4</v>
      </c>
      <c r="AH49" s="1">
        <v>0</v>
      </c>
      <c r="AI49" s="1">
        <v>69</v>
      </c>
      <c r="AJ49" s="1">
        <v>9</v>
      </c>
    </row>
    <row r="50" spans="1:36" x14ac:dyDescent="0.2">
      <c r="A50" s="1" t="s">
        <v>86</v>
      </c>
      <c r="B50" s="1">
        <v>76</v>
      </c>
      <c r="C50" s="1">
        <v>43</v>
      </c>
      <c r="D50" s="1">
        <v>28</v>
      </c>
      <c r="E50" s="1">
        <v>9</v>
      </c>
      <c r="F50" s="1">
        <v>5</v>
      </c>
      <c r="G50" s="1">
        <v>1</v>
      </c>
      <c r="H50" s="1">
        <v>30</v>
      </c>
      <c r="I50" s="1">
        <v>3</v>
      </c>
      <c r="J50" s="1" t="s">
        <v>86</v>
      </c>
      <c r="K50" s="1">
        <v>1</v>
      </c>
      <c r="L50" s="1">
        <v>1</v>
      </c>
      <c r="M50" s="1">
        <v>0</v>
      </c>
      <c r="N50" s="1">
        <v>0</v>
      </c>
      <c r="O50" s="1">
        <v>1</v>
      </c>
      <c r="P50" s="1">
        <v>0</v>
      </c>
      <c r="Q50" s="1">
        <v>0</v>
      </c>
      <c r="R50" s="1">
        <v>0</v>
      </c>
      <c r="S50" s="1" t="s">
        <v>86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 t="s">
        <v>86</v>
      </c>
      <c r="AC50" s="1">
        <v>75</v>
      </c>
      <c r="AD50" s="1">
        <v>42</v>
      </c>
      <c r="AE50" s="1">
        <v>28</v>
      </c>
      <c r="AF50" s="1">
        <v>9</v>
      </c>
      <c r="AG50" s="1">
        <v>4</v>
      </c>
      <c r="AH50" s="1">
        <v>1</v>
      </c>
      <c r="AI50" s="1">
        <v>30</v>
      </c>
      <c r="AJ50" s="1">
        <v>3</v>
      </c>
    </row>
    <row r="51" spans="1:36" x14ac:dyDescent="0.2">
      <c r="A51" s="1" t="s">
        <v>87</v>
      </c>
      <c r="B51" s="1">
        <v>7</v>
      </c>
      <c r="C51" s="1">
        <v>6</v>
      </c>
      <c r="D51" s="1">
        <v>4</v>
      </c>
      <c r="E51" s="1">
        <v>0</v>
      </c>
      <c r="F51" s="1">
        <v>0</v>
      </c>
      <c r="G51" s="1">
        <v>2</v>
      </c>
      <c r="H51" s="1">
        <v>1</v>
      </c>
      <c r="I51" s="1">
        <v>0</v>
      </c>
      <c r="J51" s="1" t="s">
        <v>87</v>
      </c>
      <c r="K51" s="1">
        <v>2</v>
      </c>
      <c r="L51" s="1">
        <v>1</v>
      </c>
      <c r="M51" s="1">
        <v>1</v>
      </c>
      <c r="N51" s="1">
        <v>0</v>
      </c>
      <c r="O51" s="1">
        <v>0</v>
      </c>
      <c r="P51" s="1">
        <v>0</v>
      </c>
      <c r="Q51" s="1">
        <v>1</v>
      </c>
      <c r="R51" s="1">
        <v>0</v>
      </c>
      <c r="S51" s="1" t="s">
        <v>87</v>
      </c>
      <c r="T51" s="1">
        <v>5</v>
      </c>
      <c r="U51" s="1">
        <v>5</v>
      </c>
      <c r="V51" s="1">
        <v>3</v>
      </c>
      <c r="W51" s="1">
        <v>0</v>
      </c>
      <c r="X51" s="1">
        <v>0</v>
      </c>
      <c r="Y51" s="1">
        <v>2</v>
      </c>
      <c r="Z51" s="1">
        <v>0</v>
      </c>
      <c r="AA51" s="1">
        <v>0</v>
      </c>
      <c r="AB51" s="1" t="s">
        <v>87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</row>
    <row r="52" spans="1:36" x14ac:dyDescent="0.2">
      <c r="A52" s="1" t="s">
        <v>88</v>
      </c>
      <c r="B52" s="1">
        <v>30</v>
      </c>
      <c r="C52" s="1">
        <v>14</v>
      </c>
      <c r="D52" s="1">
        <v>8</v>
      </c>
      <c r="E52" s="1">
        <v>4</v>
      </c>
      <c r="F52" s="1">
        <v>1</v>
      </c>
      <c r="G52" s="1">
        <v>1</v>
      </c>
      <c r="H52" s="1">
        <v>16</v>
      </c>
      <c r="I52" s="1">
        <v>0</v>
      </c>
      <c r="J52" s="1" t="s">
        <v>88</v>
      </c>
      <c r="K52" s="1">
        <v>10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10</v>
      </c>
      <c r="R52" s="1">
        <v>0</v>
      </c>
      <c r="S52" s="1" t="s">
        <v>88</v>
      </c>
      <c r="T52" s="1">
        <v>3</v>
      </c>
      <c r="U52" s="1">
        <v>3</v>
      </c>
      <c r="V52" s="1">
        <v>3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 t="s">
        <v>88</v>
      </c>
      <c r="AC52" s="1">
        <v>17</v>
      </c>
      <c r="AD52" s="1">
        <v>11</v>
      </c>
      <c r="AE52" s="1">
        <v>5</v>
      </c>
      <c r="AF52" s="1">
        <v>4</v>
      </c>
      <c r="AG52" s="1">
        <v>1</v>
      </c>
      <c r="AH52" s="1">
        <v>1</v>
      </c>
      <c r="AI52" s="1">
        <v>6</v>
      </c>
      <c r="AJ52" s="1">
        <v>0</v>
      </c>
    </row>
    <row r="53" spans="1:36" x14ac:dyDescent="0.2">
      <c r="A53" s="1" t="s">
        <v>89</v>
      </c>
      <c r="B53" s="1">
        <v>18</v>
      </c>
      <c r="C53" s="1">
        <v>12</v>
      </c>
      <c r="D53" s="1">
        <v>9</v>
      </c>
      <c r="E53" s="1">
        <v>3</v>
      </c>
      <c r="F53" s="1">
        <v>0</v>
      </c>
      <c r="G53" s="1">
        <v>0</v>
      </c>
      <c r="H53" s="1">
        <v>5</v>
      </c>
      <c r="I53" s="1">
        <v>1</v>
      </c>
      <c r="J53" s="1" t="s">
        <v>89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 t="s">
        <v>89</v>
      </c>
      <c r="T53" s="1">
        <v>9</v>
      </c>
      <c r="U53" s="1">
        <v>7</v>
      </c>
      <c r="V53" s="1">
        <v>6</v>
      </c>
      <c r="W53" s="1">
        <v>1</v>
      </c>
      <c r="X53" s="1">
        <v>0</v>
      </c>
      <c r="Y53" s="1">
        <v>0</v>
      </c>
      <c r="Z53" s="1">
        <v>1</v>
      </c>
      <c r="AA53" s="1">
        <v>1</v>
      </c>
      <c r="AB53" s="1" t="s">
        <v>89</v>
      </c>
      <c r="AC53" s="1">
        <v>9</v>
      </c>
      <c r="AD53" s="1">
        <v>5</v>
      </c>
      <c r="AE53" s="1">
        <v>3</v>
      </c>
      <c r="AF53" s="1">
        <v>2</v>
      </c>
      <c r="AG53" s="1">
        <v>0</v>
      </c>
      <c r="AH53" s="1">
        <v>0</v>
      </c>
      <c r="AI53" s="1">
        <v>4</v>
      </c>
      <c r="AJ53" s="1">
        <v>0</v>
      </c>
    </row>
    <row r="54" spans="1:36" x14ac:dyDescent="0.2">
      <c r="A54" s="1" t="s">
        <v>90</v>
      </c>
      <c r="B54" s="1">
        <v>13</v>
      </c>
      <c r="C54" s="1">
        <v>3</v>
      </c>
      <c r="D54" s="1">
        <v>3</v>
      </c>
      <c r="E54" s="1">
        <v>0</v>
      </c>
      <c r="F54" s="1">
        <v>0</v>
      </c>
      <c r="G54" s="1">
        <v>0</v>
      </c>
      <c r="H54" s="1">
        <v>9</v>
      </c>
      <c r="I54" s="1">
        <v>1</v>
      </c>
      <c r="J54" s="1" t="s">
        <v>90</v>
      </c>
      <c r="K54" s="1">
        <v>6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6</v>
      </c>
      <c r="R54" s="1">
        <v>0</v>
      </c>
      <c r="S54" s="1" t="s">
        <v>90</v>
      </c>
      <c r="T54" s="1">
        <v>4</v>
      </c>
      <c r="U54" s="1">
        <v>1</v>
      </c>
      <c r="V54" s="1">
        <v>1</v>
      </c>
      <c r="W54" s="1">
        <v>0</v>
      </c>
      <c r="X54" s="1">
        <v>0</v>
      </c>
      <c r="Y54" s="1">
        <v>0</v>
      </c>
      <c r="Z54" s="1">
        <v>2</v>
      </c>
      <c r="AA54" s="1">
        <v>1</v>
      </c>
      <c r="AB54" s="1" t="s">
        <v>90</v>
      </c>
      <c r="AC54" s="1">
        <v>3</v>
      </c>
      <c r="AD54" s="1">
        <v>2</v>
      </c>
      <c r="AE54" s="1">
        <v>2</v>
      </c>
      <c r="AF54" s="1">
        <v>0</v>
      </c>
      <c r="AG54" s="1">
        <v>0</v>
      </c>
      <c r="AH54" s="1">
        <v>0</v>
      </c>
      <c r="AI54" s="1">
        <v>1</v>
      </c>
      <c r="AJ54" s="1">
        <v>0</v>
      </c>
    </row>
    <row r="55" spans="1:36" x14ac:dyDescent="0.2">
      <c r="A55" s="1" t="s">
        <v>91</v>
      </c>
      <c r="B55" s="1">
        <v>3</v>
      </c>
      <c r="C55" s="1">
        <v>1</v>
      </c>
      <c r="D55" s="1">
        <v>0</v>
      </c>
      <c r="E55" s="1">
        <v>0</v>
      </c>
      <c r="F55" s="1">
        <v>1</v>
      </c>
      <c r="G55" s="1">
        <v>0</v>
      </c>
      <c r="H55" s="1">
        <v>2</v>
      </c>
      <c r="I55" s="1">
        <v>0</v>
      </c>
      <c r="J55" s="1" t="s">
        <v>91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 t="s">
        <v>91</v>
      </c>
      <c r="T55" s="1">
        <v>3</v>
      </c>
      <c r="U55" s="1">
        <v>1</v>
      </c>
      <c r="V55" s="1">
        <v>0</v>
      </c>
      <c r="W55" s="1">
        <v>0</v>
      </c>
      <c r="X55" s="1">
        <v>1</v>
      </c>
      <c r="Y55" s="1">
        <v>0</v>
      </c>
      <c r="Z55" s="1">
        <v>2</v>
      </c>
      <c r="AA55" s="1">
        <v>0</v>
      </c>
      <c r="AB55" s="1" t="s">
        <v>91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</row>
    <row r="56" spans="1:36" x14ac:dyDescent="0.2">
      <c r="A56" s="1" t="s">
        <v>92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 t="s">
        <v>92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 t="s">
        <v>92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 t="s">
        <v>92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</row>
    <row r="57" spans="1:36" x14ac:dyDescent="0.2">
      <c r="A57" s="1" t="s">
        <v>93</v>
      </c>
      <c r="B57" s="1">
        <v>5</v>
      </c>
      <c r="C57" s="1">
        <v>4</v>
      </c>
      <c r="D57" s="1">
        <v>1</v>
      </c>
      <c r="E57" s="1">
        <v>0</v>
      </c>
      <c r="F57" s="1">
        <v>0</v>
      </c>
      <c r="G57" s="1">
        <v>3</v>
      </c>
      <c r="H57" s="1">
        <v>1</v>
      </c>
      <c r="I57" s="1">
        <v>0</v>
      </c>
      <c r="J57" s="1" t="s">
        <v>93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 t="s">
        <v>93</v>
      </c>
      <c r="T57" s="1">
        <v>5</v>
      </c>
      <c r="U57" s="1">
        <v>4</v>
      </c>
      <c r="V57" s="1">
        <v>1</v>
      </c>
      <c r="W57" s="1">
        <v>0</v>
      </c>
      <c r="X57" s="1">
        <v>0</v>
      </c>
      <c r="Y57" s="1">
        <v>3</v>
      </c>
      <c r="Z57" s="1">
        <v>1</v>
      </c>
      <c r="AA57" s="1">
        <v>0</v>
      </c>
      <c r="AB57" s="1" t="s">
        <v>93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</row>
    <row r="58" spans="1:36" x14ac:dyDescent="0.2">
      <c r="A58" s="1" t="s">
        <v>94</v>
      </c>
      <c r="B58" s="1">
        <v>6</v>
      </c>
      <c r="C58" s="1">
        <v>2</v>
      </c>
      <c r="D58" s="1">
        <v>1</v>
      </c>
      <c r="E58" s="1">
        <v>1</v>
      </c>
      <c r="F58" s="1">
        <v>0</v>
      </c>
      <c r="G58" s="1">
        <v>0</v>
      </c>
      <c r="H58" s="1">
        <v>1</v>
      </c>
      <c r="I58" s="1">
        <v>3</v>
      </c>
      <c r="J58" s="1" t="s">
        <v>94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 t="s">
        <v>94</v>
      </c>
      <c r="T58" s="1">
        <v>6</v>
      </c>
      <c r="U58" s="1">
        <v>2</v>
      </c>
      <c r="V58" s="1">
        <v>1</v>
      </c>
      <c r="W58" s="1">
        <v>1</v>
      </c>
      <c r="X58" s="1">
        <v>0</v>
      </c>
      <c r="Y58" s="1">
        <v>0</v>
      </c>
      <c r="Z58" s="1">
        <v>1</v>
      </c>
      <c r="AA58" s="1">
        <v>3</v>
      </c>
      <c r="AB58" s="1" t="s">
        <v>94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</row>
    <row r="59" spans="1:36" x14ac:dyDescent="0.2">
      <c r="A59" s="1" t="s">
        <v>96</v>
      </c>
      <c r="B59" s="1">
        <v>10144</v>
      </c>
      <c r="C59" s="1">
        <v>7513</v>
      </c>
      <c r="D59" s="1">
        <v>5253</v>
      </c>
      <c r="E59" s="1">
        <v>1447</v>
      </c>
      <c r="F59" s="1">
        <v>370</v>
      </c>
      <c r="G59" s="1">
        <v>443</v>
      </c>
      <c r="H59" s="1">
        <v>1396</v>
      </c>
      <c r="I59" s="1">
        <v>1235</v>
      </c>
      <c r="J59" s="1" t="s">
        <v>96</v>
      </c>
      <c r="K59" s="1">
        <v>5474</v>
      </c>
      <c r="L59" s="1">
        <v>4643</v>
      </c>
      <c r="M59" s="1">
        <v>3746</v>
      </c>
      <c r="N59" s="1">
        <v>617</v>
      </c>
      <c r="O59" s="1">
        <v>192</v>
      </c>
      <c r="P59" s="1">
        <v>88</v>
      </c>
      <c r="Q59" s="1">
        <v>676</v>
      </c>
      <c r="R59" s="1">
        <v>155</v>
      </c>
      <c r="S59" s="1" t="s">
        <v>96</v>
      </c>
      <c r="T59" s="1">
        <v>2813</v>
      </c>
      <c r="U59" s="1">
        <v>1687</v>
      </c>
      <c r="V59" s="1">
        <v>827</v>
      </c>
      <c r="W59" s="1">
        <v>477</v>
      </c>
      <c r="X59" s="1">
        <v>66</v>
      </c>
      <c r="Y59" s="1">
        <v>317</v>
      </c>
      <c r="Z59" s="1">
        <v>109</v>
      </c>
      <c r="AA59" s="1">
        <v>1017</v>
      </c>
      <c r="AB59" s="1" t="s">
        <v>96</v>
      </c>
      <c r="AC59" s="1">
        <v>1857</v>
      </c>
      <c r="AD59" s="1">
        <v>1183</v>
      </c>
      <c r="AE59" s="1">
        <v>680</v>
      </c>
      <c r="AF59" s="1">
        <v>353</v>
      </c>
      <c r="AG59" s="1">
        <v>112</v>
      </c>
      <c r="AH59" s="1">
        <v>38</v>
      </c>
      <c r="AI59" s="1">
        <v>611</v>
      </c>
      <c r="AJ59" s="1">
        <v>63</v>
      </c>
    </row>
    <row r="60" spans="1:36" x14ac:dyDescent="0.2">
      <c r="A60" s="1" t="s">
        <v>70</v>
      </c>
      <c r="B60" s="1">
        <v>931</v>
      </c>
      <c r="C60" s="1">
        <v>510</v>
      </c>
      <c r="D60" s="1">
        <v>243</v>
      </c>
      <c r="E60" s="1">
        <v>206</v>
      </c>
      <c r="F60" s="1">
        <v>36</v>
      </c>
      <c r="G60" s="1">
        <v>25</v>
      </c>
      <c r="H60" s="1">
        <v>29</v>
      </c>
      <c r="I60" s="1">
        <v>392</v>
      </c>
      <c r="J60" s="1" t="s">
        <v>70</v>
      </c>
      <c r="K60" s="1">
        <v>1</v>
      </c>
      <c r="L60" s="1">
        <v>1</v>
      </c>
      <c r="M60" s="1">
        <v>0</v>
      </c>
      <c r="N60" s="1">
        <v>1</v>
      </c>
      <c r="O60" s="1">
        <v>0</v>
      </c>
      <c r="P60" s="1">
        <v>0</v>
      </c>
      <c r="Q60" s="1">
        <v>0</v>
      </c>
      <c r="R60" s="1">
        <v>0</v>
      </c>
      <c r="S60" s="1" t="s">
        <v>70</v>
      </c>
      <c r="T60" s="1">
        <v>923</v>
      </c>
      <c r="U60" s="1">
        <v>505</v>
      </c>
      <c r="V60" s="1">
        <v>243</v>
      </c>
      <c r="W60" s="1">
        <v>202</v>
      </c>
      <c r="X60" s="1">
        <v>36</v>
      </c>
      <c r="Y60" s="1">
        <v>24</v>
      </c>
      <c r="Z60" s="1">
        <v>26</v>
      </c>
      <c r="AA60" s="1">
        <v>392</v>
      </c>
      <c r="AB60" s="1" t="s">
        <v>70</v>
      </c>
      <c r="AC60" s="1">
        <v>7</v>
      </c>
      <c r="AD60" s="1">
        <v>4</v>
      </c>
      <c r="AE60" s="1">
        <v>0</v>
      </c>
      <c r="AF60" s="1">
        <v>3</v>
      </c>
      <c r="AG60" s="1">
        <v>0</v>
      </c>
      <c r="AH60" s="1">
        <v>1</v>
      </c>
      <c r="AI60" s="1">
        <v>3</v>
      </c>
      <c r="AJ60" s="1">
        <v>0</v>
      </c>
    </row>
    <row r="61" spans="1:36" x14ac:dyDescent="0.2">
      <c r="A61" s="22" t="s">
        <v>334</v>
      </c>
      <c r="B61" s="22"/>
      <c r="C61" s="22"/>
      <c r="D61" s="22"/>
      <c r="E61" s="22"/>
      <c r="F61" s="22"/>
      <c r="G61" s="22"/>
      <c r="H61" s="22"/>
      <c r="I61" s="22"/>
      <c r="J61" s="22" t="s">
        <v>334</v>
      </c>
      <c r="K61" s="22"/>
      <c r="L61" s="22"/>
      <c r="M61" s="22"/>
      <c r="N61" s="22"/>
      <c r="O61" s="22"/>
      <c r="P61" s="22"/>
      <c r="Q61" s="22"/>
      <c r="R61" s="22"/>
      <c r="S61" s="22" t="s">
        <v>334</v>
      </c>
      <c r="T61" s="22"/>
      <c r="U61" s="22"/>
      <c r="V61" s="22"/>
      <c r="W61" s="22"/>
      <c r="X61" s="22"/>
      <c r="Y61" s="22"/>
      <c r="Z61" s="22"/>
      <c r="AA61" s="22"/>
      <c r="AB61" s="22" t="s">
        <v>334</v>
      </c>
      <c r="AC61" s="22"/>
      <c r="AD61" s="22"/>
      <c r="AE61" s="22"/>
      <c r="AF61" s="22"/>
      <c r="AG61" s="22"/>
      <c r="AH61" s="22"/>
      <c r="AI61" s="22"/>
      <c r="AJ61" s="22"/>
    </row>
    <row r="63" spans="1:36" x14ac:dyDescent="0.2">
      <c r="A63" s="1" t="s">
        <v>516</v>
      </c>
      <c r="J63" s="1" t="s">
        <v>516</v>
      </c>
      <c r="S63" s="1" t="s">
        <v>516</v>
      </c>
      <c r="AB63" s="1" t="s">
        <v>516</v>
      </c>
    </row>
    <row r="64" spans="1:36" x14ac:dyDescent="0.2">
      <c r="A64" s="5" t="s">
        <v>517</v>
      </c>
      <c r="B64" s="20" t="s">
        <v>1</v>
      </c>
      <c r="C64" s="20"/>
      <c r="D64" s="20"/>
      <c r="E64" s="20"/>
      <c r="F64" s="20"/>
      <c r="G64" s="20"/>
      <c r="H64" s="20"/>
      <c r="I64" s="21"/>
      <c r="J64" s="5" t="s">
        <v>517</v>
      </c>
      <c r="K64" s="20" t="s">
        <v>48</v>
      </c>
      <c r="L64" s="20"/>
      <c r="M64" s="20"/>
      <c r="N64" s="20"/>
      <c r="O64" s="20"/>
      <c r="P64" s="20"/>
      <c r="Q64" s="20"/>
      <c r="R64" s="21"/>
      <c r="S64" s="5" t="s">
        <v>517</v>
      </c>
      <c r="T64" s="20" t="s">
        <v>49</v>
      </c>
      <c r="U64" s="20"/>
      <c r="V64" s="20"/>
      <c r="W64" s="20"/>
      <c r="X64" s="20"/>
      <c r="Y64" s="20"/>
      <c r="Z64" s="20"/>
      <c r="AA64" s="21"/>
      <c r="AB64" s="5" t="s">
        <v>517</v>
      </c>
      <c r="AC64" s="20" t="s">
        <v>50</v>
      </c>
      <c r="AD64" s="20"/>
      <c r="AE64" s="20"/>
      <c r="AF64" s="20"/>
      <c r="AG64" s="20"/>
      <c r="AH64" s="20"/>
      <c r="AI64" s="20"/>
      <c r="AJ64" s="21"/>
    </row>
    <row r="65" spans="1:36" s="2" customFormat="1" x14ac:dyDescent="0.2">
      <c r="A65" s="10" t="s">
        <v>518</v>
      </c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G65" s="3" t="s">
        <v>6</v>
      </c>
      <c r="H65" s="3" t="s">
        <v>7</v>
      </c>
      <c r="I65" s="4" t="s">
        <v>8</v>
      </c>
      <c r="J65" s="10" t="s">
        <v>518</v>
      </c>
      <c r="K65" s="3" t="s">
        <v>1</v>
      </c>
      <c r="L65" s="3" t="s">
        <v>2</v>
      </c>
      <c r="M65" s="3" t="s">
        <v>3</v>
      </c>
      <c r="N65" s="3" t="s">
        <v>4</v>
      </c>
      <c r="O65" s="3" t="s">
        <v>5</v>
      </c>
      <c r="P65" s="3" t="s">
        <v>6</v>
      </c>
      <c r="Q65" s="3" t="s">
        <v>7</v>
      </c>
      <c r="R65" s="4" t="s">
        <v>8</v>
      </c>
      <c r="S65" s="10" t="s">
        <v>518</v>
      </c>
      <c r="T65" s="3" t="s">
        <v>1</v>
      </c>
      <c r="U65" s="3" t="s">
        <v>2</v>
      </c>
      <c r="V65" s="3" t="s">
        <v>3</v>
      </c>
      <c r="W65" s="3" t="s">
        <v>4</v>
      </c>
      <c r="X65" s="3" t="s">
        <v>5</v>
      </c>
      <c r="Y65" s="3" t="s">
        <v>6</v>
      </c>
      <c r="Z65" s="3" t="s">
        <v>7</v>
      </c>
      <c r="AA65" s="4" t="s">
        <v>8</v>
      </c>
      <c r="AB65" s="10" t="s">
        <v>518</v>
      </c>
      <c r="AC65" s="3" t="s">
        <v>1</v>
      </c>
      <c r="AD65" s="3" t="s">
        <v>2</v>
      </c>
      <c r="AE65" s="3" t="s">
        <v>3</v>
      </c>
      <c r="AF65" s="3" t="s">
        <v>4</v>
      </c>
      <c r="AG65" s="3" t="s">
        <v>5</v>
      </c>
      <c r="AH65" s="3" t="s">
        <v>6</v>
      </c>
      <c r="AI65" s="3" t="s">
        <v>7</v>
      </c>
      <c r="AJ65" s="4" t="s">
        <v>8</v>
      </c>
    </row>
    <row r="66" spans="1:36" x14ac:dyDescent="0.2">
      <c r="A66" s="1" t="s">
        <v>352</v>
      </c>
      <c r="B66" s="1">
        <v>11680</v>
      </c>
      <c r="C66" s="1">
        <v>8269</v>
      </c>
      <c r="D66" s="1">
        <v>5755</v>
      </c>
      <c r="E66" s="1">
        <v>1658</v>
      </c>
      <c r="F66" s="1">
        <v>346</v>
      </c>
      <c r="G66" s="1">
        <v>510</v>
      </c>
      <c r="H66" s="1">
        <v>1745</v>
      </c>
      <c r="I66" s="1">
        <v>1666</v>
      </c>
      <c r="J66" s="1" t="s">
        <v>352</v>
      </c>
      <c r="K66" s="1">
        <v>5360</v>
      </c>
      <c r="L66" s="1">
        <v>4461</v>
      </c>
      <c r="M66" s="1">
        <v>3625</v>
      </c>
      <c r="N66" s="1">
        <v>582</v>
      </c>
      <c r="O66" s="1">
        <v>177</v>
      </c>
      <c r="P66" s="1">
        <v>77</v>
      </c>
      <c r="Q66" s="1">
        <v>762</v>
      </c>
      <c r="R66" s="1">
        <v>137</v>
      </c>
      <c r="S66" s="1" t="s">
        <v>352</v>
      </c>
      <c r="T66" s="1">
        <v>3882</v>
      </c>
      <c r="U66" s="1">
        <v>2320</v>
      </c>
      <c r="V66" s="1">
        <v>1267</v>
      </c>
      <c r="W66" s="1">
        <v>618</v>
      </c>
      <c r="X66" s="1">
        <v>51</v>
      </c>
      <c r="Y66" s="1">
        <v>384</v>
      </c>
      <c r="Z66" s="1">
        <v>134</v>
      </c>
      <c r="AA66" s="1">
        <v>1428</v>
      </c>
      <c r="AB66" s="1" t="s">
        <v>352</v>
      </c>
      <c r="AC66" s="1">
        <v>2438</v>
      </c>
      <c r="AD66" s="1">
        <v>1488</v>
      </c>
      <c r="AE66" s="1">
        <v>863</v>
      </c>
      <c r="AF66" s="1">
        <v>458</v>
      </c>
      <c r="AG66" s="1">
        <v>118</v>
      </c>
      <c r="AH66" s="1">
        <v>49</v>
      </c>
      <c r="AI66" s="1">
        <v>849</v>
      </c>
      <c r="AJ66" s="1">
        <v>101</v>
      </c>
    </row>
    <row r="67" spans="1:36" x14ac:dyDescent="0.2">
      <c r="A67" s="1" t="s">
        <v>95</v>
      </c>
      <c r="B67" s="1">
        <v>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3</v>
      </c>
      <c r="I67" s="1">
        <v>0</v>
      </c>
      <c r="J67" s="1" t="s">
        <v>95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 t="s">
        <v>95</v>
      </c>
      <c r="T67" s="1">
        <v>3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3</v>
      </c>
      <c r="AA67" s="1">
        <v>0</v>
      </c>
      <c r="AB67" s="1" t="s">
        <v>95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</row>
    <row r="68" spans="1:36" x14ac:dyDescent="0.2">
      <c r="A68" s="1" t="s">
        <v>71</v>
      </c>
      <c r="B68" s="1">
        <v>36</v>
      </c>
      <c r="C68" s="1">
        <v>15</v>
      </c>
      <c r="D68" s="1">
        <v>9</v>
      </c>
      <c r="E68" s="1">
        <v>3</v>
      </c>
      <c r="F68" s="1">
        <v>3</v>
      </c>
      <c r="G68" s="1">
        <v>0</v>
      </c>
      <c r="H68" s="1">
        <v>19</v>
      </c>
      <c r="I68" s="1">
        <v>2</v>
      </c>
      <c r="J68" s="1" t="s">
        <v>71</v>
      </c>
      <c r="K68" s="1">
        <v>12</v>
      </c>
      <c r="L68" s="1">
        <v>9</v>
      </c>
      <c r="M68" s="1">
        <v>7</v>
      </c>
      <c r="N68" s="1">
        <v>1</v>
      </c>
      <c r="O68" s="1">
        <v>1</v>
      </c>
      <c r="P68" s="1">
        <v>0</v>
      </c>
      <c r="Q68" s="1">
        <v>3</v>
      </c>
      <c r="R68" s="1">
        <v>0</v>
      </c>
      <c r="S68" s="1" t="s">
        <v>71</v>
      </c>
      <c r="T68" s="1">
        <v>8</v>
      </c>
      <c r="U68" s="1">
        <v>6</v>
      </c>
      <c r="V68" s="1">
        <v>2</v>
      </c>
      <c r="W68" s="1">
        <v>2</v>
      </c>
      <c r="X68" s="1">
        <v>2</v>
      </c>
      <c r="Y68" s="1">
        <v>0</v>
      </c>
      <c r="Z68" s="1">
        <v>0</v>
      </c>
      <c r="AA68" s="1">
        <v>2</v>
      </c>
      <c r="AB68" s="1" t="s">
        <v>71</v>
      </c>
      <c r="AC68" s="1">
        <v>16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16</v>
      </c>
      <c r="AJ68" s="1">
        <v>0</v>
      </c>
    </row>
    <row r="69" spans="1:36" x14ac:dyDescent="0.2">
      <c r="A69" s="1" t="s">
        <v>72</v>
      </c>
      <c r="B69" s="1">
        <v>81</v>
      </c>
      <c r="C69" s="1">
        <v>73</v>
      </c>
      <c r="D69" s="1">
        <v>58</v>
      </c>
      <c r="E69" s="1">
        <v>12</v>
      </c>
      <c r="F69" s="1">
        <v>1</v>
      </c>
      <c r="G69" s="1">
        <v>2</v>
      </c>
      <c r="H69" s="1">
        <v>7</v>
      </c>
      <c r="I69" s="1">
        <v>1</v>
      </c>
      <c r="J69" s="1" t="s">
        <v>72</v>
      </c>
      <c r="K69" s="1">
        <v>10</v>
      </c>
      <c r="L69" s="1">
        <v>10</v>
      </c>
      <c r="M69" s="1">
        <v>6</v>
      </c>
      <c r="N69" s="1">
        <v>3</v>
      </c>
      <c r="O69" s="1">
        <v>1</v>
      </c>
      <c r="P69" s="1">
        <v>0</v>
      </c>
      <c r="Q69" s="1">
        <v>0</v>
      </c>
      <c r="R69" s="1">
        <v>0</v>
      </c>
      <c r="S69" s="1" t="s">
        <v>72</v>
      </c>
      <c r="T69" s="1">
        <v>5</v>
      </c>
      <c r="U69" s="1">
        <v>4</v>
      </c>
      <c r="V69" s="1">
        <v>1</v>
      </c>
      <c r="W69" s="1">
        <v>1</v>
      </c>
      <c r="X69" s="1">
        <v>0</v>
      </c>
      <c r="Y69" s="1">
        <v>2</v>
      </c>
      <c r="Z69" s="1">
        <v>0</v>
      </c>
      <c r="AA69" s="1">
        <v>1</v>
      </c>
      <c r="AB69" s="1" t="s">
        <v>72</v>
      </c>
      <c r="AC69" s="1">
        <v>66</v>
      </c>
      <c r="AD69" s="1">
        <v>59</v>
      </c>
      <c r="AE69" s="1">
        <v>51</v>
      </c>
      <c r="AF69" s="1">
        <v>8</v>
      </c>
      <c r="AG69" s="1">
        <v>0</v>
      </c>
      <c r="AH69" s="1">
        <v>0</v>
      </c>
      <c r="AI69" s="1">
        <v>7</v>
      </c>
      <c r="AJ69" s="1">
        <v>0</v>
      </c>
    </row>
    <row r="70" spans="1:36" x14ac:dyDescent="0.2">
      <c r="A70" s="1" t="s">
        <v>73</v>
      </c>
      <c r="B70" s="1">
        <v>5</v>
      </c>
      <c r="C70" s="1">
        <v>5</v>
      </c>
      <c r="D70" s="1">
        <v>1</v>
      </c>
      <c r="E70" s="1">
        <v>4</v>
      </c>
      <c r="F70" s="1">
        <v>0</v>
      </c>
      <c r="G70" s="1">
        <v>0</v>
      </c>
      <c r="H70" s="1">
        <v>0</v>
      </c>
      <c r="I70" s="1">
        <v>0</v>
      </c>
      <c r="J70" s="1" t="s">
        <v>73</v>
      </c>
      <c r="K70" s="1">
        <v>1</v>
      </c>
      <c r="L70" s="1">
        <v>1</v>
      </c>
      <c r="M70" s="1">
        <v>1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 t="s">
        <v>73</v>
      </c>
      <c r="T70" s="1">
        <v>2</v>
      </c>
      <c r="U70" s="1">
        <v>2</v>
      </c>
      <c r="V70" s="1">
        <v>0</v>
      </c>
      <c r="W70" s="1">
        <v>2</v>
      </c>
      <c r="X70" s="1">
        <v>0</v>
      </c>
      <c r="Y70" s="1">
        <v>0</v>
      </c>
      <c r="Z70" s="1">
        <v>0</v>
      </c>
      <c r="AA70" s="1">
        <v>0</v>
      </c>
      <c r="AB70" s="1" t="s">
        <v>73</v>
      </c>
      <c r="AC70" s="1">
        <v>2</v>
      </c>
      <c r="AD70" s="1">
        <v>2</v>
      </c>
      <c r="AE70" s="1">
        <v>0</v>
      </c>
      <c r="AF70" s="1">
        <v>2</v>
      </c>
      <c r="AG70" s="1">
        <v>0</v>
      </c>
      <c r="AH70" s="1">
        <v>0</v>
      </c>
      <c r="AI70" s="1">
        <v>0</v>
      </c>
      <c r="AJ70" s="1">
        <v>0</v>
      </c>
    </row>
    <row r="71" spans="1:36" x14ac:dyDescent="0.2">
      <c r="A71" s="1" t="s">
        <v>74</v>
      </c>
      <c r="B71" s="1">
        <v>90</v>
      </c>
      <c r="C71" s="1">
        <v>80</v>
      </c>
      <c r="D71" s="1">
        <v>8</v>
      </c>
      <c r="E71" s="1">
        <v>70</v>
      </c>
      <c r="F71" s="1">
        <v>0</v>
      </c>
      <c r="G71" s="1">
        <v>2</v>
      </c>
      <c r="H71" s="1">
        <v>3</v>
      </c>
      <c r="I71" s="1">
        <v>7</v>
      </c>
      <c r="J71" s="1" t="s">
        <v>74</v>
      </c>
      <c r="K71" s="1">
        <v>7</v>
      </c>
      <c r="L71" s="1">
        <v>7</v>
      </c>
      <c r="M71" s="1">
        <v>4</v>
      </c>
      <c r="N71" s="1">
        <v>3</v>
      </c>
      <c r="O71" s="1">
        <v>0</v>
      </c>
      <c r="P71" s="1">
        <v>0</v>
      </c>
      <c r="Q71" s="1">
        <v>0</v>
      </c>
      <c r="R71" s="1">
        <v>0</v>
      </c>
      <c r="S71" s="1" t="s">
        <v>74</v>
      </c>
      <c r="T71" s="1">
        <v>11</v>
      </c>
      <c r="U71" s="1">
        <v>10</v>
      </c>
      <c r="V71" s="1">
        <v>1</v>
      </c>
      <c r="W71" s="1">
        <v>9</v>
      </c>
      <c r="X71" s="1">
        <v>0</v>
      </c>
      <c r="Y71" s="1">
        <v>0</v>
      </c>
      <c r="Z71" s="1">
        <v>0</v>
      </c>
      <c r="AA71" s="1">
        <v>1</v>
      </c>
      <c r="AB71" s="1" t="s">
        <v>74</v>
      </c>
      <c r="AC71" s="1">
        <v>72</v>
      </c>
      <c r="AD71" s="1">
        <v>63</v>
      </c>
      <c r="AE71" s="1">
        <v>3</v>
      </c>
      <c r="AF71" s="1">
        <v>58</v>
      </c>
      <c r="AG71" s="1">
        <v>0</v>
      </c>
      <c r="AH71" s="1">
        <v>2</v>
      </c>
      <c r="AI71" s="1">
        <v>3</v>
      </c>
      <c r="AJ71" s="1">
        <v>6</v>
      </c>
    </row>
    <row r="72" spans="1:36" x14ac:dyDescent="0.2">
      <c r="A72" s="1" t="s">
        <v>75</v>
      </c>
      <c r="B72" s="1">
        <v>2</v>
      </c>
      <c r="C72" s="1">
        <v>2</v>
      </c>
      <c r="D72" s="1">
        <v>0</v>
      </c>
      <c r="E72" s="1">
        <v>2</v>
      </c>
      <c r="F72" s="1">
        <v>0</v>
      </c>
      <c r="G72" s="1">
        <v>0</v>
      </c>
      <c r="H72" s="1">
        <v>0</v>
      </c>
      <c r="I72" s="1">
        <v>0</v>
      </c>
      <c r="J72" s="1" t="s">
        <v>75</v>
      </c>
      <c r="K72" s="1">
        <v>1</v>
      </c>
      <c r="L72" s="1">
        <v>1</v>
      </c>
      <c r="M72" s="1">
        <v>0</v>
      </c>
      <c r="N72" s="1">
        <v>1</v>
      </c>
      <c r="O72" s="1">
        <v>0</v>
      </c>
      <c r="P72" s="1">
        <v>0</v>
      </c>
      <c r="Q72" s="1">
        <v>0</v>
      </c>
      <c r="R72" s="1">
        <v>0</v>
      </c>
      <c r="S72" s="1" t="s">
        <v>75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 t="s">
        <v>75</v>
      </c>
      <c r="AC72" s="1">
        <v>1</v>
      </c>
      <c r="AD72" s="1">
        <v>1</v>
      </c>
      <c r="AE72" s="1">
        <v>0</v>
      </c>
      <c r="AF72" s="1">
        <v>1</v>
      </c>
      <c r="AG72" s="1">
        <v>0</v>
      </c>
      <c r="AH72" s="1">
        <v>0</v>
      </c>
      <c r="AI72" s="1">
        <v>0</v>
      </c>
      <c r="AJ72" s="1">
        <v>0</v>
      </c>
    </row>
    <row r="73" spans="1:36" x14ac:dyDescent="0.2">
      <c r="A73" s="1" t="s">
        <v>76</v>
      </c>
      <c r="B73" s="1">
        <v>3</v>
      </c>
      <c r="C73" s="1">
        <v>3</v>
      </c>
      <c r="D73" s="1">
        <v>0</v>
      </c>
      <c r="E73" s="1">
        <v>3</v>
      </c>
      <c r="F73" s="1">
        <v>0</v>
      </c>
      <c r="G73" s="1">
        <v>0</v>
      </c>
      <c r="H73" s="1">
        <v>0</v>
      </c>
      <c r="I73" s="1">
        <v>0</v>
      </c>
      <c r="J73" s="1" t="s">
        <v>76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 t="s">
        <v>76</v>
      </c>
      <c r="T73" s="1">
        <v>3</v>
      </c>
      <c r="U73" s="1">
        <v>3</v>
      </c>
      <c r="V73" s="1">
        <v>0</v>
      </c>
      <c r="W73" s="1">
        <v>3</v>
      </c>
      <c r="X73" s="1">
        <v>0</v>
      </c>
      <c r="Y73" s="1">
        <v>0</v>
      </c>
      <c r="Z73" s="1">
        <v>0</v>
      </c>
      <c r="AA73" s="1">
        <v>0</v>
      </c>
      <c r="AB73" s="1" t="s">
        <v>76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</row>
    <row r="74" spans="1:36" x14ac:dyDescent="0.2">
      <c r="A74" s="1" t="s">
        <v>77</v>
      </c>
      <c r="B74" s="1">
        <v>1</v>
      </c>
      <c r="C74" s="1">
        <v>1</v>
      </c>
      <c r="D74" s="1">
        <v>0</v>
      </c>
      <c r="E74" s="1">
        <v>1</v>
      </c>
      <c r="F74" s="1">
        <v>0</v>
      </c>
      <c r="G74" s="1">
        <v>0</v>
      </c>
      <c r="H74" s="1">
        <v>0</v>
      </c>
      <c r="I74" s="1">
        <v>0</v>
      </c>
      <c r="J74" s="1" t="s">
        <v>77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 t="s">
        <v>77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 t="s">
        <v>77</v>
      </c>
      <c r="AC74" s="1">
        <v>1</v>
      </c>
      <c r="AD74" s="1">
        <v>1</v>
      </c>
      <c r="AE74" s="1">
        <v>0</v>
      </c>
      <c r="AF74" s="1">
        <v>1</v>
      </c>
      <c r="AG74" s="1">
        <v>0</v>
      </c>
      <c r="AH74" s="1">
        <v>0</v>
      </c>
      <c r="AI74" s="1">
        <v>0</v>
      </c>
      <c r="AJ74" s="1">
        <v>0</v>
      </c>
    </row>
    <row r="75" spans="1:36" x14ac:dyDescent="0.2">
      <c r="A75" s="1" t="s">
        <v>78</v>
      </c>
      <c r="B75" s="1">
        <v>17</v>
      </c>
      <c r="C75" s="1">
        <v>14</v>
      </c>
      <c r="D75" s="1">
        <v>7</v>
      </c>
      <c r="E75" s="1">
        <v>4</v>
      </c>
      <c r="F75" s="1">
        <v>0</v>
      </c>
      <c r="G75" s="1">
        <v>3</v>
      </c>
      <c r="H75" s="1">
        <v>0</v>
      </c>
      <c r="I75" s="1">
        <v>3</v>
      </c>
      <c r="J75" s="1" t="s">
        <v>78</v>
      </c>
      <c r="K75" s="1">
        <v>6</v>
      </c>
      <c r="L75" s="1">
        <v>6</v>
      </c>
      <c r="M75" s="1">
        <v>4</v>
      </c>
      <c r="N75" s="1">
        <v>2</v>
      </c>
      <c r="O75" s="1">
        <v>0</v>
      </c>
      <c r="P75" s="1">
        <v>0</v>
      </c>
      <c r="Q75" s="1">
        <v>0</v>
      </c>
      <c r="R75" s="1">
        <v>0</v>
      </c>
      <c r="S75" s="1" t="s">
        <v>78</v>
      </c>
      <c r="T75" s="1">
        <v>6</v>
      </c>
      <c r="U75" s="1">
        <v>3</v>
      </c>
      <c r="V75" s="1">
        <v>2</v>
      </c>
      <c r="W75" s="1">
        <v>1</v>
      </c>
      <c r="X75" s="1">
        <v>0</v>
      </c>
      <c r="Y75" s="1">
        <v>0</v>
      </c>
      <c r="Z75" s="1">
        <v>0</v>
      </c>
      <c r="AA75" s="1">
        <v>3</v>
      </c>
      <c r="AB75" s="1" t="s">
        <v>78</v>
      </c>
      <c r="AC75" s="1">
        <v>5</v>
      </c>
      <c r="AD75" s="1">
        <v>5</v>
      </c>
      <c r="AE75" s="1">
        <v>1</v>
      </c>
      <c r="AF75" s="1">
        <v>1</v>
      </c>
      <c r="AG75" s="1">
        <v>0</v>
      </c>
      <c r="AH75" s="1">
        <v>3</v>
      </c>
      <c r="AI75" s="1">
        <v>0</v>
      </c>
      <c r="AJ75" s="1">
        <v>0</v>
      </c>
    </row>
    <row r="76" spans="1:36" x14ac:dyDescent="0.2">
      <c r="A76" s="1" t="s">
        <v>79</v>
      </c>
      <c r="B76" s="1">
        <v>29</v>
      </c>
      <c r="C76" s="1">
        <v>22</v>
      </c>
      <c r="D76" s="1">
        <v>5</v>
      </c>
      <c r="E76" s="1">
        <v>5</v>
      </c>
      <c r="F76" s="1">
        <v>11</v>
      </c>
      <c r="G76" s="1">
        <v>1</v>
      </c>
      <c r="H76" s="1">
        <v>4</v>
      </c>
      <c r="I76" s="1">
        <v>3</v>
      </c>
      <c r="J76" s="1" t="s">
        <v>79</v>
      </c>
      <c r="K76" s="1">
        <v>4</v>
      </c>
      <c r="L76" s="1">
        <v>3</v>
      </c>
      <c r="M76" s="1">
        <v>1</v>
      </c>
      <c r="N76" s="1">
        <v>0</v>
      </c>
      <c r="O76" s="1">
        <v>2</v>
      </c>
      <c r="P76" s="1">
        <v>0</v>
      </c>
      <c r="Q76" s="1">
        <v>1</v>
      </c>
      <c r="R76" s="1">
        <v>0</v>
      </c>
      <c r="S76" s="1" t="s">
        <v>79</v>
      </c>
      <c r="T76" s="1">
        <v>10</v>
      </c>
      <c r="U76" s="1">
        <v>7</v>
      </c>
      <c r="V76" s="1">
        <v>1</v>
      </c>
      <c r="W76" s="1">
        <v>3</v>
      </c>
      <c r="X76" s="1">
        <v>2</v>
      </c>
      <c r="Y76" s="1">
        <v>1</v>
      </c>
      <c r="Z76" s="1">
        <v>0</v>
      </c>
      <c r="AA76" s="1">
        <v>3</v>
      </c>
      <c r="AB76" s="1" t="s">
        <v>79</v>
      </c>
      <c r="AC76" s="1">
        <v>15</v>
      </c>
      <c r="AD76" s="1">
        <v>12</v>
      </c>
      <c r="AE76" s="1">
        <v>3</v>
      </c>
      <c r="AF76" s="1">
        <v>2</v>
      </c>
      <c r="AG76" s="1">
        <v>7</v>
      </c>
      <c r="AH76" s="1">
        <v>0</v>
      </c>
      <c r="AI76" s="1">
        <v>3</v>
      </c>
      <c r="AJ76" s="1">
        <v>0</v>
      </c>
    </row>
    <row r="77" spans="1:36" x14ac:dyDescent="0.2">
      <c r="A77" s="1" t="s">
        <v>80</v>
      </c>
      <c r="B77" s="1">
        <v>4</v>
      </c>
      <c r="C77" s="1">
        <v>1</v>
      </c>
      <c r="D77" s="1">
        <v>0</v>
      </c>
      <c r="E77" s="1">
        <v>0</v>
      </c>
      <c r="F77" s="1">
        <v>1</v>
      </c>
      <c r="G77" s="1">
        <v>0</v>
      </c>
      <c r="H77" s="1">
        <v>3</v>
      </c>
      <c r="I77" s="1">
        <v>0</v>
      </c>
      <c r="J77" s="1" t="s">
        <v>80</v>
      </c>
      <c r="K77" s="1">
        <v>4</v>
      </c>
      <c r="L77" s="1">
        <v>1</v>
      </c>
      <c r="M77" s="1">
        <v>0</v>
      </c>
      <c r="N77" s="1">
        <v>0</v>
      </c>
      <c r="O77" s="1">
        <v>1</v>
      </c>
      <c r="P77" s="1">
        <v>0</v>
      </c>
      <c r="Q77" s="1">
        <v>3</v>
      </c>
      <c r="R77" s="1">
        <v>0</v>
      </c>
      <c r="S77" s="1" t="s">
        <v>80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 t="s">
        <v>80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</row>
    <row r="78" spans="1:36" x14ac:dyDescent="0.2">
      <c r="A78" s="1" t="s">
        <v>81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 t="s">
        <v>81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 t="s">
        <v>81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 t="s">
        <v>81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</row>
    <row r="79" spans="1:36" x14ac:dyDescent="0.2">
      <c r="A79" s="1" t="s">
        <v>82</v>
      </c>
      <c r="B79" s="1">
        <v>1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1</v>
      </c>
      <c r="J79" s="1" t="s">
        <v>82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 t="s">
        <v>82</v>
      </c>
      <c r="T79" s="1">
        <v>1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1</v>
      </c>
      <c r="AB79" s="1" t="s">
        <v>82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</row>
    <row r="80" spans="1:36" x14ac:dyDescent="0.2">
      <c r="A80" s="1" t="s">
        <v>83</v>
      </c>
      <c r="B80" s="1">
        <v>100</v>
      </c>
      <c r="C80" s="1">
        <v>14</v>
      </c>
      <c r="D80" s="1">
        <v>2</v>
      </c>
      <c r="E80" s="1">
        <v>8</v>
      </c>
      <c r="F80" s="1">
        <v>2</v>
      </c>
      <c r="G80" s="1">
        <v>2</v>
      </c>
      <c r="H80" s="1">
        <v>85</v>
      </c>
      <c r="I80" s="1">
        <v>1</v>
      </c>
      <c r="J80" s="1" t="s">
        <v>83</v>
      </c>
      <c r="K80" s="1">
        <v>25</v>
      </c>
      <c r="L80" s="1">
        <v>1</v>
      </c>
      <c r="M80" s="1">
        <v>0</v>
      </c>
      <c r="N80" s="1">
        <v>1</v>
      </c>
      <c r="O80" s="1">
        <v>0</v>
      </c>
      <c r="P80" s="1">
        <v>0</v>
      </c>
      <c r="Q80" s="1">
        <v>24</v>
      </c>
      <c r="R80" s="1">
        <v>0</v>
      </c>
      <c r="S80" s="1" t="s">
        <v>83</v>
      </c>
      <c r="T80" s="1">
        <v>4</v>
      </c>
      <c r="U80" s="1">
        <v>1</v>
      </c>
      <c r="V80" s="1">
        <v>0</v>
      </c>
      <c r="W80" s="1">
        <v>0</v>
      </c>
      <c r="X80" s="1">
        <v>0</v>
      </c>
      <c r="Y80" s="1">
        <v>1</v>
      </c>
      <c r="Z80" s="1">
        <v>2</v>
      </c>
      <c r="AA80" s="1">
        <v>1</v>
      </c>
      <c r="AB80" s="1" t="s">
        <v>83</v>
      </c>
      <c r="AC80" s="1">
        <v>71</v>
      </c>
      <c r="AD80" s="1">
        <v>12</v>
      </c>
      <c r="AE80" s="1">
        <v>2</v>
      </c>
      <c r="AF80" s="1">
        <v>7</v>
      </c>
      <c r="AG80" s="1">
        <v>2</v>
      </c>
      <c r="AH80" s="1">
        <v>1</v>
      </c>
      <c r="AI80" s="1">
        <v>59</v>
      </c>
      <c r="AJ80" s="1">
        <v>0</v>
      </c>
    </row>
    <row r="81" spans="1:36" x14ac:dyDescent="0.2">
      <c r="A81" s="1" t="s">
        <v>84</v>
      </c>
      <c r="B81" s="1">
        <v>36</v>
      </c>
      <c r="C81" s="1">
        <v>5</v>
      </c>
      <c r="D81" s="1">
        <v>3</v>
      </c>
      <c r="E81" s="1">
        <v>0</v>
      </c>
      <c r="F81" s="1">
        <v>1</v>
      </c>
      <c r="G81" s="1">
        <v>1</v>
      </c>
      <c r="H81" s="1">
        <v>0</v>
      </c>
      <c r="I81" s="1">
        <v>31</v>
      </c>
      <c r="J81" s="1" t="s">
        <v>84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 t="s">
        <v>84</v>
      </c>
      <c r="T81" s="1">
        <v>7</v>
      </c>
      <c r="U81" s="1">
        <v>3</v>
      </c>
      <c r="V81" s="1">
        <v>3</v>
      </c>
      <c r="W81" s="1">
        <v>0</v>
      </c>
      <c r="X81" s="1">
        <v>0</v>
      </c>
      <c r="Y81" s="1">
        <v>0</v>
      </c>
      <c r="Z81" s="1">
        <v>0</v>
      </c>
      <c r="AA81" s="1">
        <v>4</v>
      </c>
      <c r="AB81" s="1" t="s">
        <v>84</v>
      </c>
      <c r="AC81" s="1">
        <v>29</v>
      </c>
      <c r="AD81" s="1">
        <v>2</v>
      </c>
      <c r="AE81" s="1">
        <v>0</v>
      </c>
      <c r="AF81" s="1">
        <v>0</v>
      </c>
      <c r="AG81" s="1">
        <v>1</v>
      </c>
      <c r="AH81" s="1">
        <v>1</v>
      </c>
      <c r="AI81" s="1">
        <v>0</v>
      </c>
      <c r="AJ81" s="1">
        <v>27</v>
      </c>
    </row>
    <row r="82" spans="1:36" x14ac:dyDescent="0.2">
      <c r="A82" s="1" t="s">
        <v>85</v>
      </c>
      <c r="B82" s="1">
        <v>148</v>
      </c>
      <c r="C82" s="1">
        <v>50</v>
      </c>
      <c r="D82" s="1">
        <v>28</v>
      </c>
      <c r="E82" s="1">
        <v>21</v>
      </c>
      <c r="F82" s="1">
        <v>1</v>
      </c>
      <c r="G82" s="1">
        <v>0</v>
      </c>
      <c r="H82" s="1">
        <v>95</v>
      </c>
      <c r="I82" s="1">
        <v>3</v>
      </c>
      <c r="J82" s="1" t="s">
        <v>85</v>
      </c>
      <c r="K82" s="1">
        <v>26</v>
      </c>
      <c r="L82" s="1">
        <v>4</v>
      </c>
      <c r="M82" s="1">
        <v>2</v>
      </c>
      <c r="N82" s="1">
        <v>2</v>
      </c>
      <c r="O82" s="1">
        <v>0</v>
      </c>
      <c r="P82" s="1">
        <v>0</v>
      </c>
      <c r="Q82" s="1">
        <v>22</v>
      </c>
      <c r="R82" s="1">
        <v>0</v>
      </c>
      <c r="S82" s="1" t="s">
        <v>85</v>
      </c>
      <c r="T82" s="1">
        <v>2</v>
      </c>
      <c r="U82" s="1">
        <v>2</v>
      </c>
      <c r="V82" s="1">
        <v>1</v>
      </c>
      <c r="W82" s="1">
        <v>1</v>
      </c>
      <c r="X82" s="1">
        <v>0</v>
      </c>
      <c r="Y82" s="1">
        <v>0</v>
      </c>
      <c r="Z82" s="1">
        <v>0</v>
      </c>
      <c r="AA82" s="1">
        <v>0</v>
      </c>
      <c r="AB82" s="1" t="s">
        <v>85</v>
      </c>
      <c r="AC82" s="1">
        <v>120</v>
      </c>
      <c r="AD82" s="1">
        <v>44</v>
      </c>
      <c r="AE82" s="1">
        <v>25</v>
      </c>
      <c r="AF82" s="1">
        <v>18</v>
      </c>
      <c r="AG82" s="1">
        <v>1</v>
      </c>
      <c r="AH82" s="1">
        <v>0</v>
      </c>
      <c r="AI82" s="1">
        <v>73</v>
      </c>
      <c r="AJ82" s="1">
        <v>3</v>
      </c>
    </row>
    <row r="83" spans="1:36" x14ac:dyDescent="0.2">
      <c r="A83" s="1" t="s">
        <v>86</v>
      </c>
      <c r="B83" s="1">
        <v>61</v>
      </c>
      <c r="C83" s="1">
        <v>37</v>
      </c>
      <c r="D83" s="1">
        <v>20</v>
      </c>
      <c r="E83" s="1">
        <v>10</v>
      </c>
      <c r="F83" s="1">
        <v>4</v>
      </c>
      <c r="G83" s="1">
        <v>3</v>
      </c>
      <c r="H83" s="1">
        <v>24</v>
      </c>
      <c r="I83" s="1">
        <v>0</v>
      </c>
      <c r="J83" s="1" t="s">
        <v>86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 t="s">
        <v>86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 t="s">
        <v>86</v>
      </c>
      <c r="AC83" s="1">
        <v>61</v>
      </c>
      <c r="AD83" s="1">
        <v>37</v>
      </c>
      <c r="AE83" s="1">
        <v>20</v>
      </c>
      <c r="AF83" s="1">
        <v>10</v>
      </c>
      <c r="AG83" s="1">
        <v>4</v>
      </c>
      <c r="AH83" s="1">
        <v>3</v>
      </c>
      <c r="AI83" s="1">
        <v>24</v>
      </c>
      <c r="AJ83" s="1">
        <v>0</v>
      </c>
    </row>
    <row r="84" spans="1:36" x14ac:dyDescent="0.2">
      <c r="A84" s="1" t="s">
        <v>87</v>
      </c>
      <c r="B84" s="1">
        <v>8</v>
      </c>
      <c r="C84" s="1">
        <v>5</v>
      </c>
      <c r="D84" s="1">
        <v>5</v>
      </c>
      <c r="E84" s="1">
        <v>0</v>
      </c>
      <c r="F84" s="1">
        <v>0</v>
      </c>
      <c r="G84" s="1">
        <v>0</v>
      </c>
      <c r="H84" s="1">
        <v>2</v>
      </c>
      <c r="I84" s="1">
        <v>1</v>
      </c>
      <c r="J84" s="1" t="s">
        <v>87</v>
      </c>
      <c r="K84" s="1">
        <v>2</v>
      </c>
      <c r="L84" s="1">
        <v>1</v>
      </c>
      <c r="M84" s="1">
        <v>1</v>
      </c>
      <c r="N84" s="1">
        <v>0</v>
      </c>
      <c r="O84" s="1">
        <v>0</v>
      </c>
      <c r="P84" s="1">
        <v>0</v>
      </c>
      <c r="Q84" s="1">
        <v>1</v>
      </c>
      <c r="R84" s="1">
        <v>0</v>
      </c>
      <c r="S84" s="1" t="s">
        <v>87</v>
      </c>
      <c r="T84" s="1">
        <v>5</v>
      </c>
      <c r="U84" s="1">
        <v>4</v>
      </c>
      <c r="V84" s="1">
        <v>4</v>
      </c>
      <c r="W84" s="1">
        <v>0</v>
      </c>
      <c r="X84" s="1">
        <v>0</v>
      </c>
      <c r="Y84" s="1">
        <v>0</v>
      </c>
      <c r="Z84" s="1">
        <v>0</v>
      </c>
      <c r="AA84" s="1">
        <v>1</v>
      </c>
      <c r="AB84" s="1" t="s">
        <v>87</v>
      </c>
      <c r="AC84" s="1">
        <v>1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1</v>
      </c>
      <c r="AJ84" s="1">
        <v>0</v>
      </c>
    </row>
    <row r="85" spans="1:36" x14ac:dyDescent="0.2">
      <c r="A85" s="1" t="s">
        <v>88</v>
      </c>
      <c r="B85" s="1">
        <v>22</v>
      </c>
      <c r="C85" s="1">
        <v>12</v>
      </c>
      <c r="D85" s="1">
        <v>3</v>
      </c>
      <c r="E85" s="1">
        <v>4</v>
      </c>
      <c r="F85" s="1">
        <v>4</v>
      </c>
      <c r="G85" s="1">
        <v>1</v>
      </c>
      <c r="H85" s="1">
        <v>10</v>
      </c>
      <c r="I85" s="1">
        <v>0</v>
      </c>
      <c r="J85" s="1" t="s">
        <v>88</v>
      </c>
      <c r="K85" s="1">
        <v>7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7</v>
      </c>
      <c r="R85" s="1">
        <v>0</v>
      </c>
      <c r="S85" s="1" t="s">
        <v>88</v>
      </c>
      <c r="T85" s="1">
        <v>1</v>
      </c>
      <c r="U85" s="1">
        <v>1</v>
      </c>
      <c r="V85" s="1">
        <v>0</v>
      </c>
      <c r="W85" s="1">
        <v>1</v>
      </c>
      <c r="X85" s="1">
        <v>0</v>
      </c>
      <c r="Y85" s="1">
        <v>0</v>
      </c>
      <c r="Z85" s="1">
        <v>0</v>
      </c>
      <c r="AA85" s="1">
        <v>0</v>
      </c>
      <c r="AB85" s="1" t="s">
        <v>88</v>
      </c>
      <c r="AC85" s="1">
        <v>14</v>
      </c>
      <c r="AD85" s="1">
        <v>11</v>
      </c>
      <c r="AE85" s="1">
        <v>3</v>
      </c>
      <c r="AF85" s="1">
        <v>3</v>
      </c>
      <c r="AG85" s="1">
        <v>4</v>
      </c>
      <c r="AH85" s="1">
        <v>1</v>
      </c>
      <c r="AI85" s="1">
        <v>3</v>
      </c>
      <c r="AJ85" s="1">
        <v>0</v>
      </c>
    </row>
    <row r="86" spans="1:36" x14ac:dyDescent="0.2">
      <c r="A86" s="1" t="s">
        <v>89</v>
      </c>
      <c r="B86" s="1">
        <v>23</v>
      </c>
      <c r="C86" s="1">
        <v>9</v>
      </c>
      <c r="D86" s="1">
        <v>7</v>
      </c>
      <c r="E86" s="1">
        <v>0</v>
      </c>
      <c r="F86" s="1">
        <v>2</v>
      </c>
      <c r="G86" s="1">
        <v>0</v>
      </c>
      <c r="H86" s="1">
        <v>9</v>
      </c>
      <c r="I86" s="1">
        <v>5</v>
      </c>
      <c r="J86" s="1" t="s">
        <v>89</v>
      </c>
      <c r="K86" s="1">
        <v>2</v>
      </c>
      <c r="L86" s="1">
        <v>1</v>
      </c>
      <c r="M86" s="1">
        <v>1</v>
      </c>
      <c r="N86" s="1">
        <v>0</v>
      </c>
      <c r="O86" s="1">
        <v>0</v>
      </c>
      <c r="P86" s="1">
        <v>0</v>
      </c>
      <c r="Q86" s="1">
        <v>1</v>
      </c>
      <c r="R86" s="1">
        <v>0</v>
      </c>
      <c r="S86" s="1" t="s">
        <v>89</v>
      </c>
      <c r="T86" s="1">
        <v>10</v>
      </c>
      <c r="U86" s="1">
        <v>6</v>
      </c>
      <c r="V86" s="1">
        <v>5</v>
      </c>
      <c r="W86" s="1">
        <v>0</v>
      </c>
      <c r="X86" s="1">
        <v>1</v>
      </c>
      <c r="Y86" s="1">
        <v>0</v>
      </c>
      <c r="Z86" s="1">
        <v>0</v>
      </c>
      <c r="AA86" s="1">
        <v>4</v>
      </c>
      <c r="AB86" s="1" t="s">
        <v>89</v>
      </c>
      <c r="AC86" s="1">
        <v>11</v>
      </c>
      <c r="AD86" s="1">
        <v>2</v>
      </c>
      <c r="AE86" s="1">
        <v>1</v>
      </c>
      <c r="AF86" s="1">
        <v>0</v>
      </c>
      <c r="AG86" s="1">
        <v>1</v>
      </c>
      <c r="AH86" s="1">
        <v>0</v>
      </c>
      <c r="AI86" s="1">
        <v>8</v>
      </c>
      <c r="AJ86" s="1">
        <v>1</v>
      </c>
    </row>
    <row r="87" spans="1:36" x14ac:dyDescent="0.2">
      <c r="A87" s="1" t="s">
        <v>90</v>
      </c>
      <c r="B87" s="1">
        <v>8</v>
      </c>
      <c r="C87" s="1">
        <v>1</v>
      </c>
      <c r="D87" s="1">
        <v>1</v>
      </c>
      <c r="E87" s="1">
        <v>0</v>
      </c>
      <c r="F87" s="1">
        <v>0</v>
      </c>
      <c r="G87" s="1">
        <v>0</v>
      </c>
      <c r="H87" s="1">
        <v>7</v>
      </c>
      <c r="I87" s="1">
        <v>0</v>
      </c>
      <c r="J87" s="1" t="s">
        <v>90</v>
      </c>
      <c r="K87" s="1">
        <v>7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7</v>
      </c>
      <c r="R87" s="1">
        <v>0</v>
      </c>
      <c r="S87" s="1" t="s">
        <v>90</v>
      </c>
      <c r="T87" s="1">
        <v>1</v>
      </c>
      <c r="U87" s="1">
        <v>1</v>
      </c>
      <c r="V87" s="1">
        <v>1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 t="s">
        <v>90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</row>
    <row r="88" spans="1:36" x14ac:dyDescent="0.2">
      <c r="A88" s="1" t="s">
        <v>91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1</v>
      </c>
      <c r="I88" s="1">
        <v>0</v>
      </c>
      <c r="J88" s="1" t="s">
        <v>91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 t="s">
        <v>91</v>
      </c>
      <c r="T88" s="1">
        <v>1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1</v>
      </c>
      <c r="AA88" s="1">
        <v>0</v>
      </c>
      <c r="AB88" s="1" t="s">
        <v>91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</row>
    <row r="89" spans="1:36" x14ac:dyDescent="0.2">
      <c r="A89" s="1" t="s">
        <v>92</v>
      </c>
      <c r="B89" s="1">
        <v>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1</v>
      </c>
      <c r="I89" s="1">
        <v>0</v>
      </c>
      <c r="J89" s="1" t="s">
        <v>92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 t="s">
        <v>92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 t="s">
        <v>92</v>
      </c>
      <c r="AC89" s="1">
        <v>1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1</v>
      </c>
      <c r="AJ89" s="1">
        <v>0</v>
      </c>
    </row>
    <row r="90" spans="1:36" x14ac:dyDescent="0.2">
      <c r="A90" s="1" t="s">
        <v>93</v>
      </c>
      <c r="B90" s="1">
        <v>8</v>
      </c>
      <c r="C90" s="1">
        <v>7</v>
      </c>
      <c r="D90" s="1">
        <v>3</v>
      </c>
      <c r="E90" s="1">
        <v>0</v>
      </c>
      <c r="F90" s="1">
        <v>0</v>
      </c>
      <c r="G90" s="1">
        <v>4</v>
      </c>
      <c r="H90" s="1">
        <v>1</v>
      </c>
      <c r="I90" s="1">
        <v>0</v>
      </c>
      <c r="J90" s="1" t="s">
        <v>93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 t="s">
        <v>93</v>
      </c>
      <c r="T90" s="1">
        <v>8</v>
      </c>
      <c r="U90" s="1">
        <v>7</v>
      </c>
      <c r="V90" s="1">
        <v>3</v>
      </c>
      <c r="W90" s="1">
        <v>0</v>
      </c>
      <c r="X90" s="1">
        <v>0</v>
      </c>
      <c r="Y90" s="1">
        <v>4</v>
      </c>
      <c r="Z90" s="1">
        <v>1</v>
      </c>
      <c r="AA90" s="1">
        <v>0</v>
      </c>
      <c r="AB90" s="1" t="s">
        <v>93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</row>
    <row r="91" spans="1:36" x14ac:dyDescent="0.2">
      <c r="A91" s="1" t="s">
        <v>94</v>
      </c>
      <c r="B91" s="1">
        <v>13</v>
      </c>
      <c r="C91" s="1">
        <v>5</v>
      </c>
      <c r="D91" s="1">
        <v>1</v>
      </c>
      <c r="E91" s="1">
        <v>3</v>
      </c>
      <c r="F91" s="1">
        <v>0</v>
      </c>
      <c r="G91" s="1">
        <v>1</v>
      </c>
      <c r="H91" s="1">
        <v>1</v>
      </c>
      <c r="I91" s="1">
        <v>7</v>
      </c>
      <c r="J91" s="1" t="s">
        <v>94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 t="s">
        <v>94</v>
      </c>
      <c r="T91" s="1">
        <v>13</v>
      </c>
      <c r="U91" s="1">
        <v>5</v>
      </c>
      <c r="V91" s="1">
        <v>1</v>
      </c>
      <c r="W91" s="1">
        <v>3</v>
      </c>
      <c r="X91" s="1">
        <v>0</v>
      </c>
      <c r="Y91" s="1">
        <v>1</v>
      </c>
      <c r="Z91" s="1">
        <v>1</v>
      </c>
      <c r="AA91" s="1">
        <v>7</v>
      </c>
      <c r="AB91" s="1" t="s">
        <v>94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</row>
    <row r="92" spans="1:36" x14ac:dyDescent="0.2">
      <c r="A92" s="1" t="s">
        <v>96</v>
      </c>
      <c r="B92" s="1">
        <v>10179</v>
      </c>
      <c r="C92" s="1">
        <v>7519</v>
      </c>
      <c r="D92" s="1">
        <v>5371</v>
      </c>
      <c r="E92" s="1">
        <v>1391</v>
      </c>
      <c r="F92" s="1">
        <v>302</v>
      </c>
      <c r="G92" s="1">
        <v>455</v>
      </c>
      <c r="H92" s="1">
        <v>1447</v>
      </c>
      <c r="I92" s="1">
        <v>1213</v>
      </c>
      <c r="J92" s="1" t="s">
        <v>96</v>
      </c>
      <c r="K92" s="1">
        <v>5245</v>
      </c>
      <c r="L92" s="1">
        <v>4415</v>
      </c>
      <c r="M92" s="1">
        <v>3598</v>
      </c>
      <c r="N92" s="1">
        <v>568</v>
      </c>
      <c r="O92" s="1">
        <v>172</v>
      </c>
      <c r="P92" s="1">
        <v>77</v>
      </c>
      <c r="Q92" s="1">
        <v>693</v>
      </c>
      <c r="R92" s="1">
        <v>137</v>
      </c>
      <c r="S92" s="1" t="s">
        <v>96</v>
      </c>
      <c r="T92" s="1">
        <v>2990</v>
      </c>
      <c r="U92" s="1">
        <v>1873</v>
      </c>
      <c r="V92" s="1">
        <v>1019</v>
      </c>
      <c r="W92" s="1">
        <v>478</v>
      </c>
      <c r="X92" s="1">
        <v>32</v>
      </c>
      <c r="Y92" s="1">
        <v>344</v>
      </c>
      <c r="Z92" s="1">
        <v>105</v>
      </c>
      <c r="AA92" s="1">
        <v>1012</v>
      </c>
      <c r="AB92" s="1" t="s">
        <v>96</v>
      </c>
      <c r="AC92" s="1">
        <v>1944</v>
      </c>
      <c r="AD92" s="1">
        <v>1231</v>
      </c>
      <c r="AE92" s="1">
        <v>754</v>
      </c>
      <c r="AF92" s="1">
        <v>345</v>
      </c>
      <c r="AG92" s="1">
        <v>98</v>
      </c>
      <c r="AH92" s="1">
        <v>34</v>
      </c>
      <c r="AI92" s="1">
        <v>649</v>
      </c>
      <c r="AJ92" s="1">
        <v>64</v>
      </c>
    </row>
    <row r="93" spans="1:36" x14ac:dyDescent="0.2">
      <c r="A93" s="1" t="s">
        <v>70</v>
      </c>
      <c r="B93" s="1">
        <v>800</v>
      </c>
      <c r="C93" s="1">
        <v>389</v>
      </c>
      <c r="D93" s="1">
        <v>223</v>
      </c>
      <c r="E93" s="1">
        <v>117</v>
      </c>
      <c r="F93" s="1">
        <v>14</v>
      </c>
      <c r="G93" s="1">
        <v>35</v>
      </c>
      <c r="H93" s="1">
        <v>23</v>
      </c>
      <c r="I93" s="1">
        <v>388</v>
      </c>
      <c r="J93" s="1" t="s">
        <v>70</v>
      </c>
      <c r="K93" s="1">
        <v>1</v>
      </c>
      <c r="L93" s="1">
        <v>1</v>
      </c>
      <c r="M93" s="1">
        <v>0</v>
      </c>
      <c r="N93" s="1">
        <v>1</v>
      </c>
      <c r="O93" s="1">
        <v>0</v>
      </c>
      <c r="P93" s="1">
        <v>0</v>
      </c>
      <c r="Q93" s="1">
        <v>0</v>
      </c>
      <c r="R93" s="1">
        <v>0</v>
      </c>
      <c r="S93" s="1" t="s">
        <v>70</v>
      </c>
      <c r="T93" s="1">
        <v>791</v>
      </c>
      <c r="U93" s="1">
        <v>382</v>
      </c>
      <c r="V93" s="1">
        <v>223</v>
      </c>
      <c r="W93" s="1">
        <v>114</v>
      </c>
      <c r="X93" s="1">
        <v>14</v>
      </c>
      <c r="Y93" s="1">
        <v>31</v>
      </c>
      <c r="Z93" s="1">
        <v>21</v>
      </c>
      <c r="AA93" s="1">
        <v>388</v>
      </c>
      <c r="AB93" s="1" t="s">
        <v>70</v>
      </c>
      <c r="AC93" s="1">
        <v>8</v>
      </c>
      <c r="AD93" s="1">
        <v>6</v>
      </c>
      <c r="AE93" s="1">
        <v>0</v>
      </c>
      <c r="AF93" s="1">
        <v>2</v>
      </c>
      <c r="AG93" s="1">
        <v>0</v>
      </c>
      <c r="AH93" s="1">
        <v>4</v>
      </c>
      <c r="AI93" s="1">
        <v>2</v>
      </c>
      <c r="AJ93" s="1">
        <v>0</v>
      </c>
    </row>
    <row r="94" spans="1:36" x14ac:dyDescent="0.2">
      <c r="A94" s="22" t="s">
        <v>334</v>
      </c>
      <c r="B94" s="22"/>
      <c r="C94" s="22"/>
      <c r="D94" s="22"/>
      <c r="E94" s="22"/>
      <c r="F94" s="22"/>
      <c r="G94" s="22"/>
      <c r="H94" s="22"/>
      <c r="I94" s="22"/>
      <c r="J94" s="22" t="s">
        <v>334</v>
      </c>
      <c r="K94" s="22"/>
      <c r="L94" s="22"/>
      <c r="M94" s="22"/>
      <c r="N94" s="22"/>
      <c r="O94" s="22"/>
      <c r="P94" s="22"/>
      <c r="Q94" s="22"/>
      <c r="R94" s="22"/>
      <c r="S94" s="22" t="s">
        <v>334</v>
      </c>
      <c r="T94" s="22"/>
      <c r="U94" s="22"/>
      <c r="V94" s="22"/>
      <c r="W94" s="22"/>
      <c r="X94" s="22"/>
      <c r="Y94" s="22"/>
      <c r="Z94" s="22"/>
      <c r="AA94" s="22"/>
      <c r="AB94" s="22" t="s">
        <v>334</v>
      </c>
      <c r="AC94" s="22"/>
      <c r="AD94" s="22"/>
      <c r="AE94" s="22"/>
      <c r="AF94" s="22"/>
      <c r="AG94" s="22"/>
      <c r="AH94" s="22"/>
      <c r="AI94" s="22"/>
      <c r="AJ94" s="22"/>
    </row>
  </sheetData>
  <mergeCells count="16">
    <mergeCell ref="B2:I2"/>
    <mergeCell ref="K2:R2"/>
    <mergeCell ref="T2:AA2"/>
    <mergeCell ref="AC2:AJ2"/>
    <mergeCell ref="A94:I94"/>
    <mergeCell ref="J94:R94"/>
    <mergeCell ref="S94:AA94"/>
    <mergeCell ref="AB94:AJ94"/>
    <mergeCell ref="A61:I61"/>
    <mergeCell ref="J61:R61"/>
    <mergeCell ref="S61:AA61"/>
    <mergeCell ref="AB61:AJ61"/>
    <mergeCell ref="B64:I64"/>
    <mergeCell ref="K64:R64"/>
    <mergeCell ref="T64:AA64"/>
    <mergeCell ref="AC64:AJ64"/>
  </mergeCells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D46F-5602-4CAC-A4B5-0A1D6180DD34}">
  <dimension ref="A1:AJ39"/>
  <sheetViews>
    <sheetView view="pageBreakPreview" topLeftCell="O1" zoomScale="125" zoomScaleNormal="100" zoomScaleSheetLayoutView="125" workbookViewId="0">
      <selection activeCell="AB1" sqref="AB1:AB1048576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520</v>
      </c>
      <c r="J1" s="1" t="s">
        <v>520</v>
      </c>
      <c r="S1" s="1" t="s">
        <v>520</v>
      </c>
      <c r="AB1" s="1" t="s">
        <v>520</v>
      </c>
    </row>
    <row r="2" spans="1:36" x14ac:dyDescent="0.2">
      <c r="A2" s="5"/>
      <c r="B2" s="20" t="s">
        <v>1</v>
      </c>
      <c r="C2" s="20"/>
      <c r="D2" s="20"/>
      <c r="E2" s="20"/>
      <c r="F2" s="20"/>
      <c r="G2" s="20"/>
      <c r="H2" s="20"/>
      <c r="I2" s="21"/>
      <c r="J2" s="5"/>
      <c r="K2" s="20" t="s">
        <v>48</v>
      </c>
      <c r="L2" s="20"/>
      <c r="M2" s="20"/>
      <c r="N2" s="20"/>
      <c r="O2" s="20"/>
      <c r="P2" s="20"/>
      <c r="Q2" s="20"/>
      <c r="R2" s="21"/>
      <c r="S2" s="5"/>
      <c r="T2" s="20" t="s">
        <v>49</v>
      </c>
      <c r="U2" s="20"/>
      <c r="V2" s="20"/>
      <c r="W2" s="20"/>
      <c r="X2" s="20"/>
      <c r="Y2" s="20"/>
      <c r="Z2" s="20"/>
      <c r="AA2" s="21"/>
      <c r="AB2" s="5"/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519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519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519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519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336</v>
      </c>
      <c r="B4" s="1">
        <v>23464</v>
      </c>
      <c r="C4" s="1">
        <v>16673</v>
      </c>
      <c r="D4" s="1">
        <v>11427</v>
      </c>
      <c r="E4" s="1">
        <v>3465</v>
      </c>
      <c r="F4" s="1">
        <v>786</v>
      </c>
      <c r="G4" s="1">
        <v>995</v>
      </c>
      <c r="H4" s="1">
        <v>3449</v>
      </c>
      <c r="I4" s="1">
        <v>3342</v>
      </c>
      <c r="J4" s="1" t="s">
        <v>336</v>
      </c>
      <c r="K4" s="1">
        <v>10980</v>
      </c>
      <c r="L4" s="1">
        <v>9158</v>
      </c>
      <c r="M4" s="1">
        <v>7398</v>
      </c>
      <c r="N4" s="1">
        <v>1217</v>
      </c>
      <c r="O4" s="1">
        <v>377</v>
      </c>
      <c r="P4" s="1">
        <v>166</v>
      </c>
      <c r="Q4" s="1">
        <v>1530</v>
      </c>
      <c r="R4" s="1">
        <v>292</v>
      </c>
      <c r="S4" s="1" t="s">
        <v>336</v>
      </c>
      <c r="T4" s="1">
        <v>7711</v>
      </c>
      <c r="U4" s="1">
        <v>4587</v>
      </c>
      <c r="V4" s="1">
        <v>2369</v>
      </c>
      <c r="W4" s="1">
        <v>1328</v>
      </c>
      <c r="X4" s="1">
        <v>157</v>
      </c>
      <c r="Y4" s="1">
        <v>733</v>
      </c>
      <c r="Z4" s="1">
        <v>277</v>
      </c>
      <c r="AA4" s="1">
        <v>2847</v>
      </c>
      <c r="AB4" s="1" t="s">
        <v>336</v>
      </c>
      <c r="AC4" s="1">
        <v>4773</v>
      </c>
      <c r="AD4" s="1">
        <v>2928</v>
      </c>
      <c r="AE4" s="1">
        <v>1660</v>
      </c>
      <c r="AF4" s="1">
        <v>920</v>
      </c>
      <c r="AG4" s="1">
        <v>252</v>
      </c>
      <c r="AH4" s="1">
        <v>96</v>
      </c>
      <c r="AI4" s="1">
        <v>1642</v>
      </c>
      <c r="AJ4" s="1">
        <v>203</v>
      </c>
    </row>
    <row r="5" spans="1:36" x14ac:dyDescent="0.2">
      <c r="A5" s="1" t="s">
        <v>97</v>
      </c>
      <c r="B5" s="1">
        <v>9441</v>
      </c>
      <c r="C5" s="1">
        <v>7283</v>
      </c>
      <c r="D5" s="1">
        <v>5377</v>
      </c>
      <c r="E5" s="1">
        <v>1298</v>
      </c>
      <c r="F5" s="1">
        <v>559</v>
      </c>
      <c r="G5" s="1">
        <v>49</v>
      </c>
      <c r="H5" s="1">
        <v>1819</v>
      </c>
      <c r="I5" s="1">
        <v>339</v>
      </c>
      <c r="J5" s="1" t="s">
        <v>97</v>
      </c>
      <c r="K5" s="1">
        <v>4899</v>
      </c>
      <c r="L5" s="1">
        <v>4234</v>
      </c>
      <c r="M5" s="1">
        <v>3557</v>
      </c>
      <c r="N5" s="1">
        <v>375</v>
      </c>
      <c r="O5" s="1">
        <v>296</v>
      </c>
      <c r="P5" s="1">
        <v>6</v>
      </c>
      <c r="Q5" s="1">
        <v>641</v>
      </c>
      <c r="R5" s="1">
        <v>24</v>
      </c>
      <c r="S5" s="1" t="s">
        <v>97</v>
      </c>
      <c r="T5" s="1">
        <v>1681</v>
      </c>
      <c r="U5" s="1">
        <v>1386</v>
      </c>
      <c r="V5" s="1">
        <v>906</v>
      </c>
      <c r="W5" s="1">
        <v>389</v>
      </c>
      <c r="X5" s="1">
        <v>77</v>
      </c>
      <c r="Y5" s="1">
        <v>14</v>
      </c>
      <c r="Z5" s="1">
        <v>105</v>
      </c>
      <c r="AA5" s="1">
        <v>190</v>
      </c>
      <c r="AB5" s="1" t="s">
        <v>97</v>
      </c>
      <c r="AC5" s="1">
        <v>2861</v>
      </c>
      <c r="AD5" s="1">
        <v>1663</v>
      </c>
      <c r="AE5" s="1">
        <v>914</v>
      </c>
      <c r="AF5" s="1">
        <v>534</v>
      </c>
      <c r="AG5" s="1">
        <v>186</v>
      </c>
      <c r="AH5" s="1">
        <v>29</v>
      </c>
      <c r="AI5" s="1">
        <v>1073</v>
      </c>
      <c r="AJ5" s="1">
        <v>125</v>
      </c>
    </row>
    <row r="6" spans="1:36" x14ac:dyDescent="0.2">
      <c r="A6" s="1" t="s">
        <v>98</v>
      </c>
      <c r="B6" s="1">
        <v>9603</v>
      </c>
      <c r="C6" s="1">
        <v>7652</v>
      </c>
      <c r="D6" s="1">
        <v>5116</v>
      </c>
      <c r="E6" s="1">
        <v>1646</v>
      </c>
      <c r="F6" s="1">
        <v>80</v>
      </c>
      <c r="G6" s="1">
        <v>810</v>
      </c>
      <c r="H6" s="1">
        <v>883</v>
      </c>
      <c r="I6" s="1">
        <v>1068</v>
      </c>
      <c r="J6" s="1" t="s">
        <v>98</v>
      </c>
      <c r="K6" s="1">
        <v>5110</v>
      </c>
      <c r="L6" s="1">
        <v>4555</v>
      </c>
      <c r="M6" s="1">
        <v>3543</v>
      </c>
      <c r="N6" s="1">
        <v>802</v>
      </c>
      <c r="O6" s="1">
        <v>59</v>
      </c>
      <c r="P6" s="1">
        <v>151</v>
      </c>
      <c r="Q6" s="1">
        <v>448</v>
      </c>
      <c r="R6" s="1">
        <v>107</v>
      </c>
      <c r="S6" s="1" t="s">
        <v>98</v>
      </c>
      <c r="T6" s="1">
        <v>3017</v>
      </c>
      <c r="U6" s="1">
        <v>2051</v>
      </c>
      <c r="V6" s="1">
        <v>923</v>
      </c>
      <c r="W6" s="1">
        <v>521</v>
      </c>
      <c r="X6" s="1">
        <v>5</v>
      </c>
      <c r="Y6" s="1">
        <v>602</v>
      </c>
      <c r="Z6" s="1">
        <v>59</v>
      </c>
      <c r="AA6" s="1">
        <v>907</v>
      </c>
      <c r="AB6" s="1" t="s">
        <v>98</v>
      </c>
      <c r="AC6" s="1">
        <v>1476</v>
      </c>
      <c r="AD6" s="1">
        <v>1046</v>
      </c>
      <c r="AE6" s="1">
        <v>650</v>
      </c>
      <c r="AF6" s="1">
        <v>323</v>
      </c>
      <c r="AG6" s="1">
        <v>16</v>
      </c>
      <c r="AH6" s="1">
        <v>57</v>
      </c>
      <c r="AI6" s="1">
        <v>376</v>
      </c>
      <c r="AJ6" s="1">
        <v>54</v>
      </c>
    </row>
    <row r="7" spans="1:36" x14ac:dyDescent="0.2">
      <c r="A7" s="1" t="s">
        <v>341</v>
      </c>
      <c r="B7" s="1">
        <v>398</v>
      </c>
      <c r="C7" s="1">
        <v>15</v>
      </c>
      <c r="D7" s="1">
        <v>1</v>
      </c>
      <c r="E7" s="1">
        <v>12</v>
      </c>
      <c r="F7" s="1">
        <v>0</v>
      </c>
      <c r="G7" s="1">
        <v>2</v>
      </c>
      <c r="H7" s="1">
        <v>4</v>
      </c>
      <c r="I7" s="1">
        <v>379</v>
      </c>
      <c r="J7" s="1" t="s">
        <v>341</v>
      </c>
      <c r="K7" s="1">
        <v>62</v>
      </c>
      <c r="L7" s="1">
        <v>1</v>
      </c>
      <c r="M7" s="1">
        <v>0</v>
      </c>
      <c r="N7" s="1">
        <v>1</v>
      </c>
      <c r="O7" s="1">
        <v>0</v>
      </c>
      <c r="P7" s="1">
        <v>0</v>
      </c>
      <c r="Q7" s="1">
        <v>1</v>
      </c>
      <c r="R7" s="1">
        <v>60</v>
      </c>
      <c r="S7" s="1" t="s">
        <v>341</v>
      </c>
      <c r="T7" s="1">
        <v>322</v>
      </c>
      <c r="U7" s="1">
        <v>14</v>
      </c>
      <c r="V7" s="1">
        <v>1</v>
      </c>
      <c r="W7" s="1">
        <v>11</v>
      </c>
      <c r="X7" s="1">
        <v>0</v>
      </c>
      <c r="Y7" s="1">
        <v>2</v>
      </c>
      <c r="Z7" s="1">
        <v>0</v>
      </c>
      <c r="AA7" s="1">
        <v>308</v>
      </c>
      <c r="AB7" s="1" t="s">
        <v>341</v>
      </c>
      <c r="AC7" s="1">
        <v>14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3</v>
      </c>
      <c r="AJ7" s="1">
        <v>11</v>
      </c>
    </row>
    <row r="8" spans="1:36" x14ac:dyDescent="0.2">
      <c r="A8" s="1" t="s">
        <v>99</v>
      </c>
      <c r="B8" s="1">
        <v>116</v>
      </c>
      <c r="C8" s="1">
        <v>44</v>
      </c>
      <c r="D8" s="1">
        <v>11</v>
      </c>
      <c r="E8" s="1">
        <v>8</v>
      </c>
      <c r="F8" s="1">
        <v>10</v>
      </c>
      <c r="G8" s="1">
        <v>15</v>
      </c>
      <c r="H8" s="1">
        <v>13</v>
      </c>
      <c r="I8" s="1">
        <v>59</v>
      </c>
      <c r="J8" s="1" t="s">
        <v>99</v>
      </c>
      <c r="K8" s="1">
        <v>5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5</v>
      </c>
      <c r="R8" s="1">
        <v>0</v>
      </c>
      <c r="S8" s="1" t="s">
        <v>99</v>
      </c>
      <c r="T8" s="1">
        <v>93</v>
      </c>
      <c r="U8" s="1">
        <v>32</v>
      </c>
      <c r="V8" s="1">
        <v>10</v>
      </c>
      <c r="W8" s="1">
        <v>7</v>
      </c>
      <c r="X8" s="1">
        <v>0</v>
      </c>
      <c r="Y8" s="1">
        <v>15</v>
      </c>
      <c r="Z8" s="1">
        <v>2</v>
      </c>
      <c r="AA8" s="1">
        <v>59</v>
      </c>
      <c r="AB8" s="1" t="s">
        <v>99</v>
      </c>
      <c r="AC8" s="1">
        <v>18</v>
      </c>
      <c r="AD8" s="1">
        <v>12</v>
      </c>
      <c r="AE8" s="1">
        <v>1</v>
      </c>
      <c r="AF8" s="1">
        <v>1</v>
      </c>
      <c r="AG8" s="1">
        <v>10</v>
      </c>
      <c r="AH8" s="1">
        <v>0</v>
      </c>
      <c r="AI8" s="1">
        <v>6</v>
      </c>
      <c r="AJ8" s="1">
        <v>0</v>
      </c>
    </row>
    <row r="9" spans="1:36" x14ac:dyDescent="0.2">
      <c r="A9" s="1" t="s">
        <v>340</v>
      </c>
      <c r="B9" s="1">
        <v>32</v>
      </c>
      <c r="C9" s="1">
        <v>4</v>
      </c>
      <c r="D9" s="1">
        <v>2</v>
      </c>
      <c r="E9" s="1">
        <v>0</v>
      </c>
      <c r="F9" s="1">
        <v>1</v>
      </c>
      <c r="G9" s="1">
        <v>1</v>
      </c>
      <c r="H9" s="1">
        <v>28</v>
      </c>
      <c r="I9" s="1">
        <v>0</v>
      </c>
      <c r="J9" s="1" t="s">
        <v>340</v>
      </c>
      <c r="K9" s="1">
        <v>2</v>
      </c>
      <c r="L9" s="1">
        <v>2</v>
      </c>
      <c r="M9" s="1">
        <v>2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 t="s">
        <v>340</v>
      </c>
      <c r="T9" s="1">
        <v>3</v>
      </c>
      <c r="U9" s="1">
        <v>2</v>
      </c>
      <c r="V9" s="1">
        <v>0</v>
      </c>
      <c r="W9" s="1">
        <v>0</v>
      </c>
      <c r="X9" s="1">
        <v>1</v>
      </c>
      <c r="Y9" s="1">
        <v>1</v>
      </c>
      <c r="Z9" s="1">
        <v>1</v>
      </c>
      <c r="AA9" s="1">
        <v>0</v>
      </c>
      <c r="AB9" s="1" t="s">
        <v>340</v>
      </c>
      <c r="AC9" s="1">
        <v>27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27</v>
      </c>
      <c r="AJ9" s="1">
        <v>0</v>
      </c>
    </row>
    <row r="10" spans="1:36" x14ac:dyDescent="0.2">
      <c r="A10" s="1" t="s">
        <v>100</v>
      </c>
      <c r="B10" s="1">
        <v>469</v>
      </c>
      <c r="C10" s="1">
        <v>163</v>
      </c>
      <c r="D10" s="1">
        <v>78</v>
      </c>
      <c r="E10" s="1">
        <v>65</v>
      </c>
      <c r="F10" s="1">
        <v>16</v>
      </c>
      <c r="G10" s="1">
        <v>4</v>
      </c>
      <c r="H10" s="1">
        <v>48</v>
      </c>
      <c r="I10" s="1">
        <v>258</v>
      </c>
      <c r="J10" s="1" t="s">
        <v>100</v>
      </c>
      <c r="K10" s="1">
        <v>126</v>
      </c>
      <c r="L10" s="1">
        <v>82</v>
      </c>
      <c r="M10" s="1">
        <v>62</v>
      </c>
      <c r="N10" s="1">
        <v>16</v>
      </c>
      <c r="O10" s="1">
        <v>4</v>
      </c>
      <c r="P10" s="1">
        <v>0</v>
      </c>
      <c r="Q10" s="1">
        <v>25</v>
      </c>
      <c r="R10" s="1">
        <v>19</v>
      </c>
      <c r="S10" s="1" t="s">
        <v>100</v>
      </c>
      <c r="T10" s="1">
        <v>287</v>
      </c>
      <c r="U10" s="1">
        <v>55</v>
      </c>
      <c r="V10" s="1">
        <v>3</v>
      </c>
      <c r="W10" s="1">
        <v>45</v>
      </c>
      <c r="X10" s="1">
        <v>4</v>
      </c>
      <c r="Y10" s="1">
        <v>3</v>
      </c>
      <c r="Z10" s="1">
        <v>0</v>
      </c>
      <c r="AA10" s="1">
        <v>232</v>
      </c>
      <c r="AB10" s="1" t="s">
        <v>100</v>
      </c>
      <c r="AC10" s="1">
        <v>56</v>
      </c>
      <c r="AD10" s="1">
        <v>26</v>
      </c>
      <c r="AE10" s="1">
        <v>13</v>
      </c>
      <c r="AF10" s="1">
        <v>4</v>
      </c>
      <c r="AG10" s="1">
        <v>8</v>
      </c>
      <c r="AH10" s="1">
        <v>1</v>
      </c>
      <c r="AI10" s="1">
        <v>23</v>
      </c>
      <c r="AJ10" s="1">
        <v>7</v>
      </c>
    </row>
    <row r="11" spans="1:36" x14ac:dyDescent="0.2">
      <c r="A11" s="1" t="s">
        <v>101</v>
      </c>
      <c r="B11" s="1">
        <v>183</v>
      </c>
      <c r="C11" s="1">
        <v>58</v>
      </c>
      <c r="D11" s="1">
        <v>40</v>
      </c>
      <c r="E11" s="1">
        <v>15</v>
      </c>
      <c r="F11" s="1">
        <v>0</v>
      </c>
      <c r="G11" s="1">
        <v>3</v>
      </c>
      <c r="H11" s="1">
        <v>115</v>
      </c>
      <c r="I11" s="1">
        <v>10</v>
      </c>
      <c r="J11" s="1" t="s">
        <v>101</v>
      </c>
      <c r="K11" s="1">
        <v>114</v>
      </c>
      <c r="L11" s="1">
        <v>49</v>
      </c>
      <c r="M11" s="1">
        <v>38</v>
      </c>
      <c r="N11" s="1">
        <v>8</v>
      </c>
      <c r="O11" s="1">
        <v>0</v>
      </c>
      <c r="P11" s="1">
        <v>3</v>
      </c>
      <c r="Q11" s="1">
        <v>65</v>
      </c>
      <c r="R11" s="1">
        <v>0</v>
      </c>
      <c r="S11" s="1" t="s">
        <v>101</v>
      </c>
      <c r="T11" s="1">
        <v>25</v>
      </c>
      <c r="U11" s="1">
        <v>3</v>
      </c>
      <c r="V11" s="1">
        <v>1</v>
      </c>
      <c r="W11" s="1">
        <v>2</v>
      </c>
      <c r="X11" s="1">
        <v>0</v>
      </c>
      <c r="Y11" s="1">
        <v>0</v>
      </c>
      <c r="Z11" s="1">
        <v>12</v>
      </c>
      <c r="AA11" s="1">
        <v>10</v>
      </c>
      <c r="AB11" s="1" t="s">
        <v>101</v>
      </c>
      <c r="AC11" s="1">
        <v>44</v>
      </c>
      <c r="AD11" s="1">
        <v>6</v>
      </c>
      <c r="AE11" s="1">
        <v>1</v>
      </c>
      <c r="AF11" s="1">
        <v>5</v>
      </c>
      <c r="AG11" s="1">
        <v>0</v>
      </c>
      <c r="AH11" s="1">
        <v>0</v>
      </c>
      <c r="AI11" s="1">
        <v>38</v>
      </c>
      <c r="AJ11" s="1">
        <v>0</v>
      </c>
    </row>
    <row r="12" spans="1:36" x14ac:dyDescent="0.2">
      <c r="A12" s="1" t="s">
        <v>342</v>
      </c>
      <c r="B12" s="1">
        <v>1142</v>
      </c>
      <c r="C12" s="1">
        <v>449</v>
      </c>
      <c r="D12" s="1">
        <v>293</v>
      </c>
      <c r="E12" s="1">
        <v>75</v>
      </c>
      <c r="F12" s="1">
        <v>39</v>
      </c>
      <c r="G12" s="1">
        <v>42</v>
      </c>
      <c r="H12" s="1">
        <v>347</v>
      </c>
      <c r="I12" s="1">
        <v>346</v>
      </c>
      <c r="J12" s="1" t="s">
        <v>342</v>
      </c>
      <c r="K12" s="1">
        <v>545</v>
      </c>
      <c r="L12" s="1">
        <v>223</v>
      </c>
      <c r="M12" s="1">
        <v>186</v>
      </c>
      <c r="N12" s="1">
        <v>13</v>
      </c>
      <c r="O12" s="1">
        <v>18</v>
      </c>
      <c r="P12" s="1">
        <v>6</v>
      </c>
      <c r="Q12" s="1">
        <v>248</v>
      </c>
      <c r="R12" s="1">
        <v>74</v>
      </c>
      <c r="S12" s="1" t="s">
        <v>342</v>
      </c>
      <c r="T12" s="1">
        <v>362</v>
      </c>
      <c r="U12" s="1">
        <v>81</v>
      </c>
      <c r="V12" s="1">
        <v>31</v>
      </c>
      <c r="W12" s="1">
        <v>15</v>
      </c>
      <c r="X12" s="1">
        <v>2</v>
      </c>
      <c r="Y12" s="1">
        <v>33</v>
      </c>
      <c r="Z12" s="1">
        <v>14</v>
      </c>
      <c r="AA12" s="1">
        <v>267</v>
      </c>
      <c r="AB12" s="1" t="s">
        <v>342</v>
      </c>
      <c r="AC12" s="1">
        <v>235</v>
      </c>
      <c r="AD12" s="1">
        <v>145</v>
      </c>
      <c r="AE12" s="1">
        <v>76</v>
      </c>
      <c r="AF12" s="1">
        <v>47</v>
      </c>
      <c r="AG12" s="1">
        <v>19</v>
      </c>
      <c r="AH12" s="1">
        <v>3</v>
      </c>
      <c r="AI12" s="1">
        <v>85</v>
      </c>
      <c r="AJ12" s="1">
        <v>5</v>
      </c>
    </row>
    <row r="13" spans="1:36" x14ac:dyDescent="0.2">
      <c r="A13" s="1" t="s">
        <v>339</v>
      </c>
      <c r="B13" s="1">
        <v>251</v>
      </c>
      <c r="C13" s="1">
        <v>56</v>
      </c>
      <c r="D13" s="1">
        <v>24</v>
      </c>
      <c r="E13" s="1">
        <v>12</v>
      </c>
      <c r="F13" s="1">
        <v>18</v>
      </c>
      <c r="G13" s="1">
        <v>2</v>
      </c>
      <c r="H13" s="1">
        <v>127</v>
      </c>
      <c r="I13" s="1">
        <v>68</v>
      </c>
      <c r="J13" s="1" t="s">
        <v>339</v>
      </c>
      <c r="K13" s="1">
        <v>115</v>
      </c>
      <c r="L13" s="1">
        <v>10</v>
      </c>
      <c r="M13" s="1">
        <v>10</v>
      </c>
      <c r="N13" s="1">
        <v>0</v>
      </c>
      <c r="O13" s="1">
        <v>0</v>
      </c>
      <c r="P13" s="1">
        <v>0</v>
      </c>
      <c r="Q13" s="1">
        <v>97</v>
      </c>
      <c r="R13" s="1">
        <v>8</v>
      </c>
      <c r="S13" s="1" t="s">
        <v>339</v>
      </c>
      <c r="T13" s="1">
        <v>112</v>
      </c>
      <c r="U13" s="1">
        <v>29</v>
      </c>
      <c r="V13" s="1">
        <v>9</v>
      </c>
      <c r="W13" s="1">
        <v>11</v>
      </c>
      <c r="X13" s="1">
        <v>7</v>
      </c>
      <c r="Y13" s="1">
        <v>2</v>
      </c>
      <c r="Z13" s="1">
        <v>24</v>
      </c>
      <c r="AA13" s="1">
        <v>59</v>
      </c>
      <c r="AB13" s="1" t="s">
        <v>339</v>
      </c>
      <c r="AC13" s="1">
        <v>24</v>
      </c>
      <c r="AD13" s="1">
        <v>17</v>
      </c>
      <c r="AE13" s="1">
        <v>5</v>
      </c>
      <c r="AF13" s="1">
        <v>1</v>
      </c>
      <c r="AG13" s="1">
        <v>11</v>
      </c>
      <c r="AH13" s="1">
        <v>0</v>
      </c>
      <c r="AI13" s="1">
        <v>6</v>
      </c>
      <c r="AJ13" s="1">
        <v>1</v>
      </c>
    </row>
    <row r="14" spans="1:36" x14ac:dyDescent="0.2">
      <c r="A14" s="1" t="s">
        <v>70</v>
      </c>
      <c r="B14" s="1">
        <v>1829</v>
      </c>
      <c r="C14" s="1">
        <v>949</v>
      </c>
      <c r="D14" s="1">
        <v>485</v>
      </c>
      <c r="E14" s="1">
        <v>334</v>
      </c>
      <c r="F14" s="1">
        <v>63</v>
      </c>
      <c r="G14" s="1">
        <v>67</v>
      </c>
      <c r="H14" s="1">
        <v>65</v>
      </c>
      <c r="I14" s="1">
        <v>815</v>
      </c>
      <c r="J14" s="1" t="s">
        <v>70</v>
      </c>
      <c r="K14" s="1">
        <v>2</v>
      </c>
      <c r="L14" s="1">
        <v>2</v>
      </c>
      <c r="M14" s="1">
        <v>0</v>
      </c>
      <c r="N14" s="1">
        <v>2</v>
      </c>
      <c r="O14" s="1">
        <v>0</v>
      </c>
      <c r="P14" s="1">
        <v>0</v>
      </c>
      <c r="Q14" s="1">
        <v>0</v>
      </c>
      <c r="R14" s="1">
        <v>0</v>
      </c>
      <c r="S14" s="1" t="s">
        <v>70</v>
      </c>
      <c r="T14" s="1">
        <v>1809</v>
      </c>
      <c r="U14" s="1">
        <v>934</v>
      </c>
      <c r="V14" s="1">
        <v>485</v>
      </c>
      <c r="W14" s="1">
        <v>327</v>
      </c>
      <c r="X14" s="1">
        <v>61</v>
      </c>
      <c r="Y14" s="1">
        <v>61</v>
      </c>
      <c r="Z14" s="1">
        <v>60</v>
      </c>
      <c r="AA14" s="1">
        <v>815</v>
      </c>
      <c r="AB14" s="1" t="s">
        <v>70</v>
      </c>
      <c r="AC14" s="1">
        <v>18</v>
      </c>
      <c r="AD14" s="1">
        <v>13</v>
      </c>
      <c r="AE14" s="1">
        <v>0</v>
      </c>
      <c r="AF14" s="1">
        <v>5</v>
      </c>
      <c r="AG14" s="1">
        <v>2</v>
      </c>
      <c r="AH14" s="1">
        <v>6</v>
      </c>
      <c r="AI14" s="1">
        <v>5</v>
      </c>
      <c r="AJ14" s="1">
        <v>0</v>
      </c>
    </row>
    <row r="16" spans="1:36" x14ac:dyDescent="0.2">
      <c r="A16" s="1" t="s">
        <v>337</v>
      </c>
      <c r="B16" s="1">
        <v>11784</v>
      </c>
      <c r="C16" s="1">
        <v>8404</v>
      </c>
      <c r="D16" s="1">
        <v>5672</v>
      </c>
      <c r="E16" s="1">
        <v>1807</v>
      </c>
      <c r="F16" s="1">
        <v>440</v>
      </c>
      <c r="G16" s="1">
        <v>485</v>
      </c>
      <c r="H16" s="1">
        <v>1704</v>
      </c>
      <c r="I16" s="1">
        <v>1676</v>
      </c>
      <c r="J16" s="1" t="s">
        <v>337</v>
      </c>
      <c r="K16" s="1">
        <v>5620</v>
      </c>
      <c r="L16" s="1">
        <v>4697</v>
      </c>
      <c r="M16" s="1">
        <v>3773</v>
      </c>
      <c r="N16" s="1">
        <v>635</v>
      </c>
      <c r="O16" s="1">
        <v>200</v>
      </c>
      <c r="P16" s="1">
        <v>89</v>
      </c>
      <c r="Q16" s="1">
        <v>768</v>
      </c>
      <c r="R16" s="1">
        <v>155</v>
      </c>
      <c r="S16" s="1" t="s">
        <v>337</v>
      </c>
      <c r="T16" s="1">
        <v>3829</v>
      </c>
      <c r="U16" s="1">
        <v>2267</v>
      </c>
      <c r="V16" s="1">
        <v>1102</v>
      </c>
      <c r="W16" s="1">
        <v>710</v>
      </c>
      <c r="X16" s="1">
        <v>106</v>
      </c>
      <c r="Y16" s="1">
        <v>349</v>
      </c>
      <c r="Z16" s="1">
        <v>143</v>
      </c>
      <c r="AA16" s="1">
        <v>1419</v>
      </c>
      <c r="AB16" s="1" t="s">
        <v>337</v>
      </c>
      <c r="AC16" s="1">
        <v>2335</v>
      </c>
      <c r="AD16" s="1">
        <v>1440</v>
      </c>
      <c r="AE16" s="1">
        <v>797</v>
      </c>
      <c r="AF16" s="1">
        <v>462</v>
      </c>
      <c r="AG16" s="1">
        <v>134</v>
      </c>
      <c r="AH16" s="1">
        <v>47</v>
      </c>
      <c r="AI16" s="1">
        <v>793</v>
      </c>
      <c r="AJ16" s="1">
        <v>102</v>
      </c>
    </row>
    <row r="17" spans="1:36" x14ac:dyDescent="0.2">
      <c r="A17" s="1" t="s">
        <v>97</v>
      </c>
      <c r="B17" s="1">
        <v>4750</v>
      </c>
      <c r="C17" s="1">
        <v>3672</v>
      </c>
      <c r="D17" s="1">
        <v>2667</v>
      </c>
      <c r="E17" s="1">
        <v>672</v>
      </c>
      <c r="F17" s="1">
        <v>315</v>
      </c>
      <c r="G17" s="1">
        <v>18</v>
      </c>
      <c r="H17" s="1">
        <v>896</v>
      </c>
      <c r="I17" s="1">
        <v>182</v>
      </c>
      <c r="J17" s="1" t="s">
        <v>97</v>
      </c>
      <c r="K17" s="1">
        <v>2508</v>
      </c>
      <c r="L17" s="1">
        <v>2173</v>
      </c>
      <c r="M17" s="1">
        <v>1813</v>
      </c>
      <c r="N17" s="1">
        <v>203</v>
      </c>
      <c r="O17" s="1">
        <v>156</v>
      </c>
      <c r="P17" s="1">
        <v>1</v>
      </c>
      <c r="Q17" s="1">
        <v>321</v>
      </c>
      <c r="R17" s="1">
        <v>14</v>
      </c>
      <c r="S17" s="1" t="s">
        <v>97</v>
      </c>
      <c r="T17" s="1">
        <v>827</v>
      </c>
      <c r="U17" s="1">
        <v>678</v>
      </c>
      <c r="V17" s="1">
        <v>415</v>
      </c>
      <c r="W17" s="1">
        <v>203</v>
      </c>
      <c r="X17" s="1">
        <v>55</v>
      </c>
      <c r="Y17" s="1">
        <v>5</v>
      </c>
      <c r="Z17" s="1">
        <v>48</v>
      </c>
      <c r="AA17" s="1">
        <v>101</v>
      </c>
      <c r="AB17" s="1" t="s">
        <v>97</v>
      </c>
      <c r="AC17" s="1">
        <v>1415</v>
      </c>
      <c r="AD17" s="1">
        <v>821</v>
      </c>
      <c r="AE17" s="1">
        <v>439</v>
      </c>
      <c r="AF17" s="1">
        <v>266</v>
      </c>
      <c r="AG17" s="1">
        <v>104</v>
      </c>
      <c r="AH17" s="1">
        <v>12</v>
      </c>
      <c r="AI17" s="1">
        <v>527</v>
      </c>
      <c r="AJ17" s="1">
        <v>67</v>
      </c>
    </row>
    <row r="18" spans="1:36" x14ac:dyDescent="0.2">
      <c r="A18" s="1" t="s">
        <v>98</v>
      </c>
      <c r="B18" s="1">
        <v>4774</v>
      </c>
      <c r="C18" s="1">
        <v>3800</v>
      </c>
      <c r="D18" s="1">
        <v>2527</v>
      </c>
      <c r="E18" s="1">
        <v>831</v>
      </c>
      <c r="F18" s="1">
        <v>44</v>
      </c>
      <c r="G18" s="1">
        <v>398</v>
      </c>
      <c r="H18" s="1">
        <v>439</v>
      </c>
      <c r="I18" s="1">
        <v>535</v>
      </c>
      <c r="J18" s="1" t="s">
        <v>98</v>
      </c>
      <c r="K18" s="1">
        <v>2629</v>
      </c>
      <c r="L18" s="1">
        <v>2342</v>
      </c>
      <c r="M18" s="1">
        <v>1813</v>
      </c>
      <c r="N18" s="1">
        <v>412</v>
      </c>
      <c r="O18" s="1">
        <v>34</v>
      </c>
      <c r="P18" s="1">
        <v>83</v>
      </c>
      <c r="Q18" s="1">
        <v>227</v>
      </c>
      <c r="R18" s="1">
        <v>60</v>
      </c>
      <c r="S18" s="1" t="s">
        <v>98</v>
      </c>
      <c r="T18" s="1">
        <v>1429</v>
      </c>
      <c r="U18" s="1">
        <v>945</v>
      </c>
      <c r="V18" s="1">
        <v>404</v>
      </c>
      <c r="W18" s="1">
        <v>255</v>
      </c>
      <c r="X18" s="1">
        <v>3</v>
      </c>
      <c r="Y18" s="1">
        <v>283</v>
      </c>
      <c r="Z18" s="1">
        <v>33</v>
      </c>
      <c r="AA18" s="1">
        <v>451</v>
      </c>
      <c r="AB18" s="1" t="s">
        <v>98</v>
      </c>
      <c r="AC18" s="1">
        <v>716</v>
      </c>
      <c r="AD18" s="1">
        <v>513</v>
      </c>
      <c r="AE18" s="1">
        <v>310</v>
      </c>
      <c r="AF18" s="1">
        <v>164</v>
      </c>
      <c r="AG18" s="1">
        <v>7</v>
      </c>
      <c r="AH18" s="1">
        <v>32</v>
      </c>
      <c r="AI18" s="1">
        <v>179</v>
      </c>
      <c r="AJ18" s="1">
        <v>24</v>
      </c>
    </row>
    <row r="19" spans="1:36" x14ac:dyDescent="0.2">
      <c r="A19" s="1" t="s">
        <v>341</v>
      </c>
      <c r="B19" s="1">
        <v>187</v>
      </c>
      <c r="C19" s="1">
        <v>6</v>
      </c>
      <c r="D19" s="1">
        <v>0</v>
      </c>
      <c r="E19" s="1">
        <v>5</v>
      </c>
      <c r="F19" s="1">
        <v>0</v>
      </c>
      <c r="G19" s="1">
        <v>1</v>
      </c>
      <c r="H19" s="1">
        <v>0</v>
      </c>
      <c r="I19" s="1">
        <v>181</v>
      </c>
      <c r="J19" s="1" t="s">
        <v>341</v>
      </c>
      <c r="K19" s="1">
        <v>29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29</v>
      </c>
      <c r="S19" s="1" t="s">
        <v>341</v>
      </c>
      <c r="T19" s="1">
        <v>150</v>
      </c>
      <c r="U19" s="1">
        <v>6</v>
      </c>
      <c r="V19" s="1">
        <v>0</v>
      </c>
      <c r="W19" s="1">
        <v>5</v>
      </c>
      <c r="X19" s="1">
        <v>0</v>
      </c>
      <c r="Y19" s="1">
        <v>1</v>
      </c>
      <c r="Z19" s="1">
        <v>0</v>
      </c>
      <c r="AA19" s="1">
        <v>144</v>
      </c>
      <c r="AB19" s="1" t="s">
        <v>341</v>
      </c>
      <c r="AC19" s="1">
        <v>8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8</v>
      </c>
    </row>
    <row r="20" spans="1:36" x14ac:dyDescent="0.2">
      <c r="A20" s="1" t="s">
        <v>99</v>
      </c>
      <c r="B20" s="1">
        <v>58</v>
      </c>
      <c r="C20" s="1">
        <v>26</v>
      </c>
      <c r="D20" s="1">
        <v>6</v>
      </c>
      <c r="E20" s="1">
        <v>4</v>
      </c>
      <c r="F20" s="1">
        <v>6</v>
      </c>
      <c r="G20" s="1">
        <v>10</v>
      </c>
      <c r="H20" s="1">
        <v>5</v>
      </c>
      <c r="I20" s="1">
        <v>27</v>
      </c>
      <c r="J20" s="1" t="s">
        <v>99</v>
      </c>
      <c r="K20" s="1">
        <v>2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2</v>
      </c>
      <c r="R20" s="1">
        <v>0</v>
      </c>
      <c r="S20" s="1" t="s">
        <v>99</v>
      </c>
      <c r="T20" s="1">
        <v>48</v>
      </c>
      <c r="U20" s="1">
        <v>20</v>
      </c>
      <c r="V20" s="1">
        <v>6</v>
      </c>
      <c r="W20" s="1">
        <v>4</v>
      </c>
      <c r="X20" s="1">
        <v>0</v>
      </c>
      <c r="Y20" s="1">
        <v>10</v>
      </c>
      <c r="Z20" s="1">
        <v>1</v>
      </c>
      <c r="AA20" s="1">
        <v>27</v>
      </c>
      <c r="AB20" s="1" t="s">
        <v>99</v>
      </c>
      <c r="AC20" s="1">
        <v>8</v>
      </c>
      <c r="AD20" s="1">
        <v>6</v>
      </c>
      <c r="AE20" s="1">
        <v>0</v>
      </c>
      <c r="AF20" s="1">
        <v>0</v>
      </c>
      <c r="AG20" s="1">
        <v>6</v>
      </c>
      <c r="AH20" s="1">
        <v>0</v>
      </c>
      <c r="AI20" s="1">
        <v>2</v>
      </c>
      <c r="AJ20" s="1">
        <v>0</v>
      </c>
    </row>
    <row r="21" spans="1:36" x14ac:dyDescent="0.2">
      <c r="A21" s="1" t="s">
        <v>340</v>
      </c>
      <c r="B21" s="1">
        <v>14</v>
      </c>
      <c r="C21" s="1">
        <v>1</v>
      </c>
      <c r="D21" s="1">
        <v>0</v>
      </c>
      <c r="E21" s="1">
        <v>0</v>
      </c>
      <c r="F21" s="1">
        <v>0</v>
      </c>
      <c r="G21" s="1">
        <v>1</v>
      </c>
      <c r="H21" s="1">
        <v>13</v>
      </c>
      <c r="I21" s="1">
        <v>0</v>
      </c>
      <c r="J21" s="1" t="s">
        <v>340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 t="s">
        <v>340</v>
      </c>
      <c r="T21" s="1">
        <v>1</v>
      </c>
      <c r="U21" s="1">
        <v>1</v>
      </c>
      <c r="V21" s="1">
        <v>0</v>
      </c>
      <c r="W21" s="1">
        <v>0</v>
      </c>
      <c r="X21" s="1">
        <v>0</v>
      </c>
      <c r="Y21" s="1">
        <v>1</v>
      </c>
      <c r="Z21" s="1">
        <v>0</v>
      </c>
      <c r="AA21" s="1">
        <v>0</v>
      </c>
      <c r="AB21" s="1" t="s">
        <v>340</v>
      </c>
      <c r="AC21" s="1">
        <v>13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13</v>
      </c>
      <c r="AJ21" s="1">
        <v>0</v>
      </c>
    </row>
    <row r="22" spans="1:36" x14ac:dyDescent="0.2">
      <c r="A22" s="1" t="s">
        <v>100</v>
      </c>
      <c r="B22" s="1">
        <v>235</v>
      </c>
      <c r="C22" s="1">
        <v>77</v>
      </c>
      <c r="D22" s="1">
        <v>38</v>
      </c>
      <c r="E22" s="1">
        <v>33</v>
      </c>
      <c r="F22" s="1">
        <v>6</v>
      </c>
      <c r="G22" s="1">
        <v>0</v>
      </c>
      <c r="H22" s="1">
        <v>25</v>
      </c>
      <c r="I22" s="1">
        <v>133</v>
      </c>
      <c r="J22" s="1" t="s">
        <v>100</v>
      </c>
      <c r="K22" s="1">
        <v>63</v>
      </c>
      <c r="L22" s="1">
        <v>40</v>
      </c>
      <c r="M22" s="1">
        <v>32</v>
      </c>
      <c r="N22" s="1">
        <v>7</v>
      </c>
      <c r="O22" s="1">
        <v>1</v>
      </c>
      <c r="P22" s="1">
        <v>0</v>
      </c>
      <c r="Q22" s="1">
        <v>13</v>
      </c>
      <c r="R22" s="1">
        <v>10</v>
      </c>
      <c r="S22" s="1" t="s">
        <v>100</v>
      </c>
      <c r="T22" s="1">
        <v>146</v>
      </c>
      <c r="U22" s="1">
        <v>26</v>
      </c>
      <c r="V22" s="1">
        <v>2</v>
      </c>
      <c r="W22" s="1">
        <v>23</v>
      </c>
      <c r="X22" s="1">
        <v>1</v>
      </c>
      <c r="Y22" s="1">
        <v>0</v>
      </c>
      <c r="Z22" s="1">
        <v>0</v>
      </c>
      <c r="AA22" s="1">
        <v>120</v>
      </c>
      <c r="AB22" s="1" t="s">
        <v>100</v>
      </c>
      <c r="AC22" s="1">
        <v>26</v>
      </c>
      <c r="AD22" s="1">
        <v>11</v>
      </c>
      <c r="AE22" s="1">
        <v>4</v>
      </c>
      <c r="AF22" s="1">
        <v>3</v>
      </c>
      <c r="AG22" s="1">
        <v>4</v>
      </c>
      <c r="AH22" s="1">
        <v>0</v>
      </c>
      <c r="AI22" s="1">
        <v>12</v>
      </c>
      <c r="AJ22" s="1">
        <v>3</v>
      </c>
    </row>
    <row r="23" spans="1:36" x14ac:dyDescent="0.2">
      <c r="A23" s="1" t="s">
        <v>101</v>
      </c>
      <c r="B23" s="1">
        <v>74</v>
      </c>
      <c r="C23" s="1">
        <v>30</v>
      </c>
      <c r="D23" s="1">
        <v>20</v>
      </c>
      <c r="E23" s="1">
        <v>7</v>
      </c>
      <c r="F23" s="1">
        <v>0</v>
      </c>
      <c r="G23" s="1">
        <v>3</v>
      </c>
      <c r="H23" s="1">
        <v>40</v>
      </c>
      <c r="I23" s="1">
        <v>4</v>
      </c>
      <c r="J23" s="1" t="s">
        <v>101</v>
      </c>
      <c r="K23" s="1">
        <v>45</v>
      </c>
      <c r="L23" s="1">
        <v>26</v>
      </c>
      <c r="M23" s="1">
        <v>19</v>
      </c>
      <c r="N23" s="1">
        <v>4</v>
      </c>
      <c r="O23" s="1">
        <v>0</v>
      </c>
      <c r="P23" s="1">
        <v>3</v>
      </c>
      <c r="Q23" s="1">
        <v>19</v>
      </c>
      <c r="R23" s="1">
        <v>0</v>
      </c>
      <c r="S23" s="1" t="s">
        <v>101</v>
      </c>
      <c r="T23" s="1">
        <v>9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5</v>
      </c>
      <c r="AA23" s="1">
        <v>4</v>
      </c>
      <c r="AB23" s="1" t="s">
        <v>101</v>
      </c>
      <c r="AC23" s="1">
        <v>20</v>
      </c>
      <c r="AD23" s="1">
        <v>4</v>
      </c>
      <c r="AE23" s="1">
        <v>1</v>
      </c>
      <c r="AF23" s="1">
        <v>3</v>
      </c>
      <c r="AG23" s="1">
        <v>0</v>
      </c>
      <c r="AH23" s="1">
        <v>0</v>
      </c>
      <c r="AI23" s="1">
        <v>16</v>
      </c>
      <c r="AJ23" s="1">
        <v>0</v>
      </c>
    </row>
    <row r="24" spans="1:36" x14ac:dyDescent="0.2">
      <c r="A24" s="1" t="s">
        <v>342</v>
      </c>
      <c r="B24" s="1">
        <v>565</v>
      </c>
      <c r="C24" s="1">
        <v>227</v>
      </c>
      <c r="D24" s="1">
        <v>149</v>
      </c>
      <c r="E24" s="1">
        <v>36</v>
      </c>
      <c r="F24" s="1">
        <v>19</v>
      </c>
      <c r="G24" s="1">
        <v>23</v>
      </c>
      <c r="H24" s="1">
        <v>174</v>
      </c>
      <c r="I24" s="1">
        <v>164</v>
      </c>
      <c r="J24" s="1" t="s">
        <v>342</v>
      </c>
      <c r="K24" s="1">
        <v>279</v>
      </c>
      <c r="L24" s="1">
        <v>110</v>
      </c>
      <c r="M24" s="1">
        <v>91</v>
      </c>
      <c r="N24" s="1">
        <v>8</v>
      </c>
      <c r="O24" s="1">
        <v>9</v>
      </c>
      <c r="P24" s="1">
        <v>2</v>
      </c>
      <c r="Q24" s="1">
        <v>130</v>
      </c>
      <c r="R24" s="1">
        <v>39</v>
      </c>
      <c r="S24" s="1" t="s">
        <v>342</v>
      </c>
      <c r="T24" s="1">
        <v>176</v>
      </c>
      <c r="U24" s="1">
        <v>45</v>
      </c>
      <c r="V24" s="1">
        <v>18</v>
      </c>
      <c r="W24" s="1">
        <v>6</v>
      </c>
      <c r="X24" s="1">
        <v>1</v>
      </c>
      <c r="Y24" s="1">
        <v>20</v>
      </c>
      <c r="Z24" s="1">
        <v>6</v>
      </c>
      <c r="AA24" s="1">
        <v>125</v>
      </c>
      <c r="AB24" s="1" t="s">
        <v>342</v>
      </c>
      <c r="AC24" s="1">
        <v>110</v>
      </c>
      <c r="AD24" s="1">
        <v>72</v>
      </c>
      <c r="AE24" s="1">
        <v>40</v>
      </c>
      <c r="AF24" s="1">
        <v>22</v>
      </c>
      <c r="AG24" s="1">
        <v>9</v>
      </c>
      <c r="AH24" s="1">
        <v>1</v>
      </c>
      <c r="AI24" s="1">
        <v>38</v>
      </c>
      <c r="AJ24" s="1">
        <v>0</v>
      </c>
    </row>
    <row r="25" spans="1:36" x14ac:dyDescent="0.2">
      <c r="A25" s="1" t="s">
        <v>339</v>
      </c>
      <c r="B25" s="1">
        <v>141</v>
      </c>
      <c r="C25" s="1">
        <v>33</v>
      </c>
      <c r="D25" s="1">
        <v>14</v>
      </c>
      <c r="E25" s="1">
        <v>8</v>
      </c>
      <c r="F25" s="1">
        <v>9</v>
      </c>
      <c r="G25" s="1">
        <v>2</v>
      </c>
      <c r="H25" s="1">
        <v>74</v>
      </c>
      <c r="I25" s="1">
        <v>34</v>
      </c>
      <c r="J25" s="1" t="s">
        <v>339</v>
      </c>
      <c r="K25" s="1">
        <v>64</v>
      </c>
      <c r="L25" s="1">
        <v>5</v>
      </c>
      <c r="M25" s="1">
        <v>5</v>
      </c>
      <c r="N25" s="1">
        <v>0</v>
      </c>
      <c r="O25" s="1">
        <v>0</v>
      </c>
      <c r="P25" s="1">
        <v>0</v>
      </c>
      <c r="Q25" s="1">
        <v>56</v>
      </c>
      <c r="R25" s="1">
        <v>3</v>
      </c>
      <c r="S25" s="1" t="s">
        <v>339</v>
      </c>
      <c r="T25" s="1">
        <v>67</v>
      </c>
      <c r="U25" s="1">
        <v>21</v>
      </c>
      <c r="V25" s="1">
        <v>6</v>
      </c>
      <c r="W25" s="1">
        <v>7</v>
      </c>
      <c r="X25" s="1">
        <v>6</v>
      </c>
      <c r="Y25" s="1">
        <v>2</v>
      </c>
      <c r="Z25" s="1">
        <v>15</v>
      </c>
      <c r="AA25" s="1">
        <v>31</v>
      </c>
      <c r="AB25" s="1" t="s">
        <v>339</v>
      </c>
      <c r="AC25" s="1">
        <v>10</v>
      </c>
      <c r="AD25" s="1">
        <v>7</v>
      </c>
      <c r="AE25" s="1">
        <v>3</v>
      </c>
      <c r="AF25" s="1">
        <v>1</v>
      </c>
      <c r="AG25" s="1">
        <v>3</v>
      </c>
      <c r="AH25" s="1">
        <v>0</v>
      </c>
      <c r="AI25" s="1">
        <v>3</v>
      </c>
      <c r="AJ25" s="1">
        <v>0</v>
      </c>
    </row>
    <row r="26" spans="1:36" x14ac:dyDescent="0.2">
      <c r="A26" s="1" t="s">
        <v>70</v>
      </c>
      <c r="B26" s="1">
        <v>986</v>
      </c>
      <c r="C26" s="1">
        <v>532</v>
      </c>
      <c r="D26" s="1">
        <v>251</v>
      </c>
      <c r="E26" s="1">
        <v>211</v>
      </c>
      <c r="F26" s="1">
        <v>41</v>
      </c>
      <c r="G26" s="1">
        <v>29</v>
      </c>
      <c r="H26" s="1">
        <v>38</v>
      </c>
      <c r="I26" s="1">
        <v>416</v>
      </c>
      <c r="J26" s="1" t="s">
        <v>70</v>
      </c>
      <c r="K26" s="1">
        <v>1</v>
      </c>
      <c r="L26" s="1">
        <v>1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 t="s">
        <v>70</v>
      </c>
      <c r="T26" s="1">
        <v>976</v>
      </c>
      <c r="U26" s="1">
        <v>525</v>
      </c>
      <c r="V26" s="1">
        <v>251</v>
      </c>
      <c r="W26" s="1">
        <v>207</v>
      </c>
      <c r="X26" s="1">
        <v>40</v>
      </c>
      <c r="Y26" s="1">
        <v>27</v>
      </c>
      <c r="Z26" s="1">
        <v>35</v>
      </c>
      <c r="AA26" s="1">
        <v>416</v>
      </c>
      <c r="AB26" s="1" t="s">
        <v>70</v>
      </c>
      <c r="AC26" s="1">
        <v>9</v>
      </c>
      <c r="AD26" s="1">
        <v>6</v>
      </c>
      <c r="AE26" s="1">
        <v>0</v>
      </c>
      <c r="AF26" s="1">
        <v>3</v>
      </c>
      <c r="AG26" s="1">
        <v>1</v>
      </c>
      <c r="AH26" s="1">
        <v>2</v>
      </c>
      <c r="AI26" s="1">
        <v>3</v>
      </c>
      <c r="AJ26" s="1">
        <v>0</v>
      </c>
    </row>
    <row r="28" spans="1:36" x14ac:dyDescent="0.2">
      <c r="A28" s="1" t="s">
        <v>338</v>
      </c>
      <c r="B28" s="1">
        <v>11680</v>
      </c>
      <c r="C28" s="1">
        <v>8269</v>
      </c>
      <c r="D28" s="1">
        <v>5755</v>
      </c>
      <c r="E28" s="1">
        <v>1658</v>
      </c>
      <c r="F28" s="1">
        <v>346</v>
      </c>
      <c r="G28" s="1">
        <v>510</v>
      </c>
      <c r="H28" s="1">
        <v>1745</v>
      </c>
      <c r="I28" s="1">
        <v>1666</v>
      </c>
      <c r="J28" s="1" t="s">
        <v>338</v>
      </c>
      <c r="K28" s="1">
        <v>5360</v>
      </c>
      <c r="L28" s="1">
        <v>4461</v>
      </c>
      <c r="M28" s="1">
        <v>3625</v>
      </c>
      <c r="N28" s="1">
        <v>582</v>
      </c>
      <c r="O28" s="1">
        <v>177</v>
      </c>
      <c r="P28" s="1">
        <v>77</v>
      </c>
      <c r="Q28" s="1">
        <v>762</v>
      </c>
      <c r="R28" s="1">
        <v>137</v>
      </c>
      <c r="S28" s="1" t="s">
        <v>338</v>
      </c>
      <c r="T28" s="1">
        <v>3882</v>
      </c>
      <c r="U28" s="1">
        <v>2320</v>
      </c>
      <c r="V28" s="1">
        <v>1267</v>
      </c>
      <c r="W28" s="1">
        <v>618</v>
      </c>
      <c r="X28" s="1">
        <v>51</v>
      </c>
      <c r="Y28" s="1">
        <v>384</v>
      </c>
      <c r="Z28" s="1">
        <v>134</v>
      </c>
      <c r="AA28" s="1">
        <v>1428</v>
      </c>
      <c r="AB28" s="1" t="s">
        <v>338</v>
      </c>
      <c r="AC28" s="1">
        <v>2438</v>
      </c>
      <c r="AD28" s="1">
        <v>1488</v>
      </c>
      <c r="AE28" s="1">
        <v>863</v>
      </c>
      <c r="AF28" s="1">
        <v>458</v>
      </c>
      <c r="AG28" s="1">
        <v>118</v>
      </c>
      <c r="AH28" s="1">
        <v>49</v>
      </c>
      <c r="AI28" s="1">
        <v>849</v>
      </c>
      <c r="AJ28" s="1">
        <v>101</v>
      </c>
    </row>
    <row r="29" spans="1:36" x14ac:dyDescent="0.2">
      <c r="A29" s="1" t="s">
        <v>97</v>
      </c>
      <c r="B29" s="1">
        <v>4691</v>
      </c>
      <c r="C29" s="1">
        <v>3611</v>
      </c>
      <c r="D29" s="1">
        <v>2710</v>
      </c>
      <c r="E29" s="1">
        <v>626</v>
      </c>
      <c r="F29" s="1">
        <v>244</v>
      </c>
      <c r="G29" s="1">
        <v>31</v>
      </c>
      <c r="H29" s="1">
        <v>923</v>
      </c>
      <c r="I29" s="1">
        <v>157</v>
      </c>
      <c r="J29" s="1" t="s">
        <v>97</v>
      </c>
      <c r="K29" s="1">
        <v>2391</v>
      </c>
      <c r="L29" s="1">
        <v>2061</v>
      </c>
      <c r="M29" s="1">
        <v>1744</v>
      </c>
      <c r="N29" s="1">
        <v>172</v>
      </c>
      <c r="O29" s="1">
        <v>140</v>
      </c>
      <c r="P29" s="1">
        <v>5</v>
      </c>
      <c r="Q29" s="1">
        <v>320</v>
      </c>
      <c r="R29" s="1">
        <v>10</v>
      </c>
      <c r="S29" s="1" t="s">
        <v>97</v>
      </c>
      <c r="T29" s="1">
        <v>854</v>
      </c>
      <c r="U29" s="1">
        <v>708</v>
      </c>
      <c r="V29" s="1">
        <v>491</v>
      </c>
      <c r="W29" s="1">
        <v>186</v>
      </c>
      <c r="X29" s="1">
        <v>22</v>
      </c>
      <c r="Y29" s="1">
        <v>9</v>
      </c>
      <c r="Z29" s="1">
        <v>57</v>
      </c>
      <c r="AA29" s="1">
        <v>89</v>
      </c>
      <c r="AB29" s="1" t="s">
        <v>97</v>
      </c>
      <c r="AC29" s="1">
        <v>1446</v>
      </c>
      <c r="AD29" s="1">
        <v>842</v>
      </c>
      <c r="AE29" s="1">
        <v>475</v>
      </c>
      <c r="AF29" s="1">
        <v>268</v>
      </c>
      <c r="AG29" s="1">
        <v>82</v>
      </c>
      <c r="AH29" s="1">
        <v>17</v>
      </c>
      <c r="AI29" s="1">
        <v>546</v>
      </c>
      <c r="AJ29" s="1">
        <v>58</v>
      </c>
    </row>
    <row r="30" spans="1:36" x14ac:dyDescent="0.2">
      <c r="A30" s="1" t="s">
        <v>98</v>
      </c>
      <c r="B30" s="1">
        <v>4829</v>
      </c>
      <c r="C30" s="1">
        <v>3852</v>
      </c>
      <c r="D30" s="1">
        <v>2589</v>
      </c>
      <c r="E30" s="1">
        <v>815</v>
      </c>
      <c r="F30" s="1">
        <v>36</v>
      </c>
      <c r="G30" s="1">
        <v>412</v>
      </c>
      <c r="H30" s="1">
        <v>444</v>
      </c>
      <c r="I30" s="1">
        <v>533</v>
      </c>
      <c r="J30" s="1" t="s">
        <v>98</v>
      </c>
      <c r="K30" s="1">
        <v>2481</v>
      </c>
      <c r="L30" s="1">
        <v>2213</v>
      </c>
      <c r="M30" s="1">
        <v>1730</v>
      </c>
      <c r="N30" s="1">
        <v>390</v>
      </c>
      <c r="O30" s="1">
        <v>25</v>
      </c>
      <c r="P30" s="1">
        <v>68</v>
      </c>
      <c r="Q30" s="1">
        <v>221</v>
      </c>
      <c r="R30" s="1">
        <v>47</v>
      </c>
      <c r="S30" s="1" t="s">
        <v>98</v>
      </c>
      <c r="T30" s="1">
        <v>1588</v>
      </c>
      <c r="U30" s="1">
        <v>1106</v>
      </c>
      <c r="V30" s="1">
        <v>519</v>
      </c>
      <c r="W30" s="1">
        <v>266</v>
      </c>
      <c r="X30" s="1">
        <v>2</v>
      </c>
      <c r="Y30" s="1">
        <v>319</v>
      </c>
      <c r="Z30" s="1">
        <v>26</v>
      </c>
      <c r="AA30" s="1">
        <v>456</v>
      </c>
      <c r="AB30" s="1" t="s">
        <v>98</v>
      </c>
      <c r="AC30" s="1">
        <v>760</v>
      </c>
      <c r="AD30" s="1">
        <v>533</v>
      </c>
      <c r="AE30" s="1">
        <v>340</v>
      </c>
      <c r="AF30" s="1">
        <v>159</v>
      </c>
      <c r="AG30" s="1">
        <v>9</v>
      </c>
      <c r="AH30" s="1">
        <v>25</v>
      </c>
      <c r="AI30" s="1">
        <v>197</v>
      </c>
      <c r="AJ30" s="1">
        <v>30</v>
      </c>
    </row>
    <row r="31" spans="1:36" x14ac:dyDescent="0.2">
      <c r="A31" s="1" t="s">
        <v>341</v>
      </c>
      <c r="B31" s="1">
        <v>211</v>
      </c>
      <c r="C31" s="1">
        <v>9</v>
      </c>
      <c r="D31" s="1">
        <v>1</v>
      </c>
      <c r="E31" s="1">
        <v>7</v>
      </c>
      <c r="F31" s="1">
        <v>0</v>
      </c>
      <c r="G31" s="1">
        <v>1</v>
      </c>
      <c r="H31" s="1">
        <v>4</v>
      </c>
      <c r="I31" s="1">
        <v>198</v>
      </c>
      <c r="J31" s="1" t="s">
        <v>341</v>
      </c>
      <c r="K31" s="1">
        <v>33</v>
      </c>
      <c r="L31" s="1">
        <v>1</v>
      </c>
      <c r="M31" s="1">
        <v>0</v>
      </c>
      <c r="N31" s="1">
        <v>1</v>
      </c>
      <c r="O31" s="1">
        <v>0</v>
      </c>
      <c r="P31" s="1">
        <v>0</v>
      </c>
      <c r="Q31" s="1">
        <v>1</v>
      </c>
      <c r="R31" s="1">
        <v>31</v>
      </c>
      <c r="S31" s="1" t="s">
        <v>341</v>
      </c>
      <c r="T31" s="1">
        <v>172</v>
      </c>
      <c r="U31" s="1">
        <v>8</v>
      </c>
      <c r="V31" s="1">
        <v>1</v>
      </c>
      <c r="W31" s="1">
        <v>6</v>
      </c>
      <c r="X31" s="1">
        <v>0</v>
      </c>
      <c r="Y31" s="1">
        <v>1</v>
      </c>
      <c r="Z31" s="1">
        <v>0</v>
      </c>
      <c r="AA31" s="1">
        <v>164</v>
      </c>
      <c r="AB31" s="1" t="s">
        <v>341</v>
      </c>
      <c r="AC31" s="1">
        <v>6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3</v>
      </c>
      <c r="AJ31" s="1">
        <v>3</v>
      </c>
    </row>
    <row r="32" spans="1:36" x14ac:dyDescent="0.2">
      <c r="A32" s="1" t="s">
        <v>99</v>
      </c>
      <c r="B32" s="1">
        <v>58</v>
      </c>
      <c r="C32" s="1">
        <v>18</v>
      </c>
      <c r="D32" s="1">
        <v>5</v>
      </c>
      <c r="E32" s="1">
        <v>4</v>
      </c>
      <c r="F32" s="1">
        <v>4</v>
      </c>
      <c r="G32" s="1">
        <v>5</v>
      </c>
      <c r="H32" s="1">
        <v>8</v>
      </c>
      <c r="I32" s="1">
        <v>32</v>
      </c>
      <c r="J32" s="1" t="s">
        <v>99</v>
      </c>
      <c r="K32" s="1">
        <v>3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3</v>
      </c>
      <c r="R32" s="1">
        <v>0</v>
      </c>
      <c r="S32" s="1" t="s">
        <v>99</v>
      </c>
      <c r="T32" s="1">
        <v>45</v>
      </c>
      <c r="U32" s="1">
        <v>12</v>
      </c>
      <c r="V32" s="1">
        <v>4</v>
      </c>
      <c r="W32" s="1">
        <v>3</v>
      </c>
      <c r="X32" s="1">
        <v>0</v>
      </c>
      <c r="Y32" s="1">
        <v>5</v>
      </c>
      <c r="Z32" s="1">
        <v>1</v>
      </c>
      <c r="AA32" s="1">
        <v>32</v>
      </c>
      <c r="AB32" s="1" t="s">
        <v>99</v>
      </c>
      <c r="AC32" s="1">
        <v>10</v>
      </c>
      <c r="AD32" s="1">
        <v>6</v>
      </c>
      <c r="AE32" s="1">
        <v>1</v>
      </c>
      <c r="AF32" s="1">
        <v>1</v>
      </c>
      <c r="AG32" s="1">
        <v>4</v>
      </c>
      <c r="AH32" s="1">
        <v>0</v>
      </c>
      <c r="AI32" s="1">
        <v>4</v>
      </c>
      <c r="AJ32" s="1">
        <v>0</v>
      </c>
    </row>
    <row r="33" spans="1:36" x14ac:dyDescent="0.2">
      <c r="A33" s="1" t="s">
        <v>340</v>
      </c>
      <c r="B33" s="1">
        <v>18</v>
      </c>
      <c r="C33" s="1">
        <v>3</v>
      </c>
      <c r="D33" s="1">
        <v>2</v>
      </c>
      <c r="E33" s="1">
        <v>0</v>
      </c>
      <c r="F33" s="1">
        <v>1</v>
      </c>
      <c r="G33" s="1">
        <v>0</v>
      </c>
      <c r="H33" s="1">
        <v>15</v>
      </c>
      <c r="I33" s="1">
        <v>0</v>
      </c>
      <c r="J33" s="1" t="s">
        <v>340</v>
      </c>
      <c r="K33" s="1">
        <v>2</v>
      </c>
      <c r="L33" s="1">
        <v>2</v>
      </c>
      <c r="M33" s="1">
        <v>2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 t="s">
        <v>340</v>
      </c>
      <c r="T33" s="1">
        <v>2</v>
      </c>
      <c r="U33" s="1">
        <v>1</v>
      </c>
      <c r="V33" s="1">
        <v>0</v>
      </c>
      <c r="W33" s="1">
        <v>0</v>
      </c>
      <c r="X33" s="1">
        <v>1</v>
      </c>
      <c r="Y33" s="1">
        <v>0</v>
      </c>
      <c r="Z33" s="1">
        <v>1</v>
      </c>
      <c r="AA33" s="1">
        <v>0</v>
      </c>
      <c r="AB33" s="1" t="s">
        <v>340</v>
      </c>
      <c r="AC33" s="1">
        <v>14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14</v>
      </c>
      <c r="AJ33" s="1">
        <v>0</v>
      </c>
    </row>
    <row r="34" spans="1:36" x14ac:dyDescent="0.2">
      <c r="A34" s="1" t="s">
        <v>100</v>
      </c>
      <c r="B34" s="1">
        <v>234</v>
      </c>
      <c r="C34" s="1">
        <v>86</v>
      </c>
      <c r="D34" s="1">
        <v>40</v>
      </c>
      <c r="E34" s="1">
        <v>32</v>
      </c>
      <c r="F34" s="1">
        <v>10</v>
      </c>
      <c r="G34" s="1">
        <v>4</v>
      </c>
      <c r="H34" s="1">
        <v>23</v>
      </c>
      <c r="I34" s="1">
        <v>125</v>
      </c>
      <c r="J34" s="1" t="s">
        <v>100</v>
      </c>
      <c r="K34" s="1">
        <v>63</v>
      </c>
      <c r="L34" s="1">
        <v>42</v>
      </c>
      <c r="M34" s="1">
        <v>30</v>
      </c>
      <c r="N34" s="1">
        <v>9</v>
      </c>
      <c r="O34" s="1">
        <v>3</v>
      </c>
      <c r="P34" s="1">
        <v>0</v>
      </c>
      <c r="Q34" s="1">
        <v>12</v>
      </c>
      <c r="R34" s="1">
        <v>9</v>
      </c>
      <c r="S34" s="1" t="s">
        <v>100</v>
      </c>
      <c r="T34" s="1">
        <v>141</v>
      </c>
      <c r="U34" s="1">
        <v>29</v>
      </c>
      <c r="V34" s="1">
        <v>1</v>
      </c>
      <c r="W34" s="1">
        <v>22</v>
      </c>
      <c r="X34" s="1">
        <v>3</v>
      </c>
      <c r="Y34" s="1">
        <v>3</v>
      </c>
      <c r="Z34" s="1">
        <v>0</v>
      </c>
      <c r="AA34" s="1">
        <v>112</v>
      </c>
      <c r="AB34" s="1" t="s">
        <v>100</v>
      </c>
      <c r="AC34" s="1">
        <v>30</v>
      </c>
      <c r="AD34" s="1">
        <v>15</v>
      </c>
      <c r="AE34" s="1">
        <v>9</v>
      </c>
      <c r="AF34" s="1">
        <v>1</v>
      </c>
      <c r="AG34" s="1">
        <v>4</v>
      </c>
      <c r="AH34" s="1">
        <v>1</v>
      </c>
      <c r="AI34" s="1">
        <v>11</v>
      </c>
      <c r="AJ34" s="1">
        <v>4</v>
      </c>
    </row>
    <row r="35" spans="1:36" x14ac:dyDescent="0.2">
      <c r="A35" s="1" t="s">
        <v>101</v>
      </c>
      <c r="B35" s="1">
        <v>109</v>
      </c>
      <c r="C35" s="1">
        <v>28</v>
      </c>
      <c r="D35" s="1">
        <v>20</v>
      </c>
      <c r="E35" s="1">
        <v>8</v>
      </c>
      <c r="F35" s="1">
        <v>0</v>
      </c>
      <c r="G35" s="1">
        <v>0</v>
      </c>
      <c r="H35" s="1">
        <v>75</v>
      </c>
      <c r="I35" s="1">
        <v>6</v>
      </c>
      <c r="J35" s="1" t="s">
        <v>101</v>
      </c>
      <c r="K35" s="1">
        <v>69</v>
      </c>
      <c r="L35" s="1">
        <v>23</v>
      </c>
      <c r="M35" s="1">
        <v>19</v>
      </c>
      <c r="N35" s="1">
        <v>4</v>
      </c>
      <c r="O35" s="1">
        <v>0</v>
      </c>
      <c r="P35" s="1">
        <v>0</v>
      </c>
      <c r="Q35" s="1">
        <v>46</v>
      </c>
      <c r="R35" s="1">
        <v>0</v>
      </c>
      <c r="S35" s="1" t="s">
        <v>101</v>
      </c>
      <c r="T35" s="1">
        <v>16</v>
      </c>
      <c r="U35" s="1">
        <v>3</v>
      </c>
      <c r="V35" s="1">
        <v>1</v>
      </c>
      <c r="W35" s="1">
        <v>2</v>
      </c>
      <c r="X35" s="1">
        <v>0</v>
      </c>
      <c r="Y35" s="1">
        <v>0</v>
      </c>
      <c r="Z35" s="1">
        <v>7</v>
      </c>
      <c r="AA35" s="1">
        <v>6</v>
      </c>
      <c r="AB35" s="1" t="s">
        <v>101</v>
      </c>
      <c r="AC35" s="1">
        <v>24</v>
      </c>
      <c r="AD35" s="1">
        <v>2</v>
      </c>
      <c r="AE35" s="1">
        <v>0</v>
      </c>
      <c r="AF35" s="1">
        <v>2</v>
      </c>
      <c r="AG35" s="1">
        <v>0</v>
      </c>
      <c r="AH35" s="1">
        <v>0</v>
      </c>
      <c r="AI35" s="1">
        <v>22</v>
      </c>
      <c r="AJ35" s="1">
        <v>0</v>
      </c>
    </row>
    <row r="36" spans="1:36" x14ac:dyDescent="0.2">
      <c r="A36" s="1" t="s">
        <v>342</v>
      </c>
      <c r="B36" s="1">
        <v>577</v>
      </c>
      <c r="C36" s="1">
        <v>222</v>
      </c>
      <c r="D36" s="1">
        <v>144</v>
      </c>
      <c r="E36" s="1">
        <v>39</v>
      </c>
      <c r="F36" s="1">
        <v>20</v>
      </c>
      <c r="G36" s="1">
        <v>19</v>
      </c>
      <c r="H36" s="1">
        <v>173</v>
      </c>
      <c r="I36" s="1">
        <v>182</v>
      </c>
      <c r="J36" s="1" t="s">
        <v>342</v>
      </c>
      <c r="K36" s="1">
        <v>266</v>
      </c>
      <c r="L36" s="1">
        <v>113</v>
      </c>
      <c r="M36" s="1">
        <v>95</v>
      </c>
      <c r="N36" s="1">
        <v>5</v>
      </c>
      <c r="O36" s="1">
        <v>9</v>
      </c>
      <c r="P36" s="1">
        <v>4</v>
      </c>
      <c r="Q36" s="1">
        <v>118</v>
      </c>
      <c r="R36" s="1">
        <v>35</v>
      </c>
      <c r="S36" s="1" t="s">
        <v>342</v>
      </c>
      <c r="T36" s="1">
        <v>186</v>
      </c>
      <c r="U36" s="1">
        <v>36</v>
      </c>
      <c r="V36" s="1">
        <v>13</v>
      </c>
      <c r="W36" s="1">
        <v>9</v>
      </c>
      <c r="X36" s="1">
        <v>1</v>
      </c>
      <c r="Y36" s="1">
        <v>13</v>
      </c>
      <c r="Z36" s="1">
        <v>8</v>
      </c>
      <c r="AA36" s="1">
        <v>142</v>
      </c>
      <c r="AB36" s="1" t="s">
        <v>342</v>
      </c>
      <c r="AC36" s="1">
        <v>125</v>
      </c>
      <c r="AD36" s="1">
        <v>73</v>
      </c>
      <c r="AE36" s="1">
        <v>36</v>
      </c>
      <c r="AF36" s="1">
        <v>25</v>
      </c>
      <c r="AG36" s="1">
        <v>10</v>
      </c>
      <c r="AH36" s="1">
        <v>2</v>
      </c>
      <c r="AI36" s="1">
        <v>47</v>
      </c>
      <c r="AJ36" s="1">
        <v>5</v>
      </c>
    </row>
    <row r="37" spans="1:36" x14ac:dyDescent="0.2">
      <c r="A37" s="1" t="s">
        <v>339</v>
      </c>
      <c r="B37" s="1">
        <v>110</v>
      </c>
      <c r="C37" s="1">
        <v>23</v>
      </c>
      <c r="D37" s="1">
        <v>10</v>
      </c>
      <c r="E37" s="1">
        <v>4</v>
      </c>
      <c r="F37" s="1">
        <v>9</v>
      </c>
      <c r="G37" s="1">
        <v>0</v>
      </c>
      <c r="H37" s="1">
        <v>53</v>
      </c>
      <c r="I37" s="1">
        <v>34</v>
      </c>
      <c r="J37" s="1" t="s">
        <v>339</v>
      </c>
      <c r="K37" s="1">
        <v>51</v>
      </c>
      <c r="L37" s="1">
        <v>5</v>
      </c>
      <c r="M37" s="1">
        <v>5</v>
      </c>
      <c r="N37" s="1">
        <v>0</v>
      </c>
      <c r="O37" s="1">
        <v>0</v>
      </c>
      <c r="P37" s="1">
        <v>0</v>
      </c>
      <c r="Q37" s="1">
        <v>41</v>
      </c>
      <c r="R37" s="1">
        <v>5</v>
      </c>
      <c r="S37" s="1" t="s">
        <v>339</v>
      </c>
      <c r="T37" s="1">
        <v>45</v>
      </c>
      <c r="U37" s="1">
        <v>8</v>
      </c>
      <c r="V37" s="1">
        <v>3</v>
      </c>
      <c r="W37" s="1">
        <v>4</v>
      </c>
      <c r="X37" s="1">
        <v>1</v>
      </c>
      <c r="Y37" s="1">
        <v>0</v>
      </c>
      <c r="Z37" s="1">
        <v>9</v>
      </c>
      <c r="AA37" s="1">
        <v>28</v>
      </c>
      <c r="AB37" s="1" t="s">
        <v>339</v>
      </c>
      <c r="AC37" s="1">
        <v>14</v>
      </c>
      <c r="AD37" s="1">
        <v>10</v>
      </c>
      <c r="AE37" s="1">
        <v>2</v>
      </c>
      <c r="AF37" s="1">
        <v>0</v>
      </c>
      <c r="AG37" s="1">
        <v>8</v>
      </c>
      <c r="AH37" s="1">
        <v>0</v>
      </c>
      <c r="AI37" s="1">
        <v>3</v>
      </c>
      <c r="AJ37" s="1">
        <v>1</v>
      </c>
    </row>
    <row r="38" spans="1:36" x14ac:dyDescent="0.2">
      <c r="A38" s="1" t="s">
        <v>70</v>
      </c>
      <c r="B38" s="1">
        <v>843</v>
      </c>
      <c r="C38" s="1">
        <v>417</v>
      </c>
      <c r="D38" s="1">
        <v>234</v>
      </c>
      <c r="E38" s="1">
        <v>123</v>
      </c>
      <c r="F38" s="1">
        <v>22</v>
      </c>
      <c r="G38" s="1">
        <v>38</v>
      </c>
      <c r="H38" s="1">
        <v>27</v>
      </c>
      <c r="I38" s="1">
        <v>399</v>
      </c>
      <c r="J38" s="1" t="s">
        <v>70</v>
      </c>
      <c r="K38" s="1">
        <v>1</v>
      </c>
      <c r="L38" s="1">
        <v>1</v>
      </c>
      <c r="M38" s="1">
        <v>0</v>
      </c>
      <c r="N38" s="1">
        <v>1</v>
      </c>
      <c r="O38" s="1">
        <v>0</v>
      </c>
      <c r="P38" s="1">
        <v>0</v>
      </c>
      <c r="Q38" s="1">
        <v>0</v>
      </c>
      <c r="R38" s="1">
        <v>0</v>
      </c>
      <c r="S38" s="1" t="s">
        <v>70</v>
      </c>
      <c r="T38" s="1">
        <v>833</v>
      </c>
      <c r="U38" s="1">
        <v>409</v>
      </c>
      <c r="V38" s="1">
        <v>234</v>
      </c>
      <c r="W38" s="1">
        <v>120</v>
      </c>
      <c r="X38" s="1">
        <v>21</v>
      </c>
      <c r="Y38" s="1">
        <v>34</v>
      </c>
      <c r="Z38" s="1">
        <v>25</v>
      </c>
      <c r="AA38" s="1">
        <v>399</v>
      </c>
      <c r="AB38" s="1" t="s">
        <v>70</v>
      </c>
      <c r="AC38" s="1">
        <v>9</v>
      </c>
      <c r="AD38" s="1">
        <v>7</v>
      </c>
      <c r="AE38" s="1">
        <v>0</v>
      </c>
      <c r="AF38" s="1">
        <v>2</v>
      </c>
      <c r="AG38" s="1">
        <v>1</v>
      </c>
      <c r="AH38" s="1">
        <v>4</v>
      </c>
      <c r="AI38" s="1">
        <v>2</v>
      </c>
      <c r="AJ38" s="1">
        <v>0</v>
      </c>
    </row>
    <row r="39" spans="1:36" x14ac:dyDescent="0.2">
      <c r="A39" s="22" t="s">
        <v>334</v>
      </c>
      <c r="B39" s="22"/>
      <c r="C39" s="22"/>
      <c r="D39" s="22"/>
      <c r="E39" s="22"/>
      <c r="F39" s="22"/>
      <c r="G39" s="22"/>
      <c r="H39" s="22"/>
      <c r="I39" s="22"/>
      <c r="J39" s="22" t="s">
        <v>334</v>
      </c>
      <c r="K39" s="22"/>
      <c r="L39" s="22"/>
      <c r="M39" s="22"/>
      <c r="N39" s="22"/>
      <c r="O39" s="22"/>
      <c r="P39" s="22"/>
      <c r="Q39" s="22"/>
      <c r="R39" s="22"/>
      <c r="S39" s="22" t="s">
        <v>334</v>
      </c>
      <c r="T39" s="22"/>
      <c r="U39" s="22"/>
      <c r="V39" s="22"/>
      <c r="W39" s="22"/>
      <c r="X39" s="22"/>
      <c r="Y39" s="22"/>
      <c r="Z39" s="22"/>
      <c r="AA39" s="22"/>
      <c r="AB39" s="22" t="s">
        <v>334</v>
      </c>
      <c r="AC39" s="22"/>
      <c r="AD39" s="22"/>
      <c r="AE39" s="22"/>
      <c r="AF39" s="22"/>
      <c r="AG39" s="22"/>
      <c r="AH39" s="22"/>
      <c r="AI39" s="22"/>
      <c r="AJ39" s="22"/>
    </row>
  </sheetData>
  <mergeCells count="8">
    <mergeCell ref="B2:I2"/>
    <mergeCell ref="K2:R2"/>
    <mergeCell ref="T2:AA2"/>
    <mergeCell ref="AC2:AJ2"/>
    <mergeCell ref="A39:I39"/>
    <mergeCell ref="J39:R39"/>
    <mergeCell ref="S39:AA39"/>
    <mergeCell ref="AB39:AJ3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F3A3-5CA2-4641-A4CA-B71EB368258B}">
  <dimension ref="A1:AJ27"/>
  <sheetViews>
    <sheetView view="pageBreakPreview" topLeftCell="O1" zoomScale="125" zoomScaleNormal="100" zoomScaleSheetLayoutView="125" workbookViewId="0">
      <selection activeCell="AB1" sqref="AB1:AB1048576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522</v>
      </c>
      <c r="J1" s="1" t="s">
        <v>522</v>
      </c>
      <c r="S1" s="1" t="s">
        <v>522</v>
      </c>
      <c r="AB1" s="1" t="s">
        <v>522</v>
      </c>
    </row>
    <row r="2" spans="1:36" x14ac:dyDescent="0.2">
      <c r="A2" s="5"/>
      <c r="B2" s="20" t="s">
        <v>1</v>
      </c>
      <c r="C2" s="20"/>
      <c r="D2" s="20"/>
      <c r="E2" s="20"/>
      <c r="F2" s="20"/>
      <c r="G2" s="20"/>
      <c r="H2" s="20"/>
      <c r="I2" s="21"/>
      <c r="J2" s="5"/>
      <c r="K2" s="20" t="s">
        <v>48</v>
      </c>
      <c r="L2" s="20"/>
      <c r="M2" s="20"/>
      <c r="N2" s="20"/>
      <c r="O2" s="20"/>
      <c r="P2" s="20"/>
      <c r="Q2" s="20"/>
      <c r="R2" s="21"/>
      <c r="S2" s="5"/>
      <c r="T2" s="20" t="s">
        <v>49</v>
      </c>
      <c r="U2" s="20"/>
      <c r="V2" s="20"/>
      <c r="W2" s="20"/>
      <c r="X2" s="20"/>
      <c r="Y2" s="20"/>
      <c r="Z2" s="20"/>
      <c r="AA2" s="21"/>
      <c r="AB2" s="5"/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521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521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521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521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336</v>
      </c>
      <c r="B4" s="1">
        <v>21635</v>
      </c>
      <c r="C4" s="1">
        <v>15724</v>
      </c>
      <c r="D4" s="1">
        <v>10942</v>
      </c>
      <c r="E4" s="1">
        <v>3131</v>
      </c>
      <c r="F4" s="1">
        <v>723</v>
      </c>
      <c r="G4" s="1">
        <v>928</v>
      </c>
      <c r="H4" s="1">
        <v>3384</v>
      </c>
      <c r="I4" s="1">
        <v>2527</v>
      </c>
      <c r="J4" s="1" t="s">
        <v>336</v>
      </c>
      <c r="K4" s="1">
        <v>10978</v>
      </c>
      <c r="L4" s="1">
        <v>9156</v>
      </c>
      <c r="M4" s="1">
        <v>7398</v>
      </c>
      <c r="N4" s="1">
        <v>1215</v>
      </c>
      <c r="O4" s="1">
        <v>377</v>
      </c>
      <c r="P4" s="1">
        <v>166</v>
      </c>
      <c r="Q4" s="1">
        <v>1530</v>
      </c>
      <c r="R4" s="1">
        <v>292</v>
      </c>
      <c r="S4" s="1" t="s">
        <v>336</v>
      </c>
      <c r="T4" s="1">
        <v>5902</v>
      </c>
      <c r="U4" s="1">
        <v>3653</v>
      </c>
      <c r="V4" s="1">
        <v>1884</v>
      </c>
      <c r="W4" s="1">
        <v>1001</v>
      </c>
      <c r="X4" s="1">
        <v>96</v>
      </c>
      <c r="Y4" s="1">
        <v>672</v>
      </c>
      <c r="Z4" s="1">
        <v>217</v>
      </c>
      <c r="AA4" s="1">
        <v>2032</v>
      </c>
      <c r="AB4" s="1" t="s">
        <v>336</v>
      </c>
      <c r="AC4" s="1">
        <v>4755</v>
      </c>
      <c r="AD4" s="1">
        <v>2915</v>
      </c>
      <c r="AE4" s="1">
        <v>1660</v>
      </c>
      <c r="AF4" s="1">
        <v>915</v>
      </c>
      <c r="AG4" s="1">
        <v>250</v>
      </c>
      <c r="AH4" s="1">
        <v>90</v>
      </c>
      <c r="AI4" s="1">
        <v>1637</v>
      </c>
      <c r="AJ4" s="1">
        <v>203</v>
      </c>
    </row>
    <row r="5" spans="1:36" x14ac:dyDescent="0.2">
      <c r="A5" s="1" t="s">
        <v>32</v>
      </c>
      <c r="B5" s="1">
        <v>13196</v>
      </c>
      <c r="C5" s="1">
        <v>9606</v>
      </c>
      <c r="D5" s="1">
        <v>6771</v>
      </c>
      <c r="E5" s="1">
        <v>1843</v>
      </c>
      <c r="F5" s="1">
        <v>448</v>
      </c>
      <c r="G5" s="1">
        <v>544</v>
      </c>
      <c r="H5" s="1">
        <v>1999</v>
      </c>
      <c r="I5" s="1">
        <v>1591</v>
      </c>
      <c r="J5" s="1" t="s">
        <v>32</v>
      </c>
      <c r="K5" s="1">
        <v>6732</v>
      </c>
      <c r="L5" s="1">
        <v>5617</v>
      </c>
      <c r="M5" s="1">
        <v>4611</v>
      </c>
      <c r="N5" s="1">
        <v>679</v>
      </c>
      <c r="O5" s="1">
        <v>232</v>
      </c>
      <c r="P5" s="1">
        <v>95</v>
      </c>
      <c r="Q5" s="1">
        <v>925</v>
      </c>
      <c r="R5" s="1">
        <v>190</v>
      </c>
      <c r="S5" s="1" t="s">
        <v>32</v>
      </c>
      <c r="T5" s="1">
        <v>3641</v>
      </c>
      <c r="U5" s="1">
        <v>2237</v>
      </c>
      <c r="V5" s="1">
        <v>1150</v>
      </c>
      <c r="W5" s="1">
        <v>629</v>
      </c>
      <c r="X5" s="1">
        <v>57</v>
      </c>
      <c r="Y5" s="1">
        <v>401</v>
      </c>
      <c r="Z5" s="1">
        <v>137</v>
      </c>
      <c r="AA5" s="1">
        <v>1267</v>
      </c>
      <c r="AB5" s="1" t="s">
        <v>32</v>
      </c>
      <c r="AC5" s="1">
        <v>2823</v>
      </c>
      <c r="AD5" s="1">
        <v>1752</v>
      </c>
      <c r="AE5" s="1">
        <v>1010</v>
      </c>
      <c r="AF5" s="1">
        <v>535</v>
      </c>
      <c r="AG5" s="1">
        <v>159</v>
      </c>
      <c r="AH5" s="1">
        <v>48</v>
      </c>
      <c r="AI5" s="1">
        <v>937</v>
      </c>
      <c r="AJ5" s="1">
        <v>134</v>
      </c>
    </row>
    <row r="6" spans="1:36" x14ac:dyDescent="0.2">
      <c r="A6" s="1" t="s">
        <v>102</v>
      </c>
      <c r="B6" s="1">
        <v>5985</v>
      </c>
      <c r="C6" s="1">
        <v>4495</v>
      </c>
      <c r="D6" s="1">
        <v>3086</v>
      </c>
      <c r="E6" s="1">
        <v>872</v>
      </c>
      <c r="F6" s="1">
        <v>193</v>
      </c>
      <c r="G6" s="1">
        <v>344</v>
      </c>
      <c r="H6" s="1">
        <v>850</v>
      </c>
      <c r="I6" s="1">
        <v>640</v>
      </c>
      <c r="J6" s="1" t="s">
        <v>102</v>
      </c>
      <c r="K6" s="1">
        <v>2939</v>
      </c>
      <c r="L6" s="1">
        <v>2580</v>
      </c>
      <c r="M6" s="1">
        <v>2090</v>
      </c>
      <c r="N6" s="1">
        <v>325</v>
      </c>
      <c r="O6" s="1">
        <v>107</v>
      </c>
      <c r="P6" s="1">
        <v>58</v>
      </c>
      <c r="Q6" s="1">
        <v>310</v>
      </c>
      <c r="R6" s="1">
        <v>49</v>
      </c>
      <c r="S6" s="1" t="s">
        <v>102</v>
      </c>
      <c r="T6" s="1">
        <v>1699</v>
      </c>
      <c r="U6" s="1">
        <v>1106</v>
      </c>
      <c r="V6" s="1">
        <v>557</v>
      </c>
      <c r="W6" s="1">
        <v>274</v>
      </c>
      <c r="X6" s="1">
        <v>27</v>
      </c>
      <c r="Y6" s="1">
        <v>248</v>
      </c>
      <c r="Z6" s="1">
        <v>55</v>
      </c>
      <c r="AA6" s="1">
        <v>538</v>
      </c>
      <c r="AB6" s="1" t="s">
        <v>102</v>
      </c>
      <c r="AC6" s="1">
        <v>1347</v>
      </c>
      <c r="AD6" s="1">
        <v>809</v>
      </c>
      <c r="AE6" s="1">
        <v>439</v>
      </c>
      <c r="AF6" s="1">
        <v>273</v>
      </c>
      <c r="AG6" s="1">
        <v>59</v>
      </c>
      <c r="AH6" s="1">
        <v>38</v>
      </c>
      <c r="AI6" s="1">
        <v>485</v>
      </c>
      <c r="AJ6" s="1">
        <v>53</v>
      </c>
    </row>
    <row r="7" spans="1:36" x14ac:dyDescent="0.2">
      <c r="A7" s="1" t="s">
        <v>103</v>
      </c>
      <c r="B7" s="1">
        <v>1515</v>
      </c>
      <c r="C7" s="1">
        <v>993</v>
      </c>
      <c r="D7" s="1">
        <v>641</v>
      </c>
      <c r="E7" s="1">
        <v>275</v>
      </c>
      <c r="F7" s="1">
        <v>59</v>
      </c>
      <c r="G7" s="1">
        <v>18</v>
      </c>
      <c r="H7" s="1">
        <v>364</v>
      </c>
      <c r="I7" s="1">
        <v>158</v>
      </c>
      <c r="J7" s="1" t="s">
        <v>103</v>
      </c>
      <c r="K7" s="1">
        <v>853</v>
      </c>
      <c r="L7" s="1">
        <v>601</v>
      </c>
      <c r="M7" s="1">
        <v>418</v>
      </c>
      <c r="N7" s="1">
        <v>144</v>
      </c>
      <c r="O7" s="1">
        <v>30</v>
      </c>
      <c r="P7" s="1">
        <v>9</v>
      </c>
      <c r="Q7" s="1">
        <v>207</v>
      </c>
      <c r="R7" s="1">
        <v>45</v>
      </c>
      <c r="S7" s="1" t="s">
        <v>103</v>
      </c>
      <c r="T7" s="1">
        <v>258</v>
      </c>
      <c r="U7" s="1">
        <v>150</v>
      </c>
      <c r="V7" s="1">
        <v>84</v>
      </c>
      <c r="W7" s="1">
        <v>54</v>
      </c>
      <c r="X7" s="1">
        <v>6</v>
      </c>
      <c r="Y7" s="1">
        <v>6</v>
      </c>
      <c r="Z7" s="1">
        <v>8</v>
      </c>
      <c r="AA7" s="1">
        <v>100</v>
      </c>
      <c r="AB7" s="1" t="s">
        <v>103</v>
      </c>
      <c r="AC7" s="1">
        <v>404</v>
      </c>
      <c r="AD7" s="1">
        <v>242</v>
      </c>
      <c r="AE7" s="1">
        <v>139</v>
      </c>
      <c r="AF7" s="1">
        <v>77</v>
      </c>
      <c r="AG7" s="1">
        <v>23</v>
      </c>
      <c r="AH7" s="1">
        <v>3</v>
      </c>
      <c r="AI7" s="1">
        <v>149</v>
      </c>
      <c r="AJ7" s="1">
        <v>13</v>
      </c>
    </row>
    <row r="8" spans="1:36" x14ac:dyDescent="0.2">
      <c r="A8" s="1" t="s">
        <v>104</v>
      </c>
      <c r="B8" s="1">
        <v>395</v>
      </c>
      <c r="C8" s="1">
        <v>263</v>
      </c>
      <c r="D8" s="1">
        <v>184</v>
      </c>
      <c r="E8" s="1">
        <v>53</v>
      </c>
      <c r="F8" s="1">
        <v>12</v>
      </c>
      <c r="G8" s="1">
        <v>14</v>
      </c>
      <c r="H8" s="1">
        <v>67</v>
      </c>
      <c r="I8" s="1">
        <v>65</v>
      </c>
      <c r="J8" s="1" t="s">
        <v>104</v>
      </c>
      <c r="K8" s="1">
        <v>156</v>
      </c>
      <c r="L8" s="1">
        <v>121</v>
      </c>
      <c r="M8" s="1">
        <v>95</v>
      </c>
      <c r="N8" s="1">
        <v>19</v>
      </c>
      <c r="O8" s="1">
        <v>5</v>
      </c>
      <c r="P8" s="1">
        <v>2</v>
      </c>
      <c r="Q8" s="1">
        <v>33</v>
      </c>
      <c r="R8" s="1">
        <v>2</v>
      </c>
      <c r="S8" s="1" t="s">
        <v>104</v>
      </c>
      <c r="T8" s="1">
        <v>161</v>
      </c>
      <c r="U8" s="1">
        <v>96</v>
      </c>
      <c r="V8" s="1">
        <v>57</v>
      </c>
      <c r="W8" s="1">
        <v>24</v>
      </c>
      <c r="X8" s="1">
        <v>3</v>
      </c>
      <c r="Y8" s="1">
        <v>12</v>
      </c>
      <c r="Z8" s="1">
        <v>5</v>
      </c>
      <c r="AA8" s="1">
        <v>60</v>
      </c>
      <c r="AB8" s="1" t="s">
        <v>104</v>
      </c>
      <c r="AC8" s="1">
        <v>78</v>
      </c>
      <c r="AD8" s="1">
        <v>46</v>
      </c>
      <c r="AE8" s="1">
        <v>32</v>
      </c>
      <c r="AF8" s="1">
        <v>10</v>
      </c>
      <c r="AG8" s="1">
        <v>4</v>
      </c>
      <c r="AH8" s="1">
        <v>0</v>
      </c>
      <c r="AI8" s="1">
        <v>29</v>
      </c>
      <c r="AJ8" s="1">
        <v>3</v>
      </c>
    </row>
    <row r="9" spans="1:36" x14ac:dyDescent="0.2">
      <c r="A9" s="1" t="s">
        <v>105</v>
      </c>
      <c r="B9" s="1">
        <v>163</v>
      </c>
      <c r="C9" s="1">
        <v>93</v>
      </c>
      <c r="D9" s="1">
        <v>65</v>
      </c>
      <c r="E9" s="1">
        <v>18</v>
      </c>
      <c r="F9" s="1">
        <v>6</v>
      </c>
      <c r="G9" s="1">
        <v>4</v>
      </c>
      <c r="H9" s="1">
        <v>53</v>
      </c>
      <c r="I9" s="1">
        <v>17</v>
      </c>
      <c r="J9" s="1" t="s">
        <v>105</v>
      </c>
      <c r="K9" s="1">
        <v>89</v>
      </c>
      <c r="L9" s="1">
        <v>60</v>
      </c>
      <c r="M9" s="1">
        <v>53</v>
      </c>
      <c r="N9" s="1">
        <v>5</v>
      </c>
      <c r="O9" s="1">
        <v>1</v>
      </c>
      <c r="P9" s="1">
        <v>1</v>
      </c>
      <c r="Q9" s="1">
        <v>28</v>
      </c>
      <c r="R9" s="1">
        <v>1</v>
      </c>
      <c r="S9" s="1" t="s">
        <v>105</v>
      </c>
      <c r="T9" s="1">
        <v>42</v>
      </c>
      <c r="U9" s="1">
        <v>19</v>
      </c>
      <c r="V9" s="1">
        <v>7</v>
      </c>
      <c r="W9" s="1">
        <v>8</v>
      </c>
      <c r="X9" s="1">
        <v>2</v>
      </c>
      <c r="Y9" s="1">
        <v>2</v>
      </c>
      <c r="Z9" s="1">
        <v>7</v>
      </c>
      <c r="AA9" s="1">
        <v>16</v>
      </c>
      <c r="AB9" s="1" t="s">
        <v>105</v>
      </c>
      <c r="AC9" s="1">
        <v>32</v>
      </c>
      <c r="AD9" s="1">
        <v>14</v>
      </c>
      <c r="AE9" s="1">
        <v>5</v>
      </c>
      <c r="AF9" s="1">
        <v>5</v>
      </c>
      <c r="AG9" s="1">
        <v>3</v>
      </c>
      <c r="AH9" s="1">
        <v>1</v>
      </c>
      <c r="AI9" s="1">
        <v>18</v>
      </c>
      <c r="AJ9" s="1">
        <v>0</v>
      </c>
    </row>
    <row r="10" spans="1:36" x14ac:dyDescent="0.2">
      <c r="A10" s="1" t="s">
        <v>106</v>
      </c>
      <c r="B10" s="1">
        <v>381</v>
      </c>
      <c r="C10" s="1">
        <v>274</v>
      </c>
      <c r="D10" s="1">
        <v>195</v>
      </c>
      <c r="E10" s="1">
        <v>70</v>
      </c>
      <c r="F10" s="1">
        <v>5</v>
      </c>
      <c r="G10" s="1">
        <v>4</v>
      </c>
      <c r="H10" s="1">
        <v>51</v>
      </c>
      <c r="I10" s="1">
        <v>56</v>
      </c>
      <c r="J10" s="1" t="s">
        <v>106</v>
      </c>
      <c r="K10" s="1">
        <v>209</v>
      </c>
      <c r="L10" s="1">
        <v>177</v>
      </c>
      <c r="M10" s="1">
        <v>131</v>
      </c>
      <c r="N10" s="1">
        <v>43</v>
      </c>
      <c r="O10" s="1">
        <v>2</v>
      </c>
      <c r="P10" s="1">
        <v>1</v>
      </c>
      <c r="Q10" s="1">
        <v>27</v>
      </c>
      <c r="R10" s="1">
        <v>5</v>
      </c>
      <c r="S10" s="1" t="s">
        <v>106</v>
      </c>
      <c r="T10" s="1">
        <v>101</v>
      </c>
      <c r="U10" s="1">
        <v>45</v>
      </c>
      <c r="V10" s="1">
        <v>29</v>
      </c>
      <c r="W10" s="1">
        <v>12</v>
      </c>
      <c r="X10" s="1">
        <v>1</v>
      </c>
      <c r="Y10" s="1">
        <v>3</v>
      </c>
      <c r="Z10" s="1">
        <v>5</v>
      </c>
      <c r="AA10" s="1">
        <v>51</v>
      </c>
      <c r="AB10" s="1" t="s">
        <v>106</v>
      </c>
      <c r="AC10" s="1">
        <v>71</v>
      </c>
      <c r="AD10" s="1">
        <v>52</v>
      </c>
      <c r="AE10" s="1">
        <v>35</v>
      </c>
      <c r="AF10" s="1">
        <v>15</v>
      </c>
      <c r="AG10" s="1">
        <v>2</v>
      </c>
      <c r="AH10" s="1">
        <v>0</v>
      </c>
      <c r="AI10" s="1">
        <v>19</v>
      </c>
      <c r="AJ10" s="1">
        <v>0</v>
      </c>
    </row>
    <row r="12" spans="1:36" x14ac:dyDescent="0.2">
      <c r="A12" s="1" t="s">
        <v>351</v>
      </c>
      <c r="B12" s="1">
        <v>10798</v>
      </c>
      <c r="C12" s="1">
        <v>7872</v>
      </c>
      <c r="D12" s="1">
        <v>5421</v>
      </c>
      <c r="E12" s="1">
        <v>1596</v>
      </c>
      <c r="F12" s="1">
        <v>399</v>
      </c>
      <c r="G12" s="1">
        <v>456</v>
      </c>
      <c r="H12" s="1">
        <v>1666</v>
      </c>
      <c r="I12" s="1">
        <v>1260</v>
      </c>
      <c r="J12" s="1" t="s">
        <v>351</v>
      </c>
      <c r="K12" s="1">
        <v>5619</v>
      </c>
      <c r="L12" s="1">
        <v>4696</v>
      </c>
      <c r="M12" s="1">
        <v>3773</v>
      </c>
      <c r="N12" s="1">
        <v>634</v>
      </c>
      <c r="O12" s="1">
        <v>200</v>
      </c>
      <c r="P12" s="1">
        <v>89</v>
      </c>
      <c r="Q12" s="1">
        <v>768</v>
      </c>
      <c r="R12" s="1">
        <v>155</v>
      </c>
      <c r="S12" s="1" t="s">
        <v>351</v>
      </c>
      <c r="T12" s="1">
        <v>2853</v>
      </c>
      <c r="U12" s="1">
        <v>1742</v>
      </c>
      <c r="V12" s="1">
        <v>851</v>
      </c>
      <c r="W12" s="1">
        <v>503</v>
      </c>
      <c r="X12" s="1">
        <v>66</v>
      </c>
      <c r="Y12" s="1">
        <v>322</v>
      </c>
      <c r="Z12" s="1">
        <v>108</v>
      </c>
      <c r="AA12" s="1">
        <v>1003</v>
      </c>
      <c r="AB12" s="1" t="s">
        <v>351</v>
      </c>
      <c r="AC12" s="1">
        <v>2326</v>
      </c>
      <c r="AD12" s="1">
        <v>1434</v>
      </c>
      <c r="AE12" s="1">
        <v>797</v>
      </c>
      <c r="AF12" s="1">
        <v>459</v>
      </c>
      <c r="AG12" s="1">
        <v>133</v>
      </c>
      <c r="AH12" s="1">
        <v>45</v>
      </c>
      <c r="AI12" s="1">
        <v>790</v>
      </c>
      <c r="AJ12" s="1">
        <v>102</v>
      </c>
    </row>
    <row r="13" spans="1:36" x14ac:dyDescent="0.2">
      <c r="A13" s="1" t="s">
        <v>32</v>
      </c>
      <c r="B13" s="1">
        <v>6794</v>
      </c>
      <c r="C13" s="1">
        <v>4949</v>
      </c>
      <c r="D13" s="1">
        <v>3458</v>
      </c>
      <c r="E13" s="1">
        <v>965</v>
      </c>
      <c r="F13" s="1">
        <v>259</v>
      </c>
      <c r="G13" s="1">
        <v>267</v>
      </c>
      <c r="H13" s="1">
        <v>1022</v>
      </c>
      <c r="I13" s="1">
        <v>823</v>
      </c>
      <c r="J13" s="1" t="s">
        <v>32</v>
      </c>
      <c r="K13" s="1">
        <v>3574</v>
      </c>
      <c r="L13" s="1">
        <v>2974</v>
      </c>
      <c r="M13" s="1">
        <v>2427</v>
      </c>
      <c r="N13" s="1">
        <v>369</v>
      </c>
      <c r="O13" s="1">
        <v>126</v>
      </c>
      <c r="P13" s="1">
        <v>52</v>
      </c>
      <c r="Q13" s="1">
        <v>497</v>
      </c>
      <c r="R13" s="1">
        <v>103</v>
      </c>
      <c r="S13" s="1" t="s">
        <v>32</v>
      </c>
      <c r="T13" s="1">
        <v>1817</v>
      </c>
      <c r="U13" s="1">
        <v>1095</v>
      </c>
      <c r="V13" s="1">
        <v>532</v>
      </c>
      <c r="W13" s="1">
        <v>326</v>
      </c>
      <c r="X13" s="1">
        <v>45</v>
      </c>
      <c r="Y13" s="1">
        <v>192</v>
      </c>
      <c r="Z13" s="1">
        <v>71</v>
      </c>
      <c r="AA13" s="1">
        <v>651</v>
      </c>
      <c r="AB13" s="1" t="s">
        <v>32</v>
      </c>
      <c r="AC13" s="1">
        <v>1403</v>
      </c>
      <c r="AD13" s="1">
        <v>880</v>
      </c>
      <c r="AE13" s="1">
        <v>499</v>
      </c>
      <c r="AF13" s="1">
        <v>270</v>
      </c>
      <c r="AG13" s="1">
        <v>88</v>
      </c>
      <c r="AH13" s="1">
        <v>23</v>
      </c>
      <c r="AI13" s="1">
        <v>454</v>
      </c>
      <c r="AJ13" s="1">
        <v>69</v>
      </c>
    </row>
    <row r="14" spans="1:36" x14ac:dyDescent="0.2">
      <c r="A14" s="1" t="s">
        <v>102</v>
      </c>
      <c r="B14" s="1">
        <v>2965</v>
      </c>
      <c r="C14" s="1">
        <v>2237</v>
      </c>
      <c r="D14" s="1">
        <v>1527</v>
      </c>
      <c r="E14" s="1">
        <v>437</v>
      </c>
      <c r="F14" s="1">
        <v>101</v>
      </c>
      <c r="G14" s="1">
        <v>172</v>
      </c>
      <c r="H14" s="1">
        <v>426</v>
      </c>
      <c r="I14" s="1">
        <v>302</v>
      </c>
      <c r="J14" s="1" t="s">
        <v>102</v>
      </c>
      <c r="K14" s="1">
        <v>1477</v>
      </c>
      <c r="L14" s="1">
        <v>1302</v>
      </c>
      <c r="M14" s="1">
        <v>1055</v>
      </c>
      <c r="N14" s="1">
        <v>161</v>
      </c>
      <c r="O14" s="1">
        <v>55</v>
      </c>
      <c r="P14" s="1">
        <v>31</v>
      </c>
      <c r="Q14" s="1">
        <v>150</v>
      </c>
      <c r="R14" s="1">
        <v>25</v>
      </c>
      <c r="S14" s="1" t="s">
        <v>102</v>
      </c>
      <c r="T14" s="1">
        <v>817</v>
      </c>
      <c r="U14" s="1">
        <v>536</v>
      </c>
      <c r="V14" s="1">
        <v>261</v>
      </c>
      <c r="W14" s="1">
        <v>138</v>
      </c>
      <c r="X14" s="1">
        <v>16</v>
      </c>
      <c r="Y14" s="1">
        <v>121</v>
      </c>
      <c r="Z14" s="1">
        <v>30</v>
      </c>
      <c r="AA14" s="1">
        <v>251</v>
      </c>
      <c r="AB14" s="1" t="s">
        <v>102</v>
      </c>
      <c r="AC14" s="1">
        <v>671</v>
      </c>
      <c r="AD14" s="1">
        <v>399</v>
      </c>
      <c r="AE14" s="1">
        <v>211</v>
      </c>
      <c r="AF14" s="1">
        <v>138</v>
      </c>
      <c r="AG14" s="1">
        <v>30</v>
      </c>
      <c r="AH14" s="1">
        <v>20</v>
      </c>
      <c r="AI14" s="1">
        <v>246</v>
      </c>
      <c r="AJ14" s="1">
        <v>26</v>
      </c>
    </row>
    <row r="15" spans="1:36" x14ac:dyDescent="0.2">
      <c r="A15" s="1" t="s">
        <v>103</v>
      </c>
      <c r="B15" s="1">
        <v>750</v>
      </c>
      <c r="C15" s="1">
        <v>498</v>
      </c>
      <c r="D15" s="1">
        <v>316</v>
      </c>
      <c r="E15" s="1">
        <v>140</v>
      </c>
      <c r="F15" s="1">
        <v>32</v>
      </c>
      <c r="G15" s="1">
        <v>10</v>
      </c>
      <c r="H15" s="1">
        <v>174</v>
      </c>
      <c r="I15" s="1">
        <v>78</v>
      </c>
      <c r="J15" s="1" t="s">
        <v>103</v>
      </c>
      <c r="K15" s="1">
        <v>424</v>
      </c>
      <c r="L15" s="1">
        <v>303</v>
      </c>
      <c r="M15" s="1">
        <v>208</v>
      </c>
      <c r="N15" s="1">
        <v>74</v>
      </c>
      <c r="O15" s="1">
        <v>17</v>
      </c>
      <c r="P15" s="1">
        <v>4</v>
      </c>
      <c r="Q15" s="1">
        <v>98</v>
      </c>
      <c r="R15" s="1">
        <v>23</v>
      </c>
      <c r="S15" s="1" t="s">
        <v>103</v>
      </c>
      <c r="T15" s="1">
        <v>127</v>
      </c>
      <c r="U15" s="1">
        <v>73</v>
      </c>
      <c r="V15" s="1">
        <v>38</v>
      </c>
      <c r="W15" s="1">
        <v>28</v>
      </c>
      <c r="X15" s="1">
        <v>3</v>
      </c>
      <c r="Y15" s="1">
        <v>4</v>
      </c>
      <c r="Z15" s="1">
        <v>4</v>
      </c>
      <c r="AA15" s="1">
        <v>50</v>
      </c>
      <c r="AB15" s="1" t="s">
        <v>103</v>
      </c>
      <c r="AC15" s="1">
        <v>199</v>
      </c>
      <c r="AD15" s="1">
        <v>122</v>
      </c>
      <c r="AE15" s="1">
        <v>70</v>
      </c>
      <c r="AF15" s="1">
        <v>38</v>
      </c>
      <c r="AG15" s="1">
        <v>12</v>
      </c>
      <c r="AH15" s="1">
        <v>2</v>
      </c>
      <c r="AI15" s="1">
        <v>72</v>
      </c>
      <c r="AJ15" s="1">
        <v>5</v>
      </c>
    </row>
    <row r="16" spans="1:36" x14ac:dyDescent="0.2">
      <c r="A16" s="1" t="s">
        <v>104</v>
      </c>
      <c r="B16" s="1">
        <v>81</v>
      </c>
      <c r="C16" s="1">
        <v>48</v>
      </c>
      <c r="D16" s="1">
        <v>36</v>
      </c>
      <c r="E16" s="1">
        <v>9</v>
      </c>
      <c r="F16" s="1">
        <v>1</v>
      </c>
      <c r="G16" s="1">
        <v>2</v>
      </c>
      <c r="H16" s="1">
        <v>12</v>
      </c>
      <c r="I16" s="1">
        <v>21</v>
      </c>
      <c r="J16" s="1" t="s">
        <v>104</v>
      </c>
      <c r="K16" s="1">
        <v>29</v>
      </c>
      <c r="L16" s="1">
        <v>22</v>
      </c>
      <c r="M16" s="1">
        <v>19</v>
      </c>
      <c r="N16" s="1">
        <v>2</v>
      </c>
      <c r="O16" s="1">
        <v>0</v>
      </c>
      <c r="P16" s="1">
        <v>1</v>
      </c>
      <c r="Q16" s="1">
        <v>6</v>
      </c>
      <c r="R16" s="1">
        <v>1</v>
      </c>
      <c r="S16" s="1" t="s">
        <v>104</v>
      </c>
      <c r="T16" s="1">
        <v>36</v>
      </c>
      <c r="U16" s="1">
        <v>18</v>
      </c>
      <c r="V16" s="1">
        <v>12</v>
      </c>
      <c r="W16" s="1">
        <v>4</v>
      </c>
      <c r="X16" s="1">
        <v>1</v>
      </c>
      <c r="Y16" s="1">
        <v>1</v>
      </c>
      <c r="Z16" s="1">
        <v>0</v>
      </c>
      <c r="AA16" s="1">
        <v>18</v>
      </c>
      <c r="AB16" s="1" t="s">
        <v>104</v>
      </c>
      <c r="AC16" s="1">
        <v>16</v>
      </c>
      <c r="AD16" s="1">
        <v>8</v>
      </c>
      <c r="AE16" s="1">
        <v>5</v>
      </c>
      <c r="AF16" s="1">
        <v>3</v>
      </c>
      <c r="AG16" s="1">
        <v>0</v>
      </c>
      <c r="AH16" s="1">
        <v>0</v>
      </c>
      <c r="AI16" s="1">
        <v>6</v>
      </c>
      <c r="AJ16" s="1">
        <v>2</v>
      </c>
    </row>
    <row r="17" spans="1:36" x14ac:dyDescent="0.2">
      <c r="A17" s="1" t="s">
        <v>105</v>
      </c>
      <c r="B17" s="1">
        <v>53</v>
      </c>
      <c r="C17" s="1">
        <v>31</v>
      </c>
      <c r="D17" s="1">
        <v>19</v>
      </c>
      <c r="E17" s="1">
        <v>6</v>
      </c>
      <c r="F17" s="1">
        <v>3</v>
      </c>
      <c r="G17" s="1">
        <v>3</v>
      </c>
      <c r="H17" s="1">
        <v>15</v>
      </c>
      <c r="I17" s="1">
        <v>7</v>
      </c>
      <c r="J17" s="1" t="s">
        <v>105</v>
      </c>
      <c r="K17" s="1">
        <v>28</v>
      </c>
      <c r="L17" s="1">
        <v>18</v>
      </c>
      <c r="M17" s="1">
        <v>14</v>
      </c>
      <c r="N17" s="1">
        <v>2</v>
      </c>
      <c r="O17" s="1">
        <v>1</v>
      </c>
      <c r="P17" s="1">
        <v>1</v>
      </c>
      <c r="Q17" s="1">
        <v>9</v>
      </c>
      <c r="R17" s="1">
        <v>1</v>
      </c>
      <c r="S17" s="1" t="s">
        <v>105</v>
      </c>
      <c r="T17" s="1">
        <v>16</v>
      </c>
      <c r="U17" s="1">
        <v>8</v>
      </c>
      <c r="V17" s="1">
        <v>3</v>
      </c>
      <c r="W17" s="1">
        <v>3</v>
      </c>
      <c r="X17" s="1">
        <v>0</v>
      </c>
      <c r="Y17" s="1">
        <v>2</v>
      </c>
      <c r="Z17" s="1">
        <v>2</v>
      </c>
      <c r="AA17" s="1">
        <v>6</v>
      </c>
      <c r="AB17" s="1" t="s">
        <v>105</v>
      </c>
      <c r="AC17" s="1">
        <v>9</v>
      </c>
      <c r="AD17" s="1">
        <v>5</v>
      </c>
      <c r="AE17" s="1">
        <v>2</v>
      </c>
      <c r="AF17" s="1">
        <v>1</v>
      </c>
      <c r="AG17" s="1">
        <v>2</v>
      </c>
      <c r="AH17" s="1">
        <v>0</v>
      </c>
      <c r="AI17" s="1">
        <v>4</v>
      </c>
      <c r="AJ17" s="1">
        <v>0</v>
      </c>
    </row>
    <row r="18" spans="1:36" x14ac:dyDescent="0.2">
      <c r="A18" s="1" t="s">
        <v>106</v>
      </c>
      <c r="B18" s="1">
        <v>155</v>
      </c>
      <c r="C18" s="1">
        <v>109</v>
      </c>
      <c r="D18" s="1">
        <v>65</v>
      </c>
      <c r="E18" s="1">
        <v>39</v>
      </c>
      <c r="F18" s="1">
        <v>3</v>
      </c>
      <c r="G18" s="1">
        <v>2</v>
      </c>
      <c r="H18" s="1">
        <v>17</v>
      </c>
      <c r="I18" s="1">
        <v>29</v>
      </c>
      <c r="J18" s="1" t="s">
        <v>106</v>
      </c>
      <c r="K18" s="1">
        <v>87</v>
      </c>
      <c r="L18" s="1">
        <v>77</v>
      </c>
      <c r="M18" s="1">
        <v>50</v>
      </c>
      <c r="N18" s="1">
        <v>26</v>
      </c>
      <c r="O18" s="1">
        <v>1</v>
      </c>
      <c r="P18" s="1">
        <v>0</v>
      </c>
      <c r="Q18" s="1">
        <v>8</v>
      </c>
      <c r="R18" s="1">
        <v>2</v>
      </c>
      <c r="S18" s="1" t="s">
        <v>106</v>
      </c>
      <c r="T18" s="1">
        <v>40</v>
      </c>
      <c r="U18" s="1">
        <v>12</v>
      </c>
      <c r="V18" s="1">
        <v>5</v>
      </c>
      <c r="W18" s="1">
        <v>4</v>
      </c>
      <c r="X18" s="1">
        <v>1</v>
      </c>
      <c r="Y18" s="1">
        <v>2</v>
      </c>
      <c r="Z18" s="1">
        <v>1</v>
      </c>
      <c r="AA18" s="1">
        <v>27</v>
      </c>
      <c r="AB18" s="1" t="s">
        <v>106</v>
      </c>
      <c r="AC18" s="1">
        <v>28</v>
      </c>
      <c r="AD18" s="1">
        <v>20</v>
      </c>
      <c r="AE18" s="1">
        <v>10</v>
      </c>
      <c r="AF18" s="1">
        <v>9</v>
      </c>
      <c r="AG18" s="1">
        <v>1</v>
      </c>
      <c r="AH18" s="1">
        <v>0</v>
      </c>
      <c r="AI18" s="1">
        <v>8</v>
      </c>
      <c r="AJ18" s="1">
        <v>0</v>
      </c>
    </row>
    <row r="20" spans="1:36" x14ac:dyDescent="0.2">
      <c r="A20" s="1" t="s">
        <v>338</v>
      </c>
      <c r="B20" s="1">
        <v>10837</v>
      </c>
      <c r="C20" s="1">
        <v>7852</v>
      </c>
      <c r="D20" s="1">
        <v>5521</v>
      </c>
      <c r="E20" s="1">
        <v>1535</v>
      </c>
      <c r="F20" s="1">
        <v>324</v>
      </c>
      <c r="G20" s="1">
        <v>472</v>
      </c>
      <c r="H20" s="1">
        <v>1718</v>
      </c>
      <c r="I20" s="1">
        <v>1267</v>
      </c>
      <c r="J20" s="1" t="s">
        <v>338</v>
      </c>
      <c r="K20" s="1">
        <v>5359</v>
      </c>
      <c r="L20" s="1">
        <v>4460</v>
      </c>
      <c r="M20" s="1">
        <v>3625</v>
      </c>
      <c r="N20" s="1">
        <v>581</v>
      </c>
      <c r="O20" s="1">
        <v>177</v>
      </c>
      <c r="P20" s="1">
        <v>77</v>
      </c>
      <c r="Q20" s="1">
        <v>762</v>
      </c>
      <c r="R20" s="1">
        <v>137</v>
      </c>
      <c r="S20" s="1" t="s">
        <v>338</v>
      </c>
      <c r="T20" s="1">
        <v>3049</v>
      </c>
      <c r="U20" s="1">
        <v>1911</v>
      </c>
      <c r="V20" s="1">
        <v>1033</v>
      </c>
      <c r="W20" s="1">
        <v>498</v>
      </c>
      <c r="X20" s="1">
        <v>30</v>
      </c>
      <c r="Y20" s="1">
        <v>350</v>
      </c>
      <c r="Z20" s="1">
        <v>109</v>
      </c>
      <c r="AA20" s="1">
        <v>1029</v>
      </c>
      <c r="AB20" s="1" t="s">
        <v>338</v>
      </c>
      <c r="AC20" s="1">
        <v>2429</v>
      </c>
      <c r="AD20" s="1">
        <v>1481</v>
      </c>
      <c r="AE20" s="1">
        <v>863</v>
      </c>
      <c r="AF20" s="1">
        <v>456</v>
      </c>
      <c r="AG20" s="1">
        <v>117</v>
      </c>
      <c r="AH20" s="1">
        <v>45</v>
      </c>
      <c r="AI20" s="1">
        <v>847</v>
      </c>
      <c r="AJ20" s="1">
        <v>101</v>
      </c>
    </row>
    <row r="21" spans="1:36" x14ac:dyDescent="0.2">
      <c r="A21" s="1" t="s">
        <v>32</v>
      </c>
      <c r="B21" s="1">
        <v>6402</v>
      </c>
      <c r="C21" s="1">
        <v>4657</v>
      </c>
      <c r="D21" s="1">
        <v>3313</v>
      </c>
      <c r="E21" s="1">
        <v>878</v>
      </c>
      <c r="F21" s="1">
        <v>189</v>
      </c>
      <c r="G21" s="1">
        <v>277</v>
      </c>
      <c r="H21" s="1">
        <v>977</v>
      </c>
      <c r="I21" s="1">
        <v>768</v>
      </c>
      <c r="J21" s="1" t="s">
        <v>32</v>
      </c>
      <c r="K21" s="1">
        <v>3158</v>
      </c>
      <c r="L21" s="1">
        <v>2643</v>
      </c>
      <c r="M21" s="1">
        <v>2184</v>
      </c>
      <c r="N21" s="1">
        <v>310</v>
      </c>
      <c r="O21" s="1">
        <v>106</v>
      </c>
      <c r="P21" s="1">
        <v>43</v>
      </c>
      <c r="Q21" s="1">
        <v>428</v>
      </c>
      <c r="R21" s="1">
        <v>87</v>
      </c>
      <c r="S21" s="1" t="s">
        <v>32</v>
      </c>
      <c r="T21" s="1">
        <v>1824</v>
      </c>
      <c r="U21" s="1">
        <v>1142</v>
      </c>
      <c r="V21" s="1">
        <v>618</v>
      </c>
      <c r="W21" s="1">
        <v>303</v>
      </c>
      <c r="X21" s="1">
        <v>12</v>
      </c>
      <c r="Y21" s="1">
        <v>209</v>
      </c>
      <c r="Z21" s="1">
        <v>66</v>
      </c>
      <c r="AA21" s="1">
        <v>616</v>
      </c>
      <c r="AB21" s="1" t="s">
        <v>32</v>
      </c>
      <c r="AC21" s="1">
        <v>1420</v>
      </c>
      <c r="AD21" s="1">
        <v>872</v>
      </c>
      <c r="AE21" s="1">
        <v>511</v>
      </c>
      <c r="AF21" s="1">
        <v>265</v>
      </c>
      <c r="AG21" s="1">
        <v>71</v>
      </c>
      <c r="AH21" s="1">
        <v>25</v>
      </c>
      <c r="AI21" s="1">
        <v>483</v>
      </c>
      <c r="AJ21" s="1">
        <v>65</v>
      </c>
    </row>
    <row r="22" spans="1:36" x14ac:dyDescent="0.2">
      <c r="A22" s="1" t="s">
        <v>102</v>
      </c>
      <c r="B22" s="1">
        <v>3020</v>
      </c>
      <c r="C22" s="1">
        <v>2258</v>
      </c>
      <c r="D22" s="1">
        <v>1559</v>
      </c>
      <c r="E22" s="1">
        <v>435</v>
      </c>
      <c r="F22" s="1">
        <v>92</v>
      </c>
      <c r="G22" s="1">
        <v>172</v>
      </c>
      <c r="H22" s="1">
        <v>424</v>
      </c>
      <c r="I22" s="1">
        <v>338</v>
      </c>
      <c r="J22" s="1" t="s">
        <v>102</v>
      </c>
      <c r="K22" s="1">
        <v>1462</v>
      </c>
      <c r="L22" s="1">
        <v>1278</v>
      </c>
      <c r="M22" s="1">
        <v>1035</v>
      </c>
      <c r="N22" s="1">
        <v>164</v>
      </c>
      <c r="O22" s="1">
        <v>52</v>
      </c>
      <c r="P22" s="1">
        <v>27</v>
      </c>
      <c r="Q22" s="1">
        <v>160</v>
      </c>
      <c r="R22" s="1">
        <v>24</v>
      </c>
      <c r="S22" s="1" t="s">
        <v>102</v>
      </c>
      <c r="T22" s="1">
        <v>882</v>
      </c>
      <c r="U22" s="1">
        <v>570</v>
      </c>
      <c r="V22" s="1">
        <v>296</v>
      </c>
      <c r="W22" s="1">
        <v>136</v>
      </c>
      <c r="X22" s="1">
        <v>11</v>
      </c>
      <c r="Y22" s="1">
        <v>127</v>
      </c>
      <c r="Z22" s="1">
        <v>25</v>
      </c>
      <c r="AA22" s="1">
        <v>287</v>
      </c>
      <c r="AB22" s="1" t="s">
        <v>102</v>
      </c>
      <c r="AC22" s="1">
        <v>676</v>
      </c>
      <c r="AD22" s="1">
        <v>410</v>
      </c>
      <c r="AE22" s="1">
        <v>228</v>
      </c>
      <c r="AF22" s="1">
        <v>135</v>
      </c>
      <c r="AG22" s="1">
        <v>29</v>
      </c>
      <c r="AH22" s="1">
        <v>18</v>
      </c>
      <c r="AI22" s="1">
        <v>239</v>
      </c>
      <c r="AJ22" s="1">
        <v>27</v>
      </c>
    </row>
    <row r="23" spans="1:36" x14ac:dyDescent="0.2">
      <c r="A23" s="1" t="s">
        <v>103</v>
      </c>
      <c r="B23" s="1">
        <v>765</v>
      </c>
      <c r="C23" s="1">
        <v>495</v>
      </c>
      <c r="D23" s="1">
        <v>325</v>
      </c>
      <c r="E23" s="1">
        <v>135</v>
      </c>
      <c r="F23" s="1">
        <v>27</v>
      </c>
      <c r="G23" s="1">
        <v>8</v>
      </c>
      <c r="H23" s="1">
        <v>190</v>
      </c>
      <c r="I23" s="1">
        <v>80</v>
      </c>
      <c r="J23" s="1" t="s">
        <v>103</v>
      </c>
      <c r="K23" s="1">
        <v>429</v>
      </c>
      <c r="L23" s="1">
        <v>298</v>
      </c>
      <c r="M23" s="1">
        <v>210</v>
      </c>
      <c r="N23" s="1">
        <v>70</v>
      </c>
      <c r="O23" s="1">
        <v>13</v>
      </c>
      <c r="P23" s="1">
        <v>5</v>
      </c>
      <c r="Q23" s="1">
        <v>109</v>
      </c>
      <c r="R23" s="1">
        <v>22</v>
      </c>
      <c r="S23" s="1" t="s">
        <v>103</v>
      </c>
      <c r="T23" s="1">
        <v>131</v>
      </c>
      <c r="U23" s="1">
        <v>77</v>
      </c>
      <c r="V23" s="1">
        <v>46</v>
      </c>
      <c r="W23" s="1">
        <v>26</v>
      </c>
      <c r="X23" s="1">
        <v>3</v>
      </c>
      <c r="Y23" s="1">
        <v>2</v>
      </c>
      <c r="Z23" s="1">
        <v>4</v>
      </c>
      <c r="AA23" s="1">
        <v>50</v>
      </c>
      <c r="AB23" s="1" t="s">
        <v>103</v>
      </c>
      <c r="AC23" s="1">
        <v>205</v>
      </c>
      <c r="AD23" s="1">
        <v>120</v>
      </c>
      <c r="AE23" s="1">
        <v>69</v>
      </c>
      <c r="AF23" s="1">
        <v>39</v>
      </c>
      <c r="AG23" s="1">
        <v>11</v>
      </c>
      <c r="AH23" s="1">
        <v>1</v>
      </c>
      <c r="AI23" s="1">
        <v>77</v>
      </c>
      <c r="AJ23" s="1">
        <v>8</v>
      </c>
    </row>
    <row r="24" spans="1:36" x14ac:dyDescent="0.2">
      <c r="A24" s="1" t="s">
        <v>104</v>
      </c>
      <c r="B24" s="1">
        <v>314</v>
      </c>
      <c r="C24" s="1">
        <v>215</v>
      </c>
      <c r="D24" s="1">
        <v>148</v>
      </c>
      <c r="E24" s="1">
        <v>44</v>
      </c>
      <c r="F24" s="1">
        <v>11</v>
      </c>
      <c r="G24" s="1">
        <v>12</v>
      </c>
      <c r="H24" s="1">
        <v>55</v>
      </c>
      <c r="I24" s="1">
        <v>44</v>
      </c>
      <c r="J24" s="1" t="s">
        <v>104</v>
      </c>
      <c r="K24" s="1">
        <v>127</v>
      </c>
      <c r="L24" s="1">
        <v>99</v>
      </c>
      <c r="M24" s="1">
        <v>76</v>
      </c>
      <c r="N24" s="1">
        <v>17</v>
      </c>
      <c r="O24" s="1">
        <v>5</v>
      </c>
      <c r="P24" s="1">
        <v>1</v>
      </c>
      <c r="Q24" s="1">
        <v>27</v>
      </c>
      <c r="R24" s="1">
        <v>1</v>
      </c>
      <c r="S24" s="1" t="s">
        <v>104</v>
      </c>
      <c r="T24" s="1">
        <v>125</v>
      </c>
      <c r="U24" s="1">
        <v>78</v>
      </c>
      <c r="V24" s="1">
        <v>45</v>
      </c>
      <c r="W24" s="1">
        <v>20</v>
      </c>
      <c r="X24" s="1">
        <v>2</v>
      </c>
      <c r="Y24" s="1">
        <v>11</v>
      </c>
      <c r="Z24" s="1">
        <v>5</v>
      </c>
      <c r="AA24" s="1">
        <v>42</v>
      </c>
      <c r="AB24" s="1" t="s">
        <v>104</v>
      </c>
      <c r="AC24" s="1">
        <v>62</v>
      </c>
      <c r="AD24" s="1">
        <v>38</v>
      </c>
      <c r="AE24" s="1">
        <v>27</v>
      </c>
      <c r="AF24" s="1">
        <v>7</v>
      </c>
      <c r="AG24" s="1">
        <v>4</v>
      </c>
      <c r="AH24" s="1">
        <v>0</v>
      </c>
      <c r="AI24" s="1">
        <v>23</v>
      </c>
      <c r="AJ24" s="1">
        <v>1</v>
      </c>
    </row>
    <row r="25" spans="1:36" x14ac:dyDescent="0.2">
      <c r="A25" s="1" t="s">
        <v>105</v>
      </c>
      <c r="B25" s="1">
        <v>110</v>
      </c>
      <c r="C25" s="1">
        <v>62</v>
      </c>
      <c r="D25" s="1">
        <v>46</v>
      </c>
      <c r="E25" s="1">
        <v>12</v>
      </c>
      <c r="F25" s="1">
        <v>3</v>
      </c>
      <c r="G25" s="1">
        <v>1</v>
      </c>
      <c r="H25" s="1">
        <v>38</v>
      </c>
      <c r="I25" s="1">
        <v>10</v>
      </c>
      <c r="J25" s="1" t="s">
        <v>105</v>
      </c>
      <c r="K25" s="1">
        <v>61</v>
      </c>
      <c r="L25" s="1">
        <v>42</v>
      </c>
      <c r="M25" s="1">
        <v>39</v>
      </c>
      <c r="N25" s="1">
        <v>3</v>
      </c>
      <c r="O25" s="1">
        <v>0</v>
      </c>
      <c r="P25" s="1">
        <v>0</v>
      </c>
      <c r="Q25" s="1">
        <v>19</v>
      </c>
      <c r="R25" s="1">
        <v>0</v>
      </c>
      <c r="S25" s="1" t="s">
        <v>105</v>
      </c>
      <c r="T25" s="1">
        <v>26</v>
      </c>
      <c r="U25" s="1">
        <v>11</v>
      </c>
      <c r="V25" s="1">
        <v>4</v>
      </c>
      <c r="W25" s="1">
        <v>5</v>
      </c>
      <c r="X25" s="1">
        <v>2</v>
      </c>
      <c r="Y25" s="1">
        <v>0</v>
      </c>
      <c r="Z25" s="1">
        <v>5</v>
      </c>
      <c r="AA25" s="1">
        <v>10</v>
      </c>
      <c r="AB25" s="1" t="s">
        <v>105</v>
      </c>
      <c r="AC25" s="1">
        <v>23</v>
      </c>
      <c r="AD25" s="1">
        <v>9</v>
      </c>
      <c r="AE25" s="1">
        <v>3</v>
      </c>
      <c r="AF25" s="1">
        <v>4</v>
      </c>
      <c r="AG25" s="1">
        <v>1</v>
      </c>
      <c r="AH25" s="1">
        <v>1</v>
      </c>
      <c r="AI25" s="1">
        <v>14</v>
      </c>
      <c r="AJ25" s="1">
        <v>0</v>
      </c>
    </row>
    <row r="26" spans="1:36" x14ac:dyDescent="0.2">
      <c r="A26" s="1" t="s">
        <v>106</v>
      </c>
      <c r="B26" s="1">
        <v>226</v>
      </c>
      <c r="C26" s="1">
        <v>165</v>
      </c>
      <c r="D26" s="1">
        <v>130</v>
      </c>
      <c r="E26" s="1">
        <v>31</v>
      </c>
      <c r="F26" s="1">
        <v>2</v>
      </c>
      <c r="G26" s="1">
        <v>2</v>
      </c>
      <c r="H26" s="1">
        <v>34</v>
      </c>
      <c r="I26" s="1">
        <v>27</v>
      </c>
      <c r="J26" s="1" t="s">
        <v>106</v>
      </c>
      <c r="K26" s="1">
        <v>122</v>
      </c>
      <c r="L26" s="1">
        <v>100</v>
      </c>
      <c r="M26" s="1">
        <v>81</v>
      </c>
      <c r="N26" s="1">
        <v>17</v>
      </c>
      <c r="O26" s="1">
        <v>1</v>
      </c>
      <c r="P26" s="1">
        <v>1</v>
      </c>
      <c r="Q26" s="1">
        <v>19</v>
      </c>
      <c r="R26" s="1">
        <v>3</v>
      </c>
      <c r="S26" s="1" t="s">
        <v>106</v>
      </c>
      <c r="T26" s="1">
        <v>61</v>
      </c>
      <c r="U26" s="1">
        <v>33</v>
      </c>
      <c r="V26" s="1">
        <v>24</v>
      </c>
      <c r="W26" s="1">
        <v>8</v>
      </c>
      <c r="X26" s="1">
        <v>0</v>
      </c>
      <c r="Y26" s="1">
        <v>1</v>
      </c>
      <c r="Z26" s="1">
        <v>4</v>
      </c>
      <c r="AA26" s="1">
        <v>24</v>
      </c>
      <c r="AB26" s="1" t="s">
        <v>106</v>
      </c>
      <c r="AC26" s="1">
        <v>43</v>
      </c>
      <c r="AD26" s="1">
        <v>32</v>
      </c>
      <c r="AE26" s="1">
        <v>25</v>
      </c>
      <c r="AF26" s="1">
        <v>6</v>
      </c>
      <c r="AG26" s="1">
        <v>1</v>
      </c>
      <c r="AH26" s="1">
        <v>0</v>
      </c>
      <c r="AI26" s="1">
        <v>11</v>
      </c>
      <c r="AJ26" s="1">
        <v>0</v>
      </c>
    </row>
    <row r="27" spans="1:36" x14ac:dyDescent="0.2">
      <c r="A27" s="22" t="s">
        <v>334</v>
      </c>
      <c r="B27" s="22"/>
      <c r="C27" s="22"/>
      <c r="D27" s="22"/>
      <c r="E27" s="22"/>
      <c r="F27" s="22"/>
      <c r="G27" s="22"/>
      <c r="H27" s="22"/>
      <c r="I27" s="22"/>
      <c r="J27" s="22" t="s">
        <v>334</v>
      </c>
      <c r="K27" s="22"/>
      <c r="L27" s="22"/>
      <c r="M27" s="22"/>
      <c r="N27" s="22"/>
      <c r="O27" s="22"/>
      <c r="P27" s="22"/>
      <c r="Q27" s="22"/>
      <c r="R27" s="22"/>
      <c r="S27" s="22" t="s">
        <v>334</v>
      </c>
      <c r="T27" s="22"/>
      <c r="U27" s="22"/>
      <c r="V27" s="22"/>
      <c r="W27" s="22"/>
      <c r="X27" s="22"/>
      <c r="Y27" s="22"/>
      <c r="Z27" s="22"/>
      <c r="AA27" s="22"/>
      <c r="AB27" s="22" t="s">
        <v>334</v>
      </c>
      <c r="AC27" s="22"/>
      <c r="AD27" s="22"/>
      <c r="AE27" s="22"/>
      <c r="AF27" s="22"/>
      <c r="AG27" s="22"/>
      <c r="AH27" s="22"/>
      <c r="AI27" s="22"/>
      <c r="AJ27" s="22"/>
    </row>
  </sheetData>
  <mergeCells count="8">
    <mergeCell ref="B2:I2"/>
    <mergeCell ref="K2:R2"/>
    <mergeCell ref="T2:AA2"/>
    <mergeCell ref="AC2:AJ2"/>
    <mergeCell ref="A27:I27"/>
    <mergeCell ref="J27:R27"/>
    <mergeCell ref="S27:AA27"/>
    <mergeCell ref="AB27:AJ2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AD5F-8FBF-4FFD-9A58-437BF03F0EF1}">
  <dimension ref="A1:AJ33"/>
  <sheetViews>
    <sheetView view="pageBreakPreview" topLeftCell="O1" zoomScale="125" zoomScaleNormal="100" zoomScaleSheetLayoutView="125" workbookViewId="0">
      <selection activeCell="AB1" sqref="AB1:AB1048576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353</v>
      </c>
      <c r="J1" s="1" t="s">
        <v>524</v>
      </c>
      <c r="S1" s="1" t="s">
        <v>524</v>
      </c>
      <c r="AB1" s="1" t="s">
        <v>524</v>
      </c>
    </row>
    <row r="2" spans="1:36" x14ac:dyDescent="0.2">
      <c r="A2" s="5"/>
      <c r="B2" s="20" t="s">
        <v>1</v>
      </c>
      <c r="C2" s="20"/>
      <c r="D2" s="20"/>
      <c r="E2" s="20"/>
      <c r="F2" s="20"/>
      <c r="G2" s="20"/>
      <c r="H2" s="20"/>
      <c r="I2" s="21"/>
      <c r="J2" s="5"/>
      <c r="K2" s="20" t="s">
        <v>48</v>
      </c>
      <c r="L2" s="20"/>
      <c r="M2" s="20"/>
      <c r="N2" s="20"/>
      <c r="O2" s="20"/>
      <c r="P2" s="20"/>
      <c r="Q2" s="20"/>
      <c r="R2" s="21"/>
      <c r="S2" s="5"/>
      <c r="T2" s="20" t="s">
        <v>49</v>
      </c>
      <c r="U2" s="20"/>
      <c r="V2" s="20"/>
      <c r="W2" s="20"/>
      <c r="X2" s="20"/>
      <c r="Y2" s="20"/>
      <c r="Z2" s="20"/>
      <c r="AA2" s="21"/>
      <c r="AB2" s="5"/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6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523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523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523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354</v>
      </c>
      <c r="B4" s="1">
        <v>23464</v>
      </c>
      <c r="C4" s="1">
        <v>16673</v>
      </c>
      <c r="D4" s="1">
        <v>11427</v>
      </c>
      <c r="E4" s="1">
        <v>3465</v>
      </c>
      <c r="F4" s="1">
        <v>786</v>
      </c>
      <c r="G4" s="1">
        <v>995</v>
      </c>
      <c r="H4" s="1">
        <v>3449</v>
      </c>
      <c r="I4" s="1">
        <v>3342</v>
      </c>
      <c r="J4" s="1" t="s">
        <v>354</v>
      </c>
      <c r="K4" s="1">
        <v>10980</v>
      </c>
      <c r="L4" s="1">
        <v>9158</v>
      </c>
      <c r="M4" s="1">
        <v>7398</v>
      </c>
      <c r="N4" s="1">
        <v>1217</v>
      </c>
      <c r="O4" s="1">
        <v>377</v>
      </c>
      <c r="P4" s="1">
        <v>166</v>
      </c>
      <c r="Q4" s="1">
        <v>1530</v>
      </c>
      <c r="R4" s="1">
        <v>292</v>
      </c>
      <c r="S4" s="1" t="s">
        <v>354</v>
      </c>
      <c r="T4" s="1">
        <v>7711</v>
      </c>
      <c r="U4" s="1">
        <v>4587</v>
      </c>
      <c r="V4" s="1">
        <v>2369</v>
      </c>
      <c r="W4" s="1">
        <v>1328</v>
      </c>
      <c r="X4" s="1">
        <v>157</v>
      </c>
      <c r="Y4" s="1">
        <v>733</v>
      </c>
      <c r="Z4" s="1">
        <v>277</v>
      </c>
      <c r="AA4" s="1">
        <v>2847</v>
      </c>
      <c r="AB4" s="1" t="s">
        <v>354</v>
      </c>
      <c r="AC4" s="1">
        <v>4773</v>
      </c>
      <c r="AD4" s="1">
        <v>2928</v>
      </c>
      <c r="AE4" s="1">
        <v>1660</v>
      </c>
      <c r="AF4" s="1">
        <v>920</v>
      </c>
      <c r="AG4" s="1">
        <v>252</v>
      </c>
      <c r="AH4" s="1">
        <v>96</v>
      </c>
      <c r="AI4" s="1">
        <v>1642</v>
      </c>
      <c r="AJ4" s="1">
        <v>203</v>
      </c>
    </row>
    <row r="5" spans="1:36" x14ac:dyDescent="0.2">
      <c r="A5" s="1" t="s">
        <v>2</v>
      </c>
      <c r="B5" s="1">
        <f>SUM(B6:B9)</f>
        <v>11921</v>
      </c>
      <c r="C5" s="1">
        <f t="shared" ref="C5:AJ5" si="0">SUM(C6:C9)</f>
        <v>11696</v>
      </c>
      <c r="D5" s="1">
        <f t="shared" si="0"/>
        <v>8181</v>
      </c>
      <c r="E5" s="1">
        <f t="shared" si="0"/>
        <v>2304</v>
      </c>
      <c r="F5" s="1">
        <f t="shared" si="0"/>
        <v>511</v>
      </c>
      <c r="G5" s="1">
        <f t="shared" si="0"/>
        <v>700</v>
      </c>
      <c r="H5" s="1">
        <f t="shared" si="0"/>
        <v>127</v>
      </c>
      <c r="I5" s="1">
        <f t="shared" si="0"/>
        <v>98</v>
      </c>
      <c r="J5" s="1" t="s">
        <v>2</v>
      </c>
      <c r="K5" s="1">
        <f t="shared" si="0"/>
        <v>6589</v>
      </c>
      <c r="L5" s="1">
        <f t="shared" si="0"/>
        <v>6524</v>
      </c>
      <c r="M5" s="1">
        <f t="shared" si="0"/>
        <v>5330</v>
      </c>
      <c r="N5" s="1">
        <f t="shared" si="0"/>
        <v>826</v>
      </c>
      <c r="O5" s="1">
        <f t="shared" si="0"/>
        <v>255</v>
      </c>
      <c r="P5" s="1">
        <f t="shared" si="0"/>
        <v>113</v>
      </c>
      <c r="Q5" s="1">
        <f t="shared" si="0"/>
        <v>35</v>
      </c>
      <c r="R5" s="1">
        <f t="shared" si="0"/>
        <v>30</v>
      </c>
      <c r="S5" s="1" t="s">
        <v>2</v>
      </c>
      <c r="T5" s="1">
        <f t="shared" si="0"/>
        <v>3604</v>
      </c>
      <c r="U5" s="1">
        <f t="shared" si="0"/>
        <v>3516</v>
      </c>
      <c r="V5" s="1">
        <f t="shared" si="0"/>
        <v>1842</v>
      </c>
      <c r="W5" s="1">
        <f t="shared" si="0"/>
        <v>1018</v>
      </c>
      <c r="X5" s="1">
        <f t="shared" si="0"/>
        <v>124</v>
      </c>
      <c r="Y5" s="1">
        <f t="shared" si="0"/>
        <v>532</v>
      </c>
      <c r="Z5" s="1">
        <f t="shared" si="0"/>
        <v>32</v>
      </c>
      <c r="AA5" s="1">
        <f t="shared" si="0"/>
        <v>56</v>
      </c>
      <c r="AB5" s="1" t="s">
        <v>2</v>
      </c>
      <c r="AC5" s="1">
        <f t="shared" si="0"/>
        <v>1728</v>
      </c>
      <c r="AD5" s="1">
        <f t="shared" si="0"/>
        <v>1656</v>
      </c>
      <c r="AE5" s="1">
        <f t="shared" si="0"/>
        <v>1009</v>
      </c>
      <c r="AF5" s="1">
        <f t="shared" si="0"/>
        <v>460</v>
      </c>
      <c r="AG5" s="1">
        <f t="shared" si="0"/>
        <v>132</v>
      </c>
      <c r="AH5" s="1">
        <f t="shared" si="0"/>
        <v>55</v>
      </c>
      <c r="AI5" s="1">
        <f t="shared" si="0"/>
        <v>60</v>
      </c>
      <c r="AJ5" s="1">
        <f t="shared" si="0"/>
        <v>12</v>
      </c>
    </row>
    <row r="6" spans="1:36" x14ac:dyDescent="0.2">
      <c r="A6" s="1" t="s">
        <v>42</v>
      </c>
      <c r="B6" s="1">
        <v>8170</v>
      </c>
      <c r="C6" s="1">
        <v>8128</v>
      </c>
      <c r="D6" s="1">
        <v>8016</v>
      </c>
      <c r="E6" s="1">
        <v>61</v>
      </c>
      <c r="F6" s="1">
        <v>36</v>
      </c>
      <c r="G6" s="1">
        <v>15</v>
      </c>
      <c r="H6" s="1">
        <v>31</v>
      </c>
      <c r="I6" s="1">
        <v>11</v>
      </c>
      <c r="J6" s="1" t="s">
        <v>42</v>
      </c>
      <c r="K6" s="1">
        <v>5288</v>
      </c>
      <c r="L6" s="1">
        <v>5276</v>
      </c>
      <c r="M6" s="1">
        <v>5239</v>
      </c>
      <c r="N6" s="1">
        <v>12</v>
      </c>
      <c r="O6" s="1">
        <v>23</v>
      </c>
      <c r="P6" s="1">
        <v>2</v>
      </c>
      <c r="Q6" s="1">
        <v>8</v>
      </c>
      <c r="R6" s="1">
        <v>4</v>
      </c>
      <c r="S6" s="1" t="s">
        <v>42</v>
      </c>
      <c r="T6" s="1">
        <v>1852</v>
      </c>
      <c r="U6" s="1">
        <v>1841</v>
      </c>
      <c r="V6" s="1">
        <v>1798</v>
      </c>
      <c r="W6" s="1">
        <v>19</v>
      </c>
      <c r="X6" s="1">
        <v>11</v>
      </c>
      <c r="Y6" s="1">
        <v>13</v>
      </c>
      <c r="Z6" s="1">
        <v>4</v>
      </c>
      <c r="AA6" s="1">
        <v>7</v>
      </c>
      <c r="AB6" s="1" t="s">
        <v>42</v>
      </c>
      <c r="AC6" s="1">
        <v>1030</v>
      </c>
      <c r="AD6" s="1">
        <v>1011</v>
      </c>
      <c r="AE6" s="1">
        <v>979</v>
      </c>
      <c r="AF6" s="1">
        <v>30</v>
      </c>
      <c r="AG6" s="1">
        <v>2</v>
      </c>
      <c r="AH6" s="1">
        <v>0</v>
      </c>
      <c r="AI6" s="1">
        <v>19</v>
      </c>
      <c r="AJ6" s="1">
        <v>0</v>
      </c>
    </row>
    <row r="7" spans="1:36" x14ac:dyDescent="0.2">
      <c r="A7" s="1" t="s">
        <v>43</v>
      </c>
      <c r="B7" s="1">
        <v>2491</v>
      </c>
      <c r="C7" s="1">
        <v>2391</v>
      </c>
      <c r="D7" s="1">
        <v>114</v>
      </c>
      <c r="E7" s="1">
        <v>2208</v>
      </c>
      <c r="F7" s="1">
        <v>30</v>
      </c>
      <c r="G7" s="1">
        <v>39</v>
      </c>
      <c r="H7" s="1">
        <v>50</v>
      </c>
      <c r="I7" s="1">
        <v>50</v>
      </c>
      <c r="J7" s="1" t="s">
        <v>43</v>
      </c>
      <c r="K7" s="1">
        <v>920</v>
      </c>
      <c r="L7" s="1">
        <v>891</v>
      </c>
      <c r="M7" s="1">
        <v>51</v>
      </c>
      <c r="N7" s="1">
        <v>809</v>
      </c>
      <c r="O7" s="1">
        <v>19</v>
      </c>
      <c r="P7" s="1">
        <v>12</v>
      </c>
      <c r="Q7" s="1">
        <v>10</v>
      </c>
      <c r="R7" s="1">
        <v>19</v>
      </c>
      <c r="S7" s="1" t="s">
        <v>43</v>
      </c>
      <c r="T7" s="1">
        <v>1084</v>
      </c>
      <c r="U7" s="1">
        <v>1037</v>
      </c>
      <c r="V7" s="1">
        <v>37</v>
      </c>
      <c r="W7" s="1">
        <v>977</v>
      </c>
      <c r="X7" s="1">
        <v>1</v>
      </c>
      <c r="Y7" s="1">
        <v>22</v>
      </c>
      <c r="Z7" s="1">
        <v>19</v>
      </c>
      <c r="AA7" s="1">
        <v>28</v>
      </c>
      <c r="AB7" s="1" t="s">
        <v>43</v>
      </c>
      <c r="AC7" s="1">
        <v>487</v>
      </c>
      <c r="AD7" s="1">
        <v>463</v>
      </c>
      <c r="AE7" s="1">
        <v>26</v>
      </c>
      <c r="AF7" s="1">
        <v>422</v>
      </c>
      <c r="AG7" s="1">
        <v>10</v>
      </c>
      <c r="AH7" s="1">
        <v>5</v>
      </c>
      <c r="AI7" s="1">
        <v>21</v>
      </c>
      <c r="AJ7" s="1">
        <v>3</v>
      </c>
    </row>
    <row r="8" spans="1:36" x14ac:dyDescent="0.2">
      <c r="A8" s="1" t="s">
        <v>44</v>
      </c>
      <c r="B8" s="1">
        <v>540</v>
      </c>
      <c r="C8" s="1">
        <v>481</v>
      </c>
      <c r="D8" s="1">
        <v>28</v>
      </c>
      <c r="E8" s="1">
        <v>7</v>
      </c>
      <c r="F8" s="1">
        <v>444</v>
      </c>
      <c r="G8" s="1">
        <v>2</v>
      </c>
      <c r="H8" s="1">
        <v>40</v>
      </c>
      <c r="I8" s="1">
        <v>19</v>
      </c>
      <c r="J8" s="1" t="s">
        <v>44</v>
      </c>
      <c r="K8" s="1">
        <v>261</v>
      </c>
      <c r="L8" s="1">
        <v>241</v>
      </c>
      <c r="M8" s="1">
        <v>26</v>
      </c>
      <c r="N8" s="1">
        <v>2</v>
      </c>
      <c r="O8" s="1">
        <v>213</v>
      </c>
      <c r="P8" s="1">
        <v>0</v>
      </c>
      <c r="Q8" s="1">
        <v>16</v>
      </c>
      <c r="R8" s="1">
        <v>4</v>
      </c>
      <c r="S8" s="1" t="s">
        <v>44</v>
      </c>
      <c r="T8" s="1">
        <v>127</v>
      </c>
      <c r="U8" s="1">
        <v>116</v>
      </c>
      <c r="V8" s="1">
        <v>1</v>
      </c>
      <c r="W8" s="1">
        <v>2</v>
      </c>
      <c r="X8" s="1">
        <v>111</v>
      </c>
      <c r="Y8" s="1">
        <v>2</v>
      </c>
      <c r="Z8" s="1">
        <v>5</v>
      </c>
      <c r="AA8" s="1">
        <v>6</v>
      </c>
      <c r="AB8" s="1" t="s">
        <v>44</v>
      </c>
      <c r="AC8" s="1">
        <v>152</v>
      </c>
      <c r="AD8" s="1">
        <v>124</v>
      </c>
      <c r="AE8" s="1">
        <v>1</v>
      </c>
      <c r="AF8" s="1">
        <v>3</v>
      </c>
      <c r="AG8" s="1">
        <v>120</v>
      </c>
      <c r="AH8" s="1">
        <v>0</v>
      </c>
      <c r="AI8" s="1">
        <v>19</v>
      </c>
      <c r="AJ8" s="1">
        <v>9</v>
      </c>
    </row>
    <row r="9" spans="1:36" x14ac:dyDescent="0.2">
      <c r="A9" s="1" t="s">
        <v>45</v>
      </c>
      <c r="B9" s="1">
        <v>720</v>
      </c>
      <c r="C9" s="1">
        <v>696</v>
      </c>
      <c r="D9" s="1">
        <v>23</v>
      </c>
      <c r="E9" s="1">
        <v>28</v>
      </c>
      <c r="F9" s="1">
        <v>1</v>
      </c>
      <c r="G9" s="1">
        <v>644</v>
      </c>
      <c r="H9" s="1">
        <v>6</v>
      </c>
      <c r="I9" s="1">
        <v>18</v>
      </c>
      <c r="J9" s="1" t="s">
        <v>45</v>
      </c>
      <c r="K9" s="1">
        <v>120</v>
      </c>
      <c r="L9" s="1">
        <v>116</v>
      </c>
      <c r="M9" s="1">
        <v>14</v>
      </c>
      <c r="N9" s="1">
        <v>3</v>
      </c>
      <c r="O9" s="1">
        <v>0</v>
      </c>
      <c r="P9" s="1">
        <v>99</v>
      </c>
      <c r="Q9" s="1">
        <v>1</v>
      </c>
      <c r="R9" s="1">
        <v>3</v>
      </c>
      <c r="S9" s="1" t="s">
        <v>45</v>
      </c>
      <c r="T9" s="1">
        <v>541</v>
      </c>
      <c r="U9" s="1">
        <v>522</v>
      </c>
      <c r="V9" s="1">
        <v>6</v>
      </c>
      <c r="W9" s="1">
        <v>20</v>
      </c>
      <c r="X9" s="1">
        <v>1</v>
      </c>
      <c r="Y9" s="1">
        <v>495</v>
      </c>
      <c r="Z9" s="1">
        <v>4</v>
      </c>
      <c r="AA9" s="1">
        <v>15</v>
      </c>
      <c r="AB9" s="1" t="s">
        <v>45</v>
      </c>
      <c r="AC9" s="1">
        <v>59</v>
      </c>
      <c r="AD9" s="1">
        <v>58</v>
      </c>
      <c r="AE9" s="1">
        <v>3</v>
      </c>
      <c r="AF9" s="1">
        <v>5</v>
      </c>
      <c r="AG9" s="1">
        <v>0</v>
      </c>
      <c r="AH9" s="1">
        <v>50</v>
      </c>
      <c r="AI9" s="1">
        <v>1</v>
      </c>
      <c r="AJ9" s="1">
        <v>0</v>
      </c>
    </row>
    <row r="10" spans="1:36" x14ac:dyDescent="0.2">
      <c r="A10" s="1" t="s">
        <v>7</v>
      </c>
      <c r="B10" s="1">
        <v>1542</v>
      </c>
      <c r="C10" s="1">
        <v>57</v>
      </c>
      <c r="D10" s="1">
        <v>25</v>
      </c>
      <c r="E10" s="1">
        <v>21</v>
      </c>
      <c r="F10" s="1">
        <v>9</v>
      </c>
      <c r="G10" s="1">
        <v>2</v>
      </c>
      <c r="H10" s="1">
        <v>1481</v>
      </c>
      <c r="I10" s="1">
        <v>4</v>
      </c>
      <c r="J10" s="1" t="s">
        <v>7</v>
      </c>
      <c r="K10" s="1">
        <v>704</v>
      </c>
      <c r="L10" s="1">
        <v>24</v>
      </c>
      <c r="M10" s="1">
        <v>10</v>
      </c>
      <c r="N10" s="1">
        <v>8</v>
      </c>
      <c r="O10" s="1">
        <v>6</v>
      </c>
      <c r="P10" s="1">
        <v>0</v>
      </c>
      <c r="Q10" s="1">
        <v>678</v>
      </c>
      <c r="R10" s="1">
        <v>2</v>
      </c>
      <c r="S10" s="1" t="s">
        <v>7</v>
      </c>
      <c r="T10" s="1">
        <v>163</v>
      </c>
      <c r="U10" s="1">
        <v>11</v>
      </c>
      <c r="V10" s="1">
        <v>5</v>
      </c>
      <c r="W10" s="1">
        <v>3</v>
      </c>
      <c r="X10" s="1">
        <v>2</v>
      </c>
      <c r="Y10" s="1">
        <v>1</v>
      </c>
      <c r="Z10" s="1">
        <v>150</v>
      </c>
      <c r="AA10" s="1">
        <v>2</v>
      </c>
      <c r="AB10" s="1" t="s">
        <v>7</v>
      </c>
      <c r="AC10" s="1">
        <v>675</v>
      </c>
      <c r="AD10" s="1">
        <v>22</v>
      </c>
      <c r="AE10" s="1">
        <v>10</v>
      </c>
      <c r="AF10" s="1">
        <v>10</v>
      </c>
      <c r="AG10" s="1">
        <v>1</v>
      </c>
      <c r="AH10" s="1">
        <v>1</v>
      </c>
      <c r="AI10" s="1">
        <v>653</v>
      </c>
      <c r="AJ10" s="1">
        <v>0</v>
      </c>
    </row>
    <row r="11" spans="1:36" x14ac:dyDescent="0.2">
      <c r="A11" s="1" t="s">
        <v>8</v>
      </c>
      <c r="B11" s="1">
        <v>2500</v>
      </c>
      <c r="C11" s="1">
        <v>61</v>
      </c>
      <c r="D11" s="1">
        <v>16</v>
      </c>
      <c r="E11" s="1">
        <v>28</v>
      </c>
      <c r="F11" s="1">
        <v>6</v>
      </c>
      <c r="G11" s="1">
        <v>11</v>
      </c>
      <c r="H11" s="1">
        <v>17</v>
      </c>
      <c r="I11" s="1">
        <v>2422</v>
      </c>
      <c r="J11" s="1" t="s">
        <v>8</v>
      </c>
      <c r="K11" s="1">
        <v>182</v>
      </c>
      <c r="L11" s="1">
        <v>8</v>
      </c>
      <c r="M11" s="1">
        <v>3</v>
      </c>
      <c r="N11" s="1">
        <v>3</v>
      </c>
      <c r="O11" s="1">
        <v>1</v>
      </c>
      <c r="P11" s="1">
        <v>1</v>
      </c>
      <c r="Q11" s="1">
        <v>2</v>
      </c>
      <c r="R11" s="1">
        <v>172</v>
      </c>
      <c r="S11" s="1" t="s">
        <v>8</v>
      </c>
      <c r="T11" s="1">
        <v>2221</v>
      </c>
      <c r="U11" s="1">
        <v>43</v>
      </c>
      <c r="V11" s="1">
        <v>10</v>
      </c>
      <c r="W11" s="1">
        <v>18</v>
      </c>
      <c r="X11" s="1">
        <v>5</v>
      </c>
      <c r="Y11" s="1">
        <v>10</v>
      </c>
      <c r="Z11" s="1">
        <v>13</v>
      </c>
      <c r="AA11" s="1">
        <v>2165</v>
      </c>
      <c r="AB11" s="1" t="s">
        <v>8</v>
      </c>
      <c r="AC11" s="1">
        <v>97</v>
      </c>
      <c r="AD11" s="1">
        <v>10</v>
      </c>
      <c r="AE11" s="1">
        <v>3</v>
      </c>
      <c r="AF11" s="1">
        <v>7</v>
      </c>
      <c r="AG11" s="1">
        <v>0</v>
      </c>
      <c r="AH11" s="1">
        <v>0</v>
      </c>
      <c r="AI11" s="1">
        <v>2</v>
      </c>
      <c r="AJ11" s="1">
        <v>85</v>
      </c>
    </row>
    <row r="12" spans="1:36" x14ac:dyDescent="0.2">
      <c r="A12" s="1" t="s">
        <v>90</v>
      </c>
      <c r="B12" s="1">
        <v>7501</v>
      </c>
      <c r="C12" s="1">
        <v>4859</v>
      </c>
      <c r="D12" s="1">
        <v>3205</v>
      </c>
      <c r="E12" s="1">
        <v>1112</v>
      </c>
      <c r="F12" s="1">
        <v>260</v>
      </c>
      <c r="G12" s="1">
        <v>282</v>
      </c>
      <c r="H12" s="1">
        <v>1824</v>
      </c>
      <c r="I12" s="1">
        <v>818</v>
      </c>
      <c r="J12" s="1" t="s">
        <v>90</v>
      </c>
      <c r="K12" s="1">
        <v>3505</v>
      </c>
      <c r="L12" s="1">
        <v>2602</v>
      </c>
      <c r="M12" s="1">
        <v>2055</v>
      </c>
      <c r="N12" s="1">
        <v>380</v>
      </c>
      <c r="O12" s="1">
        <v>115</v>
      </c>
      <c r="P12" s="1">
        <v>52</v>
      </c>
      <c r="Q12" s="1">
        <v>815</v>
      </c>
      <c r="R12" s="1">
        <v>88</v>
      </c>
      <c r="S12" s="1" t="s">
        <v>90</v>
      </c>
      <c r="T12" s="1">
        <v>1723</v>
      </c>
      <c r="U12" s="1">
        <v>1017</v>
      </c>
      <c r="V12" s="1">
        <v>512</v>
      </c>
      <c r="W12" s="1">
        <v>289</v>
      </c>
      <c r="X12" s="1">
        <v>26</v>
      </c>
      <c r="Y12" s="1">
        <v>190</v>
      </c>
      <c r="Z12" s="1">
        <v>82</v>
      </c>
      <c r="AA12" s="1">
        <v>624</v>
      </c>
      <c r="AB12" s="1" t="s">
        <v>90</v>
      </c>
      <c r="AC12" s="1">
        <v>2273</v>
      </c>
      <c r="AD12" s="1">
        <v>1240</v>
      </c>
      <c r="AE12" s="1">
        <v>638</v>
      </c>
      <c r="AF12" s="1">
        <v>443</v>
      </c>
      <c r="AG12" s="1">
        <v>119</v>
      </c>
      <c r="AH12" s="1">
        <v>40</v>
      </c>
      <c r="AI12" s="1">
        <v>927</v>
      </c>
      <c r="AJ12" s="1">
        <v>106</v>
      </c>
    </row>
    <row r="14" spans="1:36" x14ac:dyDescent="0.2">
      <c r="A14" s="1" t="s">
        <v>351</v>
      </c>
      <c r="B14" s="1">
        <v>11784</v>
      </c>
      <c r="C14" s="1">
        <v>8404</v>
      </c>
      <c r="D14" s="1">
        <v>5672</v>
      </c>
      <c r="E14" s="1">
        <v>1807</v>
      </c>
      <c r="F14" s="1">
        <v>440</v>
      </c>
      <c r="G14" s="1">
        <v>485</v>
      </c>
      <c r="H14" s="1">
        <v>1704</v>
      </c>
      <c r="I14" s="1">
        <v>1676</v>
      </c>
      <c r="J14" s="1" t="s">
        <v>351</v>
      </c>
      <c r="K14" s="1">
        <v>5620</v>
      </c>
      <c r="L14" s="1">
        <v>4697</v>
      </c>
      <c r="M14" s="1">
        <v>3773</v>
      </c>
      <c r="N14" s="1">
        <v>635</v>
      </c>
      <c r="O14" s="1">
        <v>200</v>
      </c>
      <c r="P14" s="1">
        <v>89</v>
      </c>
      <c r="Q14" s="1">
        <v>768</v>
      </c>
      <c r="R14" s="1">
        <v>155</v>
      </c>
      <c r="S14" s="1" t="s">
        <v>351</v>
      </c>
      <c r="T14" s="1">
        <v>3829</v>
      </c>
      <c r="U14" s="1">
        <v>2267</v>
      </c>
      <c r="V14" s="1">
        <v>1102</v>
      </c>
      <c r="W14" s="1">
        <v>710</v>
      </c>
      <c r="X14" s="1">
        <v>106</v>
      </c>
      <c r="Y14" s="1">
        <v>349</v>
      </c>
      <c r="Z14" s="1">
        <v>143</v>
      </c>
      <c r="AA14" s="1">
        <v>1419</v>
      </c>
      <c r="AB14" s="1" t="s">
        <v>351</v>
      </c>
      <c r="AC14" s="1">
        <v>2335</v>
      </c>
      <c r="AD14" s="1">
        <v>1440</v>
      </c>
      <c r="AE14" s="1">
        <v>797</v>
      </c>
      <c r="AF14" s="1">
        <v>462</v>
      </c>
      <c r="AG14" s="1">
        <v>134</v>
      </c>
      <c r="AH14" s="1">
        <v>47</v>
      </c>
      <c r="AI14" s="1">
        <v>793</v>
      </c>
      <c r="AJ14" s="1">
        <v>102</v>
      </c>
    </row>
    <row r="15" spans="1:36" x14ac:dyDescent="0.2">
      <c r="A15" s="1" t="s">
        <v>2</v>
      </c>
      <c r="B15" s="1">
        <f t="shared" ref="B15:I15" si="1">SUM(B16:B19)</f>
        <v>5955</v>
      </c>
      <c r="C15" s="1">
        <f t="shared" si="1"/>
        <v>5852</v>
      </c>
      <c r="D15" s="1">
        <f t="shared" si="1"/>
        <v>4017</v>
      </c>
      <c r="E15" s="1">
        <f t="shared" si="1"/>
        <v>1191</v>
      </c>
      <c r="F15" s="1">
        <f t="shared" si="1"/>
        <v>289</v>
      </c>
      <c r="G15" s="1">
        <f t="shared" si="1"/>
        <v>355</v>
      </c>
      <c r="H15" s="1">
        <f t="shared" si="1"/>
        <v>54</v>
      </c>
      <c r="I15" s="1">
        <f t="shared" si="1"/>
        <v>49</v>
      </c>
      <c r="J15" s="1" t="s">
        <v>2</v>
      </c>
      <c r="K15" s="1">
        <f t="shared" ref="K15:R15" si="2">SUM(K16:K19)</f>
        <v>3364</v>
      </c>
      <c r="L15" s="1">
        <f t="shared" si="2"/>
        <v>3338</v>
      </c>
      <c r="M15" s="1">
        <f t="shared" si="2"/>
        <v>2720</v>
      </c>
      <c r="N15" s="1">
        <f t="shared" si="2"/>
        <v>424</v>
      </c>
      <c r="O15" s="1">
        <f t="shared" si="2"/>
        <v>132</v>
      </c>
      <c r="P15" s="1">
        <f t="shared" si="2"/>
        <v>62</v>
      </c>
      <c r="Q15" s="1">
        <f t="shared" si="2"/>
        <v>13</v>
      </c>
      <c r="R15" s="1">
        <f t="shared" si="2"/>
        <v>13</v>
      </c>
      <c r="S15" s="1" t="s">
        <v>2</v>
      </c>
      <c r="T15" s="1">
        <f t="shared" ref="T15:AA15" si="3">SUM(T16:T19)</f>
        <v>1784</v>
      </c>
      <c r="U15" s="1">
        <f t="shared" si="3"/>
        <v>1732</v>
      </c>
      <c r="V15" s="1">
        <f t="shared" si="3"/>
        <v>834</v>
      </c>
      <c r="W15" s="1">
        <f t="shared" si="3"/>
        <v>549</v>
      </c>
      <c r="X15" s="1">
        <f t="shared" si="3"/>
        <v>88</v>
      </c>
      <c r="Y15" s="1">
        <f t="shared" si="3"/>
        <v>261</v>
      </c>
      <c r="Z15" s="1">
        <f t="shared" si="3"/>
        <v>20</v>
      </c>
      <c r="AA15" s="1">
        <f t="shared" si="3"/>
        <v>32</v>
      </c>
      <c r="AB15" s="1" t="s">
        <v>2</v>
      </c>
      <c r="AC15" s="1">
        <f t="shared" ref="AC15:AJ15" si="4">SUM(AC16:AC19)</f>
        <v>807</v>
      </c>
      <c r="AD15" s="1">
        <f t="shared" si="4"/>
        <v>782</v>
      </c>
      <c r="AE15" s="1">
        <f t="shared" si="4"/>
        <v>463</v>
      </c>
      <c r="AF15" s="1">
        <f t="shared" si="4"/>
        <v>218</v>
      </c>
      <c r="AG15" s="1">
        <f t="shared" si="4"/>
        <v>69</v>
      </c>
      <c r="AH15" s="1">
        <f t="shared" si="4"/>
        <v>32</v>
      </c>
      <c r="AI15" s="1">
        <f t="shared" si="4"/>
        <v>21</v>
      </c>
      <c r="AJ15" s="1">
        <f t="shared" si="4"/>
        <v>4</v>
      </c>
    </row>
    <row r="16" spans="1:36" x14ac:dyDescent="0.2">
      <c r="A16" s="1" t="s">
        <v>42</v>
      </c>
      <c r="B16" s="1">
        <v>3990</v>
      </c>
      <c r="C16" s="1">
        <v>3976</v>
      </c>
      <c r="D16" s="1">
        <v>3927</v>
      </c>
      <c r="E16" s="1">
        <v>29</v>
      </c>
      <c r="F16" s="1">
        <v>14</v>
      </c>
      <c r="G16" s="1">
        <v>6</v>
      </c>
      <c r="H16" s="1">
        <v>8</v>
      </c>
      <c r="I16" s="1">
        <v>6</v>
      </c>
      <c r="J16" s="1" t="s">
        <v>42</v>
      </c>
      <c r="K16" s="1">
        <v>2683</v>
      </c>
      <c r="L16" s="1">
        <v>2681</v>
      </c>
      <c r="M16" s="1">
        <v>2666</v>
      </c>
      <c r="N16" s="1">
        <v>6</v>
      </c>
      <c r="O16" s="1">
        <v>8</v>
      </c>
      <c r="P16" s="1">
        <v>1</v>
      </c>
      <c r="Q16" s="1">
        <v>1</v>
      </c>
      <c r="R16" s="1">
        <v>1</v>
      </c>
      <c r="S16" s="1" t="s">
        <v>42</v>
      </c>
      <c r="T16" s="1">
        <v>837</v>
      </c>
      <c r="U16" s="1">
        <v>830</v>
      </c>
      <c r="V16" s="1">
        <v>809</v>
      </c>
      <c r="W16" s="1">
        <v>10</v>
      </c>
      <c r="X16" s="1">
        <v>6</v>
      </c>
      <c r="Y16" s="1">
        <v>5</v>
      </c>
      <c r="Z16" s="1">
        <v>2</v>
      </c>
      <c r="AA16" s="1">
        <v>5</v>
      </c>
      <c r="AB16" s="1" t="s">
        <v>42</v>
      </c>
      <c r="AC16" s="1">
        <v>470</v>
      </c>
      <c r="AD16" s="1">
        <v>465</v>
      </c>
      <c r="AE16" s="1">
        <v>452</v>
      </c>
      <c r="AF16" s="1">
        <v>13</v>
      </c>
      <c r="AG16" s="1">
        <v>0</v>
      </c>
      <c r="AH16" s="1">
        <v>0</v>
      </c>
      <c r="AI16" s="1">
        <v>5</v>
      </c>
      <c r="AJ16" s="1">
        <v>0</v>
      </c>
    </row>
    <row r="17" spans="1:36" x14ac:dyDescent="0.2">
      <c r="A17" s="1" t="s">
        <v>43</v>
      </c>
      <c r="B17" s="1">
        <v>1277</v>
      </c>
      <c r="C17" s="1">
        <v>1233</v>
      </c>
      <c r="D17" s="1">
        <v>56</v>
      </c>
      <c r="E17" s="1">
        <v>1151</v>
      </c>
      <c r="F17" s="1">
        <v>10</v>
      </c>
      <c r="G17" s="1">
        <v>16</v>
      </c>
      <c r="H17" s="1">
        <v>21</v>
      </c>
      <c r="I17" s="1">
        <v>23</v>
      </c>
      <c r="J17" s="1" t="s">
        <v>43</v>
      </c>
      <c r="K17" s="1">
        <v>464</v>
      </c>
      <c r="L17" s="1">
        <v>452</v>
      </c>
      <c r="M17" s="1">
        <v>26</v>
      </c>
      <c r="N17" s="1">
        <v>417</v>
      </c>
      <c r="O17" s="1">
        <v>6</v>
      </c>
      <c r="P17" s="1">
        <v>3</v>
      </c>
      <c r="Q17" s="1">
        <v>5</v>
      </c>
      <c r="R17" s="1">
        <v>7</v>
      </c>
      <c r="S17" s="1" t="s">
        <v>43</v>
      </c>
      <c r="T17" s="1">
        <v>592</v>
      </c>
      <c r="U17" s="1">
        <v>565</v>
      </c>
      <c r="V17" s="1">
        <v>21</v>
      </c>
      <c r="W17" s="1">
        <v>533</v>
      </c>
      <c r="X17" s="1">
        <v>1</v>
      </c>
      <c r="Y17" s="1">
        <v>10</v>
      </c>
      <c r="Z17" s="1">
        <v>12</v>
      </c>
      <c r="AA17" s="1">
        <v>15</v>
      </c>
      <c r="AB17" s="1" t="s">
        <v>43</v>
      </c>
      <c r="AC17" s="1">
        <v>221</v>
      </c>
      <c r="AD17" s="1">
        <v>216</v>
      </c>
      <c r="AE17" s="1">
        <v>9</v>
      </c>
      <c r="AF17" s="1">
        <v>201</v>
      </c>
      <c r="AG17" s="1">
        <v>3</v>
      </c>
      <c r="AH17" s="1">
        <v>3</v>
      </c>
      <c r="AI17" s="1">
        <v>4</v>
      </c>
      <c r="AJ17" s="1">
        <v>1</v>
      </c>
    </row>
    <row r="18" spans="1:36" x14ac:dyDescent="0.2">
      <c r="A18" s="1" t="s">
        <v>44</v>
      </c>
      <c r="B18" s="1">
        <v>322</v>
      </c>
      <c r="C18" s="1">
        <v>291</v>
      </c>
      <c r="D18" s="1">
        <v>21</v>
      </c>
      <c r="E18" s="1">
        <v>4</v>
      </c>
      <c r="F18" s="1">
        <v>265</v>
      </c>
      <c r="G18" s="1">
        <v>1</v>
      </c>
      <c r="H18" s="1">
        <v>22</v>
      </c>
      <c r="I18" s="1">
        <v>9</v>
      </c>
      <c r="J18" s="1" t="s">
        <v>44</v>
      </c>
      <c r="K18" s="1">
        <v>148</v>
      </c>
      <c r="L18" s="1">
        <v>139</v>
      </c>
      <c r="M18" s="1">
        <v>20</v>
      </c>
      <c r="N18" s="1">
        <v>1</v>
      </c>
      <c r="O18" s="1">
        <v>118</v>
      </c>
      <c r="P18" s="1">
        <v>0</v>
      </c>
      <c r="Q18" s="1">
        <v>7</v>
      </c>
      <c r="R18" s="1">
        <v>2</v>
      </c>
      <c r="S18" s="1" t="s">
        <v>44</v>
      </c>
      <c r="T18" s="1">
        <v>92</v>
      </c>
      <c r="U18" s="1">
        <v>84</v>
      </c>
      <c r="V18" s="1">
        <v>1</v>
      </c>
      <c r="W18" s="1">
        <v>1</v>
      </c>
      <c r="X18" s="1">
        <v>81</v>
      </c>
      <c r="Y18" s="1">
        <v>1</v>
      </c>
      <c r="Z18" s="1">
        <v>4</v>
      </c>
      <c r="AA18" s="1">
        <v>4</v>
      </c>
      <c r="AB18" s="1" t="s">
        <v>44</v>
      </c>
      <c r="AC18" s="1">
        <v>82</v>
      </c>
      <c r="AD18" s="1">
        <v>68</v>
      </c>
      <c r="AE18" s="1">
        <v>0</v>
      </c>
      <c r="AF18" s="1">
        <v>2</v>
      </c>
      <c r="AG18" s="1">
        <v>66</v>
      </c>
      <c r="AH18" s="1">
        <v>0</v>
      </c>
      <c r="AI18" s="1">
        <v>11</v>
      </c>
      <c r="AJ18" s="1">
        <v>3</v>
      </c>
    </row>
    <row r="19" spans="1:36" x14ac:dyDescent="0.2">
      <c r="A19" s="1" t="s">
        <v>45</v>
      </c>
      <c r="B19" s="1">
        <v>366</v>
      </c>
      <c r="C19" s="1">
        <v>352</v>
      </c>
      <c r="D19" s="1">
        <v>13</v>
      </c>
      <c r="E19" s="1">
        <v>7</v>
      </c>
      <c r="F19" s="1">
        <v>0</v>
      </c>
      <c r="G19" s="1">
        <v>332</v>
      </c>
      <c r="H19" s="1">
        <v>3</v>
      </c>
      <c r="I19" s="1">
        <v>11</v>
      </c>
      <c r="J19" s="1" t="s">
        <v>45</v>
      </c>
      <c r="K19" s="1">
        <v>69</v>
      </c>
      <c r="L19" s="1">
        <v>66</v>
      </c>
      <c r="M19" s="1">
        <v>8</v>
      </c>
      <c r="N19" s="1">
        <v>0</v>
      </c>
      <c r="O19" s="1">
        <v>0</v>
      </c>
      <c r="P19" s="1">
        <v>58</v>
      </c>
      <c r="Q19" s="1">
        <v>0</v>
      </c>
      <c r="R19" s="1">
        <v>3</v>
      </c>
      <c r="S19" s="1" t="s">
        <v>45</v>
      </c>
      <c r="T19" s="1">
        <v>263</v>
      </c>
      <c r="U19" s="1">
        <v>253</v>
      </c>
      <c r="V19" s="1">
        <v>3</v>
      </c>
      <c r="W19" s="1">
        <v>5</v>
      </c>
      <c r="X19" s="1">
        <v>0</v>
      </c>
      <c r="Y19" s="1">
        <v>245</v>
      </c>
      <c r="Z19" s="1">
        <v>2</v>
      </c>
      <c r="AA19" s="1">
        <v>8</v>
      </c>
      <c r="AB19" s="1" t="s">
        <v>45</v>
      </c>
      <c r="AC19" s="1">
        <v>34</v>
      </c>
      <c r="AD19" s="1">
        <v>33</v>
      </c>
      <c r="AE19" s="1">
        <v>2</v>
      </c>
      <c r="AF19" s="1">
        <v>2</v>
      </c>
      <c r="AG19" s="1">
        <v>0</v>
      </c>
      <c r="AH19" s="1">
        <v>29</v>
      </c>
      <c r="AI19" s="1">
        <v>1</v>
      </c>
      <c r="AJ19" s="1">
        <v>0</v>
      </c>
    </row>
    <row r="20" spans="1:36" x14ac:dyDescent="0.2">
      <c r="A20" s="1" t="s">
        <v>7</v>
      </c>
      <c r="B20" s="1">
        <v>750</v>
      </c>
      <c r="C20" s="1">
        <v>34</v>
      </c>
      <c r="D20" s="1">
        <v>14</v>
      </c>
      <c r="E20" s="1">
        <v>13</v>
      </c>
      <c r="F20" s="1">
        <v>6</v>
      </c>
      <c r="G20" s="1">
        <v>1</v>
      </c>
      <c r="H20" s="1">
        <v>712</v>
      </c>
      <c r="I20" s="1">
        <v>4</v>
      </c>
      <c r="J20" s="1" t="s">
        <v>7</v>
      </c>
      <c r="K20" s="1">
        <v>332</v>
      </c>
      <c r="L20" s="1">
        <v>15</v>
      </c>
      <c r="M20" s="1">
        <v>5</v>
      </c>
      <c r="N20" s="1">
        <v>6</v>
      </c>
      <c r="O20" s="1">
        <v>4</v>
      </c>
      <c r="P20" s="1">
        <v>0</v>
      </c>
      <c r="Q20" s="1">
        <v>315</v>
      </c>
      <c r="R20" s="1">
        <v>2</v>
      </c>
      <c r="S20" s="1" t="s">
        <v>7</v>
      </c>
      <c r="T20" s="1">
        <v>85</v>
      </c>
      <c r="U20" s="1">
        <v>8</v>
      </c>
      <c r="V20" s="1">
        <v>4</v>
      </c>
      <c r="W20" s="1">
        <v>3</v>
      </c>
      <c r="X20" s="1">
        <v>1</v>
      </c>
      <c r="Y20" s="1">
        <v>0</v>
      </c>
      <c r="Z20" s="1">
        <v>75</v>
      </c>
      <c r="AA20" s="1">
        <v>2</v>
      </c>
      <c r="AB20" s="1" t="s">
        <v>7</v>
      </c>
      <c r="AC20" s="1">
        <v>333</v>
      </c>
      <c r="AD20" s="1">
        <v>11</v>
      </c>
      <c r="AE20" s="1">
        <v>5</v>
      </c>
      <c r="AF20" s="1">
        <v>4</v>
      </c>
      <c r="AG20" s="1">
        <v>1</v>
      </c>
      <c r="AH20" s="1">
        <v>1</v>
      </c>
      <c r="AI20" s="1">
        <v>322</v>
      </c>
      <c r="AJ20" s="1">
        <v>0</v>
      </c>
    </row>
    <row r="21" spans="1:36" x14ac:dyDescent="0.2">
      <c r="A21" s="1" t="s">
        <v>8</v>
      </c>
      <c r="B21" s="1">
        <v>1220</v>
      </c>
      <c r="C21" s="1">
        <v>21</v>
      </c>
      <c r="D21" s="1">
        <v>4</v>
      </c>
      <c r="E21" s="1">
        <v>10</v>
      </c>
      <c r="F21" s="1">
        <v>5</v>
      </c>
      <c r="G21" s="1">
        <v>2</v>
      </c>
      <c r="H21" s="1">
        <v>11</v>
      </c>
      <c r="I21" s="1">
        <v>1188</v>
      </c>
      <c r="J21" s="1" t="s">
        <v>8</v>
      </c>
      <c r="K21" s="1">
        <v>91</v>
      </c>
      <c r="L21" s="1">
        <v>1</v>
      </c>
      <c r="M21" s="1">
        <v>0</v>
      </c>
      <c r="N21" s="1">
        <v>0</v>
      </c>
      <c r="O21" s="1">
        <v>1</v>
      </c>
      <c r="P21" s="1">
        <v>0</v>
      </c>
      <c r="Q21" s="1">
        <v>2</v>
      </c>
      <c r="R21" s="1">
        <v>88</v>
      </c>
      <c r="S21" s="1" t="s">
        <v>8</v>
      </c>
      <c r="T21" s="1">
        <v>1085</v>
      </c>
      <c r="U21" s="1">
        <v>17</v>
      </c>
      <c r="V21" s="1">
        <v>4</v>
      </c>
      <c r="W21" s="1">
        <v>7</v>
      </c>
      <c r="X21" s="1">
        <v>4</v>
      </c>
      <c r="Y21" s="1">
        <v>2</v>
      </c>
      <c r="Z21" s="1">
        <v>8</v>
      </c>
      <c r="AA21" s="1">
        <v>1060</v>
      </c>
      <c r="AB21" s="1" t="s">
        <v>8</v>
      </c>
      <c r="AC21" s="1">
        <v>44</v>
      </c>
      <c r="AD21" s="1">
        <v>3</v>
      </c>
      <c r="AE21" s="1">
        <v>0</v>
      </c>
      <c r="AF21" s="1">
        <v>3</v>
      </c>
      <c r="AG21" s="1">
        <v>0</v>
      </c>
      <c r="AH21" s="1">
        <v>0</v>
      </c>
      <c r="AI21" s="1">
        <v>1</v>
      </c>
      <c r="AJ21" s="1">
        <v>40</v>
      </c>
    </row>
    <row r="22" spans="1:36" x14ac:dyDescent="0.2">
      <c r="A22" s="1" t="s">
        <v>90</v>
      </c>
      <c r="B22" s="1">
        <v>3859</v>
      </c>
      <c r="C22" s="1">
        <v>2497</v>
      </c>
      <c r="D22" s="1">
        <v>1637</v>
      </c>
      <c r="E22" s="1">
        <v>593</v>
      </c>
      <c r="F22" s="1">
        <v>140</v>
      </c>
      <c r="G22" s="1">
        <v>127</v>
      </c>
      <c r="H22" s="1">
        <v>927</v>
      </c>
      <c r="I22" s="1">
        <v>435</v>
      </c>
      <c r="J22" s="1" t="s">
        <v>90</v>
      </c>
      <c r="K22" s="1">
        <v>1833</v>
      </c>
      <c r="L22" s="1">
        <v>1343</v>
      </c>
      <c r="M22" s="1">
        <v>1048</v>
      </c>
      <c r="N22" s="1">
        <v>205</v>
      </c>
      <c r="O22" s="1">
        <v>63</v>
      </c>
      <c r="P22" s="1">
        <v>27</v>
      </c>
      <c r="Q22" s="1">
        <v>438</v>
      </c>
      <c r="R22" s="1">
        <v>52</v>
      </c>
      <c r="S22" s="1" t="s">
        <v>90</v>
      </c>
      <c r="T22" s="1">
        <v>875</v>
      </c>
      <c r="U22" s="1">
        <v>510</v>
      </c>
      <c r="V22" s="1">
        <v>260</v>
      </c>
      <c r="W22" s="1">
        <v>151</v>
      </c>
      <c r="X22" s="1">
        <v>13</v>
      </c>
      <c r="Y22" s="1">
        <v>86</v>
      </c>
      <c r="Z22" s="1">
        <v>40</v>
      </c>
      <c r="AA22" s="1">
        <v>325</v>
      </c>
      <c r="AB22" s="1" t="s">
        <v>90</v>
      </c>
      <c r="AC22" s="1">
        <v>1151</v>
      </c>
      <c r="AD22" s="1">
        <v>644</v>
      </c>
      <c r="AE22" s="1">
        <v>329</v>
      </c>
      <c r="AF22" s="1">
        <v>237</v>
      </c>
      <c r="AG22" s="1">
        <v>64</v>
      </c>
      <c r="AH22" s="1">
        <v>14</v>
      </c>
      <c r="AI22" s="1">
        <v>449</v>
      </c>
      <c r="AJ22" s="1">
        <v>58</v>
      </c>
    </row>
    <row r="24" spans="1:36" x14ac:dyDescent="0.2">
      <c r="A24" s="1" t="s">
        <v>338</v>
      </c>
      <c r="B24" s="1">
        <v>11680</v>
      </c>
      <c r="C24" s="1">
        <v>8269</v>
      </c>
      <c r="D24" s="1">
        <v>5755</v>
      </c>
      <c r="E24" s="1">
        <v>1658</v>
      </c>
      <c r="F24" s="1">
        <v>346</v>
      </c>
      <c r="G24" s="1">
        <v>510</v>
      </c>
      <c r="H24" s="1">
        <v>1745</v>
      </c>
      <c r="I24" s="1">
        <v>1666</v>
      </c>
      <c r="J24" s="1" t="s">
        <v>338</v>
      </c>
      <c r="K24" s="1">
        <v>5360</v>
      </c>
      <c r="L24" s="1">
        <v>4461</v>
      </c>
      <c r="M24" s="1">
        <v>3625</v>
      </c>
      <c r="N24" s="1">
        <v>582</v>
      </c>
      <c r="O24" s="1">
        <v>177</v>
      </c>
      <c r="P24" s="1">
        <v>77</v>
      </c>
      <c r="Q24" s="1">
        <v>762</v>
      </c>
      <c r="R24" s="1">
        <v>137</v>
      </c>
      <c r="S24" s="1" t="s">
        <v>338</v>
      </c>
      <c r="T24" s="1">
        <v>3882</v>
      </c>
      <c r="U24" s="1">
        <v>2320</v>
      </c>
      <c r="V24" s="1">
        <v>1267</v>
      </c>
      <c r="W24" s="1">
        <v>618</v>
      </c>
      <c r="X24" s="1">
        <v>51</v>
      </c>
      <c r="Y24" s="1">
        <v>384</v>
      </c>
      <c r="Z24" s="1">
        <v>134</v>
      </c>
      <c r="AA24" s="1">
        <v>1428</v>
      </c>
      <c r="AB24" s="1" t="s">
        <v>338</v>
      </c>
      <c r="AC24" s="1">
        <v>2438</v>
      </c>
      <c r="AD24" s="1">
        <v>1488</v>
      </c>
      <c r="AE24" s="1">
        <v>863</v>
      </c>
      <c r="AF24" s="1">
        <v>458</v>
      </c>
      <c r="AG24" s="1">
        <v>118</v>
      </c>
      <c r="AH24" s="1">
        <v>49</v>
      </c>
      <c r="AI24" s="1">
        <v>849</v>
      </c>
      <c r="AJ24" s="1">
        <v>101</v>
      </c>
    </row>
    <row r="25" spans="1:36" x14ac:dyDescent="0.2">
      <c r="A25" s="1" t="s">
        <v>2</v>
      </c>
      <c r="B25" s="1">
        <f t="shared" ref="B25:I25" si="5">SUM(B26:B29)</f>
        <v>5966</v>
      </c>
      <c r="C25" s="1">
        <f t="shared" si="5"/>
        <v>5844</v>
      </c>
      <c r="D25" s="1">
        <f t="shared" si="5"/>
        <v>4164</v>
      </c>
      <c r="E25" s="1">
        <f t="shared" si="5"/>
        <v>1113</v>
      </c>
      <c r="F25" s="1">
        <f t="shared" si="5"/>
        <v>222</v>
      </c>
      <c r="G25" s="1">
        <f t="shared" si="5"/>
        <v>345</v>
      </c>
      <c r="H25" s="1">
        <f t="shared" si="5"/>
        <v>73</v>
      </c>
      <c r="I25" s="1">
        <f t="shared" si="5"/>
        <v>49</v>
      </c>
      <c r="J25" s="1" t="s">
        <v>2</v>
      </c>
      <c r="K25" s="1">
        <f t="shared" ref="K25:R25" si="6">SUM(K26:K29)</f>
        <v>3225</v>
      </c>
      <c r="L25" s="1">
        <f t="shared" si="6"/>
        <v>3186</v>
      </c>
      <c r="M25" s="1">
        <f t="shared" si="6"/>
        <v>2610</v>
      </c>
      <c r="N25" s="1">
        <f t="shared" si="6"/>
        <v>402</v>
      </c>
      <c r="O25" s="1">
        <f t="shared" si="6"/>
        <v>123</v>
      </c>
      <c r="P25" s="1">
        <f t="shared" si="6"/>
        <v>51</v>
      </c>
      <c r="Q25" s="1">
        <f t="shared" si="6"/>
        <v>22</v>
      </c>
      <c r="R25" s="1">
        <f t="shared" si="6"/>
        <v>17</v>
      </c>
      <c r="S25" s="1" t="s">
        <v>2</v>
      </c>
      <c r="T25" s="1">
        <f t="shared" ref="T25:AA25" si="7">SUM(T26:T29)</f>
        <v>1820</v>
      </c>
      <c r="U25" s="1">
        <f t="shared" si="7"/>
        <v>1784</v>
      </c>
      <c r="V25" s="1">
        <f t="shared" si="7"/>
        <v>1008</v>
      </c>
      <c r="W25" s="1">
        <f t="shared" si="7"/>
        <v>469</v>
      </c>
      <c r="X25" s="1">
        <f t="shared" si="7"/>
        <v>36</v>
      </c>
      <c r="Y25" s="1">
        <f t="shared" si="7"/>
        <v>271</v>
      </c>
      <c r="Z25" s="1">
        <f t="shared" si="7"/>
        <v>12</v>
      </c>
      <c r="AA25" s="1">
        <f t="shared" si="7"/>
        <v>24</v>
      </c>
      <c r="AB25" s="1" t="s">
        <v>2</v>
      </c>
      <c r="AC25" s="1">
        <f t="shared" ref="AC25:AJ25" si="8">SUM(AC26:AC29)</f>
        <v>921</v>
      </c>
      <c r="AD25" s="1">
        <f t="shared" si="8"/>
        <v>874</v>
      </c>
      <c r="AE25" s="1">
        <f t="shared" si="8"/>
        <v>546</v>
      </c>
      <c r="AF25" s="1">
        <f t="shared" si="8"/>
        <v>242</v>
      </c>
      <c r="AG25" s="1">
        <f t="shared" si="8"/>
        <v>63</v>
      </c>
      <c r="AH25" s="1">
        <f t="shared" si="8"/>
        <v>23</v>
      </c>
      <c r="AI25" s="1">
        <f t="shared" si="8"/>
        <v>39</v>
      </c>
      <c r="AJ25" s="1">
        <f t="shared" si="8"/>
        <v>8</v>
      </c>
    </row>
    <row r="26" spans="1:36" x14ac:dyDescent="0.2">
      <c r="A26" s="1" t="s">
        <v>42</v>
      </c>
      <c r="B26" s="1">
        <v>4180</v>
      </c>
      <c r="C26" s="1">
        <v>4152</v>
      </c>
      <c r="D26" s="1">
        <v>4089</v>
      </c>
      <c r="E26" s="1">
        <v>32</v>
      </c>
      <c r="F26" s="1">
        <v>22</v>
      </c>
      <c r="G26" s="1">
        <v>9</v>
      </c>
      <c r="H26" s="1">
        <v>23</v>
      </c>
      <c r="I26" s="1">
        <v>5</v>
      </c>
      <c r="J26" s="1" t="s">
        <v>42</v>
      </c>
      <c r="K26" s="1">
        <v>2605</v>
      </c>
      <c r="L26" s="1">
        <v>2595</v>
      </c>
      <c r="M26" s="1">
        <v>2573</v>
      </c>
      <c r="N26" s="1">
        <v>6</v>
      </c>
      <c r="O26" s="1">
        <v>15</v>
      </c>
      <c r="P26" s="1">
        <v>1</v>
      </c>
      <c r="Q26" s="1">
        <v>7</v>
      </c>
      <c r="R26" s="1">
        <v>3</v>
      </c>
      <c r="S26" s="1" t="s">
        <v>42</v>
      </c>
      <c r="T26" s="1">
        <v>1015</v>
      </c>
      <c r="U26" s="1">
        <v>1011</v>
      </c>
      <c r="V26" s="1">
        <v>989</v>
      </c>
      <c r="W26" s="1">
        <v>9</v>
      </c>
      <c r="X26" s="1">
        <v>5</v>
      </c>
      <c r="Y26" s="1">
        <v>8</v>
      </c>
      <c r="Z26" s="1">
        <v>2</v>
      </c>
      <c r="AA26" s="1">
        <v>2</v>
      </c>
      <c r="AB26" s="1" t="s">
        <v>42</v>
      </c>
      <c r="AC26" s="1">
        <v>560</v>
      </c>
      <c r="AD26" s="1">
        <v>546</v>
      </c>
      <c r="AE26" s="1">
        <v>527</v>
      </c>
      <c r="AF26" s="1">
        <v>17</v>
      </c>
      <c r="AG26" s="1">
        <v>2</v>
      </c>
      <c r="AH26" s="1">
        <v>0</v>
      </c>
      <c r="AI26" s="1">
        <v>14</v>
      </c>
      <c r="AJ26" s="1">
        <v>0</v>
      </c>
    </row>
    <row r="27" spans="1:36" x14ac:dyDescent="0.2">
      <c r="A27" s="1" t="s">
        <v>43</v>
      </c>
      <c r="B27" s="1">
        <v>1214</v>
      </c>
      <c r="C27" s="1">
        <v>1158</v>
      </c>
      <c r="D27" s="1">
        <v>58</v>
      </c>
      <c r="E27" s="1">
        <v>1057</v>
      </c>
      <c r="F27" s="1">
        <v>20</v>
      </c>
      <c r="G27" s="1">
        <v>23</v>
      </c>
      <c r="H27" s="1">
        <v>29</v>
      </c>
      <c r="I27" s="1">
        <v>27</v>
      </c>
      <c r="J27" s="1" t="s">
        <v>43</v>
      </c>
      <c r="K27" s="1">
        <v>456</v>
      </c>
      <c r="L27" s="1">
        <v>439</v>
      </c>
      <c r="M27" s="1">
        <v>25</v>
      </c>
      <c r="N27" s="1">
        <v>392</v>
      </c>
      <c r="O27" s="1">
        <v>13</v>
      </c>
      <c r="P27" s="1">
        <v>9</v>
      </c>
      <c r="Q27" s="1">
        <v>5</v>
      </c>
      <c r="R27" s="1">
        <v>12</v>
      </c>
      <c r="S27" s="1" t="s">
        <v>43</v>
      </c>
      <c r="T27" s="1">
        <v>492</v>
      </c>
      <c r="U27" s="1">
        <v>472</v>
      </c>
      <c r="V27" s="1">
        <v>16</v>
      </c>
      <c r="W27" s="1">
        <v>444</v>
      </c>
      <c r="X27" s="1">
        <v>0</v>
      </c>
      <c r="Y27" s="1">
        <v>12</v>
      </c>
      <c r="Z27" s="1">
        <v>7</v>
      </c>
      <c r="AA27" s="1">
        <v>13</v>
      </c>
      <c r="AB27" s="1" t="s">
        <v>43</v>
      </c>
      <c r="AC27" s="1">
        <v>266</v>
      </c>
      <c r="AD27" s="1">
        <v>247</v>
      </c>
      <c r="AE27" s="1">
        <v>17</v>
      </c>
      <c r="AF27" s="1">
        <v>221</v>
      </c>
      <c r="AG27" s="1">
        <v>7</v>
      </c>
      <c r="AH27" s="1">
        <v>2</v>
      </c>
      <c r="AI27" s="1">
        <v>17</v>
      </c>
      <c r="AJ27" s="1">
        <v>2</v>
      </c>
    </row>
    <row r="28" spans="1:36" x14ac:dyDescent="0.2">
      <c r="A28" s="1" t="s">
        <v>44</v>
      </c>
      <c r="B28" s="1">
        <v>218</v>
      </c>
      <c r="C28" s="1">
        <v>190</v>
      </c>
      <c r="D28" s="1">
        <v>7</v>
      </c>
      <c r="E28" s="1">
        <v>3</v>
      </c>
      <c r="F28" s="1">
        <v>179</v>
      </c>
      <c r="G28" s="1">
        <v>1</v>
      </c>
      <c r="H28" s="1">
        <v>18</v>
      </c>
      <c r="I28" s="1">
        <v>10</v>
      </c>
      <c r="J28" s="1" t="s">
        <v>44</v>
      </c>
      <c r="K28" s="1">
        <v>113</v>
      </c>
      <c r="L28" s="1">
        <v>102</v>
      </c>
      <c r="M28" s="1">
        <v>6</v>
      </c>
      <c r="N28" s="1">
        <v>1</v>
      </c>
      <c r="O28" s="1">
        <v>95</v>
      </c>
      <c r="P28" s="1">
        <v>0</v>
      </c>
      <c r="Q28" s="1">
        <v>9</v>
      </c>
      <c r="R28" s="1">
        <v>2</v>
      </c>
      <c r="S28" s="1" t="s">
        <v>44</v>
      </c>
      <c r="T28" s="1">
        <v>35</v>
      </c>
      <c r="U28" s="1">
        <v>32</v>
      </c>
      <c r="V28" s="1">
        <v>0</v>
      </c>
      <c r="W28" s="1">
        <v>1</v>
      </c>
      <c r="X28" s="1">
        <v>30</v>
      </c>
      <c r="Y28" s="1">
        <v>1</v>
      </c>
      <c r="Z28" s="1">
        <v>1</v>
      </c>
      <c r="AA28" s="1">
        <v>2</v>
      </c>
      <c r="AB28" s="1" t="s">
        <v>44</v>
      </c>
      <c r="AC28" s="1">
        <v>70</v>
      </c>
      <c r="AD28" s="1">
        <v>56</v>
      </c>
      <c r="AE28" s="1">
        <v>1</v>
      </c>
      <c r="AF28" s="1">
        <v>1</v>
      </c>
      <c r="AG28" s="1">
        <v>54</v>
      </c>
      <c r="AH28" s="1">
        <v>0</v>
      </c>
      <c r="AI28" s="1">
        <v>8</v>
      </c>
      <c r="AJ28" s="1">
        <v>6</v>
      </c>
    </row>
    <row r="29" spans="1:36" x14ac:dyDescent="0.2">
      <c r="A29" s="1" t="s">
        <v>45</v>
      </c>
      <c r="B29" s="1">
        <v>354</v>
      </c>
      <c r="C29" s="1">
        <v>344</v>
      </c>
      <c r="D29" s="1">
        <v>10</v>
      </c>
      <c r="E29" s="1">
        <v>21</v>
      </c>
      <c r="F29" s="1">
        <v>1</v>
      </c>
      <c r="G29" s="1">
        <v>312</v>
      </c>
      <c r="H29" s="1">
        <v>3</v>
      </c>
      <c r="I29" s="1">
        <v>7</v>
      </c>
      <c r="J29" s="1" t="s">
        <v>45</v>
      </c>
      <c r="K29" s="1">
        <v>51</v>
      </c>
      <c r="L29" s="1">
        <v>50</v>
      </c>
      <c r="M29" s="1">
        <v>6</v>
      </c>
      <c r="N29" s="1">
        <v>3</v>
      </c>
      <c r="O29" s="1">
        <v>0</v>
      </c>
      <c r="P29" s="1">
        <v>41</v>
      </c>
      <c r="Q29" s="1">
        <v>1</v>
      </c>
      <c r="R29" s="1">
        <v>0</v>
      </c>
      <c r="S29" s="1" t="s">
        <v>45</v>
      </c>
      <c r="T29" s="1">
        <v>278</v>
      </c>
      <c r="U29" s="1">
        <v>269</v>
      </c>
      <c r="V29" s="1">
        <v>3</v>
      </c>
      <c r="W29" s="1">
        <v>15</v>
      </c>
      <c r="X29" s="1">
        <v>1</v>
      </c>
      <c r="Y29" s="1">
        <v>250</v>
      </c>
      <c r="Z29" s="1">
        <v>2</v>
      </c>
      <c r="AA29" s="1">
        <v>7</v>
      </c>
      <c r="AB29" s="1" t="s">
        <v>45</v>
      </c>
      <c r="AC29" s="1">
        <v>25</v>
      </c>
      <c r="AD29" s="1">
        <v>25</v>
      </c>
      <c r="AE29" s="1">
        <v>1</v>
      </c>
      <c r="AF29" s="1">
        <v>3</v>
      </c>
      <c r="AG29" s="1">
        <v>0</v>
      </c>
      <c r="AH29" s="1">
        <v>21</v>
      </c>
      <c r="AI29" s="1">
        <v>0</v>
      </c>
      <c r="AJ29" s="1">
        <v>0</v>
      </c>
    </row>
    <row r="30" spans="1:36" x14ac:dyDescent="0.2">
      <c r="A30" s="1" t="s">
        <v>7</v>
      </c>
      <c r="B30" s="1">
        <v>792</v>
      </c>
      <c r="C30" s="1">
        <v>23</v>
      </c>
      <c r="D30" s="1">
        <v>11</v>
      </c>
      <c r="E30" s="1">
        <v>8</v>
      </c>
      <c r="F30" s="1">
        <v>3</v>
      </c>
      <c r="G30" s="1">
        <v>1</v>
      </c>
      <c r="H30" s="1">
        <v>769</v>
      </c>
      <c r="I30" s="1">
        <v>0</v>
      </c>
      <c r="J30" s="1" t="s">
        <v>7</v>
      </c>
      <c r="K30" s="1">
        <v>372</v>
      </c>
      <c r="L30" s="1">
        <v>9</v>
      </c>
      <c r="M30" s="1">
        <v>5</v>
      </c>
      <c r="N30" s="1">
        <v>2</v>
      </c>
      <c r="O30" s="1">
        <v>2</v>
      </c>
      <c r="P30" s="1">
        <v>0</v>
      </c>
      <c r="Q30" s="1">
        <v>363</v>
      </c>
      <c r="R30" s="1">
        <v>0</v>
      </c>
      <c r="S30" s="1" t="s">
        <v>7</v>
      </c>
      <c r="T30" s="1">
        <v>78</v>
      </c>
      <c r="U30" s="1">
        <v>3</v>
      </c>
      <c r="V30" s="1">
        <v>1</v>
      </c>
      <c r="W30" s="1">
        <v>0</v>
      </c>
      <c r="X30" s="1">
        <v>1</v>
      </c>
      <c r="Y30" s="1">
        <v>1</v>
      </c>
      <c r="Z30" s="1">
        <v>75</v>
      </c>
      <c r="AA30" s="1">
        <v>0</v>
      </c>
      <c r="AB30" s="1" t="s">
        <v>7</v>
      </c>
      <c r="AC30" s="1">
        <v>342</v>
      </c>
      <c r="AD30" s="1">
        <v>11</v>
      </c>
      <c r="AE30" s="1">
        <v>5</v>
      </c>
      <c r="AF30" s="1">
        <v>6</v>
      </c>
      <c r="AG30" s="1">
        <v>0</v>
      </c>
      <c r="AH30" s="1">
        <v>0</v>
      </c>
      <c r="AI30" s="1">
        <v>331</v>
      </c>
      <c r="AJ30" s="1">
        <v>0</v>
      </c>
    </row>
    <row r="31" spans="1:36" x14ac:dyDescent="0.2">
      <c r="A31" s="1" t="s">
        <v>8</v>
      </c>
      <c r="B31" s="1">
        <v>1280</v>
      </c>
      <c r="C31" s="1">
        <v>40</v>
      </c>
      <c r="D31" s="1">
        <v>12</v>
      </c>
      <c r="E31" s="1">
        <v>18</v>
      </c>
      <c r="F31" s="1">
        <v>1</v>
      </c>
      <c r="G31" s="1">
        <v>9</v>
      </c>
      <c r="H31" s="1">
        <v>6</v>
      </c>
      <c r="I31" s="1">
        <v>1234</v>
      </c>
      <c r="J31" s="1" t="s">
        <v>8</v>
      </c>
      <c r="K31" s="1">
        <v>91</v>
      </c>
      <c r="L31" s="1">
        <v>7</v>
      </c>
      <c r="M31" s="1">
        <v>3</v>
      </c>
      <c r="N31" s="1">
        <v>3</v>
      </c>
      <c r="O31" s="1">
        <v>0</v>
      </c>
      <c r="P31" s="1">
        <v>1</v>
      </c>
      <c r="Q31" s="1">
        <v>0</v>
      </c>
      <c r="R31" s="1">
        <v>84</v>
      </c>
      <c r="S31" s="1" t="s">
        <v>8</v>
      </c>
      <c r="T31" s="1">
        <v>1136</v>
      </c>
      <c r="U31" s="1">
        <v>26</v>
      </c>
      <c r="V31" s="1">
        <v>6</v>
      </c>
      <c r="W31" s="1">
        <v>11</v>
      </c>
      <c r="X31" s="1">
        <v>1</v>
      </c>
      <c r="Y31" s="1">
        <v>8</v>
      </c>
      <c r="Z31" s="1">
        <v>5</v>
      </c>
      <c r="AA31" s="1">
        <v>1105</v>
      </c>
      <c r="AB31" s="1" t="s">
        <v>8</v>
      </c>
      <c r="AC31" s="1">
        <v>53</v>
      </c>
      <c r="AD31" s="1">
        <v>7</v>
      </c>
      <c r="AE31" s="1">
        <v>3</v>
      </c>
      <c r="AF31" s="1">
        <v>4</v>
      </c>
      <c r="AG31" s="1">
        <v>0</v>
      </c>
      <c r="AH31" s="1">
        <v>0</v>
      </c>
      <c r="AI31" s="1">
        <v>1</v>
      </c>
      <c r="AJ31" s="1">
        <v>45</v>
      </c>
    </row>
    <row r="32" spans="1:36" x14ac:dyDescent="0.2">
      <c r="A32" s="1" t="s">
        <v>90</v>
      </c>
      <c r="B32" s="1">
        <v>3642</v>
      </c>
      <c r="C32" s="1">
        <v>2362</v>
      </c>
      <c r="D32" s="1">
        <v>1568</v>
      </c>
      <c r="E32" s="1">
        <v>519</v>
      </c>
      <c r="F32" s="1">
        <v>120</v>
      </c>
      <c r="G32" s="1">
        <v>155</v>
      </c>
      <c r="H32" s="1">
        <v>897</v>
      </c>
      <c r="I32" s="1">
        <v>383</v>
      </c>
      <c r="J32" s="1" t="s">
        <v>90</v>
      </c>
      <c r="K32" s="1">
        <v>1672</v>
      </c>
      <c r="L32" s="1">
        <v>1259</v>
      </c>
      <c r="M32" s="1">
        <v>1007</v>
      </c>
      <c r="N32" s="1">
        <v>175</v>
      </c>
      <c r="O32" s="1">
        <v>52</v>
      </c>
      <c r="P32" s="1">
        <v>25</v>
      </c>
      <c r="Q32" s="1">
        <v>377</v>
      </c>
      <c r="R32" s="1">
        <v>36</v>
      </c>
      <c r="S32" s="1" t="s">
        <v>90</v>
      </c>
      <c r="T32" s="1">
        <v>848</v>
      </c>
      <c r="U32" s="1">
        <v>507</v>
      </c>
      <c r="V32" s="1">
        <v>252</v>
      </c>
      <c r="W32" s="1">
        <v>138</v>
      </c>
      <c r="X32" s="1">
        <v>13</v>
      </c>
      <c r="Y32" s="1">
        <v>104</v>
      </c>
      <c r="Z32" s="1">
        <v>42</v>
      </c>
      <c r="AA32" s="1">
        <v>299</v>
      </c>
      <c r="AB32" s="1" t="s">
        <v>90</v>
      </c>
      <c r="AC32" s="1">
        <v>1122</v>
      </c>
      <c r="AD32" s="1">
        <v>596</v>
      </c>
      <c r="AE32" s="1">
        <v>309</v>
      </c>
      <c r="AF32" s="1">
        <v>206</v>
      </c>
      <c r="AG32" s="1">
        <v>55</v>
      </c>
      <c r="AH32" s="1">
        <v>26</v>
      </c>
      <c r="AI32" s="1">
        <v>478</v>
      </c>
      <c r="AJ32" s="1">
        <v>48</v>
      </c>
    </row>
    <row r="33" spans="1:36" x14ac:dyDescent="0.2">
      <c r="A33" s="22" t="s">
        <v>334</v>
      </c>
      <c r="B33" s="22"/>
      <c r="C33" s="22"/>
      <c r="D33" s="22"/>
      <c r="E33" s="22"/>
      <c r="F33" s="22"/>
      <c r="G33" s="22"/>
      <c r="H33" s="22"/>
      <c r="I33" s="22"/>
      <c r="J33" s="22" t="s">
        <v>334</v>
      </c>
      <c r="K33" s="22"/>
      <c r="L33" s="22"/>
      <c r="M33" s="22"/>
      <c r="N33" s="22"/>
      <c r="O33" s="22"/>
      <c r="P33" s="22"/>
      <c r="Q33" s="22"/>
      <c r="R33" s="22"/>
      <c r="S33" s="22" t="s">
        <v>334</v>
      </c>
      <c r="T33" s="22"/>
      <c r="U33" s="22"/>
      <c r="V33" s="22"/>
      <c r="W33" s="22"/>
      <c r="X33" s="22"/>
      <c r="Y33" s="22"/>
      <c r="Z33" s="22"/>
      <c r="AA33" s="22"/>
      <c r="AB33" s="22" t="s">
        <v>334</v>
      </c>
      <c r="AC33" s="22"/>
      <c r="AD33" s="22"/>
      <c r="AE33" s="22"/>
      <c r="AF33" s="22"/>
      <c r="AG33" s="22"/>
      <c r="AH33" s="22"/>
      <c r="AI33" s="22"/>
      <c r="AJ33" s="22"/>
    </row>
  </sheetData>
  <mergeCells count="8">
    <mergeCell ref="B2:I2"/>
    <mergeCell ref="K2:R2"/>
    <mergeCell ref="T2:AA2"/>
    <mergeCell ref="AC2:AJ2"/>
    <mergeCell ref="A33:I33"/>
    <mergeCell ref="J33:R33"/>
    <mergeCell ref="S33:AA33"/>
    <mergeCell ref="AB33:AJ3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6B04-EF1E-44BE-B65E-A5DFDBD66126}">
  <dimension ref="A1:AJ55"/>
  <sheetViews>
    <sheetView view="pageBreakPreview" topLeftCell="O1" zoomScale="125" zoomScaleNormal="100" zoomScaleSheetLayoutView="125" workbookViewId="0">
      <selection activeCell="AB1" sqref="AB1:AB1048576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526</v>
      </c>
      <c r="J1" s="1" t="s">
        <v>526</v>
      </c>
      <c r="S1" s="1" t="s">
        <v>526</v>
      </c>
      <c r="AB1" s="1" t="s">
        <v>526</v>
      </c>
    </row>
    <row r="2" spans="1:36" x14ac:dyDescent="0.2">
      <c r="A2" s="5"/>
      <c r="B2" s="20" t="s">
        <v>1</v>
      </c>
      <c r="C2" s="20"/>
      <c r="D2" s="20"/>
      <c r="E2" s="20"/>
      <c r="F2" s="20"/>
      <c r="G2" s="20"/>
      <c r="H2" s="20"/>
      <c r="I2" s="21"/>
      <c r="J2" s="5"/>
      <c r="K2" s="20" t="s">
        <v>48</v>
      </c>
      <c r="L2" s="20"/>
      <c r="M2" s="20"/>
      <c r="N2" s="20"/>
      <c r="O2" s="20"/>
      <c r="P2" s="20"/>
      <c r="Q2" s="20"/>
      <c r="R2" s="21"/>
      <c r="S2" s="5"/>
      <c r="T2" s="20" t="s">
        <v>49</v>
      </c>
      <c r="U2" s="20"/>
      <c r="V2" s="20"/>
      <c r="W2" s="20"/>
      <c r="X2" s="20"/>
      <c r="Y2" s="20"/>
      <c r="Z2" s="20"/>
      <c r="AA2" s="21"/>
      <c r="AB2" s="5"/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525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525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525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525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109</v>
      </c>
      <c r="J4" s="1" t="s">
        <v>109</v>
      </c>
      <c r="S4" s="1" t="s">
        <v>109</v>
      </c>
      <c r="AB4" s="1" t="s">
        <v>109</v>
      </c>
    </row>
    <row r="6" spans="1:36" x14ac:dyDescent="0.2">
      <c r="A6" s="1" t="s">
        <v>336</v>
      </c>
      <c r="B6" s="1">
        <v>23464</v>
      </c>
      <c r="C6" s="1">
        <v>16673</v>
      </c>
      <c r="D6" s="1">
        <v>11427</v>
      </c>
      <c r="E6" s="1">
        <v>3465</v>
      </c>
      <c r="F6" s="1">
        <v>786</v>
      </c>
      <c r="G6" s="1">
        <v>995</v>
      </c>
      <c r="H6" s="1">
        <v>3449</v>
      </c>
      <c r="I6" s="1">
        <v>3342</v>
      </c>
      <c r="J6" s="1" t="s">
        <v>336</v>
      </c>
      <c r="K6" s="1">
        <v>10980</v>
      </c>
      <c r="L6" s="1">
        <v>9158</v>
      </c>
      <c r="M6" s="1">
        <v>7398</v>
      </c>
      <c r="N6" s="1">
        <v>1217</v>
      </c>
      <c r="O6" s="1">
        <v>377</v>
      </c>
      <c r="P6" s="1">
        <v>166</v>
      </c>
      <c r="Q6" s="1">
        <v>1530</v>
      </c>
      <c r="R6" s="1">
        <v>292</v>
      </c>
      <c r="S6" s="1" t="s">
        <v>336</v>
      </c>
      <c r="T6" s="1">
        <v>7711</v>
      </c>
      <c r="U6" s="1">
        <v>4587</v>
      </c>
      <c r="V6" s="1">
        <v>2369</v>
      </c>
      <c r="W6" s="1">
        <v>1328</v>
      </c>
      <c r="X6" s="1">
        <v>157</v>
      </c>
      <c r="Y6" s="1">
        <v>733</v>
      </c>
      <c r="Z6" s="1">
        <v>277</v>
      </c>
      <c r="AA6" s="1">
        <v>2847</v>
      </c>
      <c r="AB6" s="1" t="s">
        <v>336</v>
      </c>
      <c r="AC6" s="1">
        <v>4773</v>
      </c>
      <c r="AD6" s="1">
        <v>2928</v>
      </c>
      <c r="AE6" s="1">
        <v>1660</v>
      </c>
      <c r="AF6" s="1">
        <v>920</v>
      </c>
      <c r="AG6" s="1">
        <v>252</v>
      </c>
      <c r="AH6" s="1">
        <v>96</v>
      </c>
      <c r="AI6" s="1">
        <v>1642</v>
      </c>
      <c r="AJ6" s="1">
        <v>203</v>
      </c>
    </row>
    <row r="7" spans="1:36" x14ac:dyDescent="0.2">
      <c r="A7" s="1" t="s">
        <v>362</v>
      </c>
      <c r="B7" s="1">
        <v>14387</v>
      </c>
      <c r="C7" s="1">
        <v>11025</v>
      </c>
      <c r="D7" s="1">
        <v>7828</v>
      </c>
      <c r="E7" s="1">
        <v>2063</v>
      </c>
      <c r="F7" s="1">
        <v>471</v>
      </c>
      <c r="G7" s="1">
        <v>663</v>
      </c>
      <c r="H7" s="1">
        <v>1475</v>
      </c>
      <c r="I7" s="1">
        <v>1887</v>
      </c>
      <c r="J7" s="1" t="s">
        <v>362</v>
      </c>
      <c r="K7" s="1">
        <v>7387</v>
      </c>
      <c r="L7" s="1">
        <v>6536</v>
      </c>
      <c r="M7" s="1">
        <v>5327</v>
      </c>
      <c r="N7" s="1">
        <v>835</v>
      </c>
      <c r="O7" s="1">
        <v>261</v>
      </c>
      <c r="P7" s="1">
        <v>113</v>
      </c>
      <c r="Q7" s="1">
        <v>647</v>
      </c>
      <c r="R7" s="1">
        <v>204</v>
      </c>
      <c r="S7" s="1" t="s">
        <v>362</v>
      </c>
      <c r="T7" s="1">
        <v>4569</v>
      </c>
      <c r="U7" s="1">
        <v>2831</v>
      </c>
      <c r="V7" s="1">
        <v>1489</v>
      </c>
      <c r="W7" s="1">
        <v>761</v>
      </c>
      <c r="X7" s="1">
        <v>81</v>
      </c>
      <c r="Y7" s="1">
        <v>500</v>
      </c>
      <c r="Z7" s="1">
        <v>147</v>
      </c>
      <c r="AA7" s="1">
        <v>1591</v>
      </c>
      <c r="AB7" s="1" t="s">
        <v>362</v>
      </c>
      <c r="AC7" s="1">
        <v>2431</v>
      </c>
      <c r="AD7" s="1">
        <v>1658</v>
      </c>
      <c r="AE7" s="1">
        <v>1012</v>
      </c>
      <c r="AF7" s="1">
        <v>467</v>
      </c>
      <c r="AG7" s="1">
        <v>129</v>
      </c>
      <c r="AH7" s="1">
        <v>50</v>
      </c>
      <c r="AI7" s="1">
        <v>681</v>
      </c>
      <c r="AJ7" s="1">
        <v>92</v>
      </c>
    </row>
    <row r="8" spans="1:36" x14ac:dyDescent="0.2">
      <c r="A8" s="1" t="s">
        <v>363</v>
      </c>
      <c r="B8" s="1">
        <v>9</v>
      </c>
      <c r="C8" s="1">
        <v>1</v>
      </c>
      <c r="D8" s="1">
        <v>0</v>
      </c>
      <c r="E8" s="1">
        <v>0</v>
      </c>
      <c r="F8" s="1">
        <v>1</v>
      </c>
      <c r="G8" s="1">
        <v>0</v>
      </c>
      <c r="H8" s="1">
        <v>4</v>
      </c>
      <c r="I8" s="1">
        <v>4</v>
      </c>
      <c r="J8" s="1" t="s">
        <v>363</v>
      </c>
      <c r="K8" s="1">
        <v>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2</v>
      </c>
      <c r="R8" s="1">
        <v>1</v>
      </c>
      <c r="S8" s="1" t="s">
        <v>363</v>
      </c>
      <c r="T8" s="1">
        <v>5</v>
      </c>
      <c r="U8" s="1">
        <v>1</v>
      </c>
      <c r="V8" s="1">
        <v>0</v>
      </c>
      <c r="W8" s="1">
        <v>0</v>
      </c>
      <c r="X8" s="1">
        <v>1</v>
      </c>
      <c r="Y8" s="1">
        <v>0</v>
      </c>
      <c r="Z8" s="1">
        <v>1</v>
      </c>
      <c r="AA8" s="1">
        <v>3</v>
      </c>
      <c r="AB8" s="1" t="s">
        <v>363</v>
      </c>
      <c r="AC8" s="1">
        <v>1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1</v>
      </c>
      <c r="AJ8" s="1">
        <v>0</v>
      </c>
    </row>
    <row r="9" spans="1:36" x14ac:dyDescent="0.2">
      <c r="A9" s="1" t="s">
        <v>364</v>
      </c>
      <c r="B9" s="1">
        <v>52</v>
      </c>
      <c r="C9" s="1">
        <v>30</v>
      </c>
      <c r="D9" s="1">
        <v>16</v>
      </c>
      <c r="E9" s="1">
        <v>8</v>
      </c>
      <c r="F9" s="1">
        <v>1</v>
      </c>
      <c r="G9" s="1">
        <v>5</v>
      </c>
      <c r="H9" s="1">
        <v>15</v>
      </c>
      <c r="I9" s="1">
        <v>7</v>
      </c>
      <c r="J9" s="1" t="s">
        <v>364</v>
      </c>
      <c r="K9" s="1">
        <v>32</v>
      </c>
      <c r="L9" s="1">
        <v>18</v>
      </c>
      <c r="M9" s="1">
        <v>15</v>
      </c>
      <c r="N9" s="1">
        <v>2</v>
      </c>
      <c r="O9" s="1">
        <v>0</v>
      </c>
      <c r="P9" s="1">
        <v>1</v>
      </c>
      <c r="Q9" s="1">
        <v>14</v>
      </c>
      <c r="R9" s="1">
        <v>0</v>
      </c>
      <c r="S9" s="1" t="s">
        <v>364</v>
      </c>
      <c r="T9" s="1">
        <v>13</v>
      </c>
      <c r="U9" s="1">
        <v>8</v>
      </c>
      <c r="V9" s="1">
        <v>1</v>
      </c>
      <c r="W9" s="1">
        <v>2</v>
      </c>
      <c r="X9" s="1">
        <v>1</v>
      </c>
      <c r="Y9" s="1">
        <v>4</v>
      </c>
      <c r="Z9" s="1">
        <v>0</v>
      </c>
      <c r="AA9" s="1">
        <v>5</v>
      </c>
      <c r="AB9" s="1" t="s">
        <v>364</v>
      </c>
      <c r="AC9" s="1">
        <v>7</v>
      </c>
      <c r="AD9" s="1">
        <v>4</v>
      </c>
      <c r="AE9" s="1">
        <v>0</v>
      </c>
      <c r="AF9" s="1">
        <v>4</v>
      </c>
      <c r="AG9" s="1">
        <v>0</v>
      </c>
      <c r="AH9" s="1">
        <v>0</v>
      </c>
      <c r="AI9" s="1">
        <v>1</v>
      </c>
      <c r="AJ9" s="1">
        <v>2</v>
      </c>
    </row>
    <row r="10" spans="1:36" x14ac:dyDescent="0.2">
      <c r="A10" s="1" t="s">
        <v>365</v>
      </c>
      <c r="B10" s="1">
        <v>1236</v>
      </c>
      <c r="C10" s="1">
        <v>700</v>
      </c>
      <c r="D10" s="1">
        <v>284</v>
      </c>
      <c r="E10" s="1">
        <v>230</v>
      </c>
      <c r="F10" s="1">
        <v>19</v>
      </c>
      <c r="G10" s="1">
        <v>167</v>
      </c>
      <c r="H10" s="1">
        <v>109</v>
      </c>
      <c r="I10" s="1">
        <v>427</v>
      </c>
      <c r="J10" s="1" t="s">
        <v>365</v>
      </c>
      <c r="K10" s="1">
        <v>105</v>
      </c>
      <c r="L10" s="1">
        <v>58</v>
      </c>
      <c r="M10" s="1">
        <v>37</v>
      </c>
      <c r="N10" s="1">
        <v>10</v>
      </c>
      <c r="O10" s="1">
        <v>11</v>
      </c>
      <c r="P10" s="1">
        <v>0</v>
      </c>
      <c r="Q10" s="1">
        <v>41</v>
      </c>
      <c r="R10" s="1">
        <v>6</v>
      </c>
      <c r="S10" s="1" t="s">
        <v>365</v>
      </c>
      <c r="T10" s="1">
        <v>1080</v>
      </c>
      <c r="U10" s="1">
        <v>610</v>
      </c>
      <c r="V10" s="1">
        <v>240</v>
      </c>
      <c r="W10" s="1">
        <v>203</v>
      </c>
      <c r="X10" s="1">
        <v>5</v>
      </c>
      <c r="Y10" s="1">
        <v>162</v>
      </c>
      <c r="Z10" s="1">
        <v>49</v>
      </c>
      <c r="AA10" s="1">
        <v>421</v>
      </c>
      <c r="AB10" s="1" t="s">
        <v>365</v>
      </c>
      <c r="AC10" s="1">
        <v>51</v>
      </c>
      <c r="AD10" s="1">
        <v>32</v>
      </c>
      <c r="AE10" s="1">
        <v>7</v>
      </c>
      <c r="AF10" s="1">
        <v>17</v>
      </c>
      <c r="AG10" s="1">
        <v>3</v>
      </c>
      <c r="AH10" s="1">
        <v>5</v>
      </c>
      <c r="AI10" s="1">
        <v>19</v>
      </c>
      <c r="AJ10" s="1">
        <v>0</v>
      </c>
    </row>
    <row r="11" spans="1:36" x14ac:dyDescent="0.2">
      <c r="A11" s="1" t="s">
        <v>366</v>
      </c>
      <c r="B11" s="1">
        <v>5754</v>
      </c>
      <c r="C11" s="1">
        <v>3907</v>
      </c>
      <c r="D11" s="1">
        <v>2789</v>
      </c>
      <c r="E11" s="1">
        <v>808</v>
      </c>
      <c r="F11" s="1">
        <v>220</v>
      </c>
      <c r="G11" s="1">
        <v>90</v>
      </c>
      <c r="H11" s="1">
        <v>1655</v>
      </c>
      <c r="I11" s="1">
        <v>192</v>
      </c>
      <c r="J11" s="1" t="s">
        <v>366</v>
      </c>
      <c r="K11" s="1">
        <v>3382</v>
      </c>
      <c r="L11" s="1">
        <v>2540</v>
      </c>
      <c r="M11" s="1">
        <v>2016</v>
      </c>
      <c r="N11" s="1">
        <v>368</v>
      </c>
      <c r="O11" s="1">
        <v>104</v>
      </c>
      <c r="P11" s="1">
        <v>52</v>
      </c>
      <c r="Q11" s="1">
        <v>762</v>
      </c>
      <c r="R11" s="1">
        <v>80</v>
      </c>
      <c r="S11" s="1" t="s">
        <v>366</v>
      </c>
      <c r="T11" s="1">
        <v>218</v>
      </c>
      <c r="U11" s="1">
        <v>195</v>
      </c>
      <c r="V11" s="1">
        <v>153</v>
      </c>
      <c r="W11" s="1">
        <v>31</v>
      </c>
      <c r="X11" s="1">
        <v>7</v>
      </c>
      <c r="Y11" s="1">
        <v>4</v>
      </c>
      <c r="Z11" s="1">
        <v>17</v>
      </c>
      <c r="AA11" s="1">
        <v>6</v>
      </c>
      <c r="AB11" s="1" t="s">
        <v>366</v>
      </c>
      <c r="AC11" s="1">
        <v>2154</v>
      </c>
      <c r="AD11" s="1">
        <v>1172</v>
      </c>
      <c r="AE11" s="1">
        <v>620</v>
      </c>
      <c r="AF11" s="1">
        <v>409</v>
      </c>
      <c r="AG11" s="1">
        <v>109</v>
      </c>
      <c r="AH11" s="1">
        <v>34</v>
      </c>
      <c r="AI11" s="1">
        <v>876</v>
      </c>
      <c r="AJ11" s="1">
        <v>106</v>
      </c>
    </row>
    <row r="12" spans="1:36" x14ac:dyDescent="0.2">
      <c r="A12" s="1" t="s">
        <v>367</v>
      </c>
      <c r="B12" s="1">
        <v>120</v>
      </c>
      <c r="C12" s="1">
        <v>21</v>
      </c>
      <c r="D12" s="1">
        <v>12</v>
      </c>
      <c r="E12" s="1">
        <v>5</v>
      </c>
      <c r="F12" s="1">
        <v>4</v>
      </c>
      <c r="G12" s="1">
        <v>0</v>
      </c>
      <c r="H12" s="1">
        <v>91</v>
      </c>
      <c r="I12" s="1">
        <v>8</v>
      </c>
      <c r="J12" s="1" t="s">
        <v>367</v>
      </c>
      <c r="K12" s="1">
        <v>61</v>
      </c>
      <c r="L12" s="1">
        <v>2</v>
      </c>
      <c r="M12" s="1">
        <v>1</v>
      </c>
      <c r="N12" s="1">
        <v>0</v>
      </c>
      <c r="O12" s="1">
        <v>1</v>
      </c>
      <c r="P12" s="1">
        <v>0</v>
      </c>
      <c r="Q12" s="1">
        <v>59</v>
      </c>
      <c r="R12" s="1">
        <v>0</v>
      </c>
      <c r="S12" s="1" t="s">
        <v>367</v>
      </c>
      <c r="T12" s="1">
        <v>11</v>
      </c>
      <c r="U12" s="1">
        <v>3</v>
      </c>
      <c r="V12" s="1">
        <v>1</v>
      </c>
      <c r="W12" s="1">
        <v>1</v>
      </c>
      <c r="X12" s="1">
        <v>1</v>
      </c>
      <c r="Y12" s="1">
        <v>0</v>
      </c>
      <c r="Z12" s="1">
        <v>3</v>
      </c>
      <c r="AA12" s="1">
        <v>5</v>
      </c>
      <c r="AB12" s="1" t="s">
        <v>367</v>
      </c>
      <c r="AC12" s="1">
        <v>48</v>
      </c>
      <c r="AD12" s="1">
        <v>16</v>
      </c>
      <c r="AE12" s="1">
        <v>10</v>
      </c>
      <c r="AF12" s="1">
        <v>4</v>
      </c>
      <c r="AG12" s="1">
        <v>2</v>
      </c>
      <c r="AH12" s="1">
        <v>0</v>
      </c>
      <c r="AI12" s="1">
        <v>29</v>
      </c>
      <c r="AJ12" s="1">
        <v>3</v>
      </c>
    </row>
    <row r="13" spans="1:36" x14ac:dyDescent="0.2">
      <c r="A13" s="1" t="s">
        <v>368</v>
      </c>
      <c r="B13" s="1">
        <v>77</v>
      </c>
      <c r="C13" s="1">
        <v>40</v>
      </c>
      <c r="D13" s="1">
        <v>13</v>
      </c>
      <c r="E13" s="1">
        <v>17</v>
      </c>
      <c r="F13" s="1">
        <v>7</v>
      </c>
      <c r="G13" s="1">
        <v>3</v>
      </c>
      <c r="H13" s="1">
        <v>35</v>
      </c>
      <c r="I13" s="1">
        <v>2</v>
      </c>
      <c r="J13" s="1" t="s">
        <v>368</v>
      </c>
      <c r="K13" s="1">
        <v>8</v>
      </c>
      <c r="L13" s="1">
        <v>2</v>
      </c>
      <c r="M13" s="1">
        <v>2</v>
      </c>
      <c r="N13" s="1">
        <v>0</v>
      </c>
      <c r="O13" s="1">
        <v>0</v>
      </c>
      <c r="P13" s="1">
        <v>0</v>
      </c>
      <c r="Q13" s="1">
        <v>5</v>
      </c>
      <c r="R13" s="1">
        <v>1</v>
      </c>
      <c r="S13" s="1" t="s">
        <v>368</v>
      </c>
      <c r="T13" s="1">
        <v>6</v>
      </c>
      <c r="U13" s="1">
        <v>5</v>
      </c>
      <c r="V13" s="1">
        <v>0</v>
      </c>
      <c r="W13" s="1">
        <v>3</v>
      </c>
      <c r="X13" s="1">
        <v>0</v>
      </c>
      <c r="Y13" s="1">
        <v>2</v>
      </c>
      <c r="Z13" s="1">
        <v>0</v>
      </c>
      <c r="AA13" s="1">
        <v>1</v>
      </c>
      <c r="AB13" s="1" t="s">
        <v>368</v>
      </c>
      <c r="AC13" s="1">
        <v>63</v>
      </c>
      <c r="AD13" s="1">
        <v>33</v>
      </c>
      <c r="AE13" s="1">
        <v>11</v>
      </c>
      <c r="AF13" s="1">
        <v>14</v>
      </c>
      <c r="AG13" s="1">
        <v>7</v>
      </c>
      <c r="AH13" s="1">
        <v>1</v>
      </c>
      <c r="AI13" s="1">
        <v>30</v>
      </c>
      <c r="AJ13" s="1">
        <v>0</v>
      </c>
    </row>
    <row r="14" spans="1:36" x14ac:dyDescent="0.2">
      <c r="A14" s="1" t="s">
        <v>70</v>
      </c>
      <c r="B14" s="1">
        <v>1829</v>
      </c>
      <c r="C14" s="1">
        <v>949</v>
      </c>
      <c r="D14" s="1">
        <v>485</v>
      </c>
      <c r="E14" s="1">
        <v>334</v>
      </c>
      <c r="F14" s="1">
        <v>63</v>
      </c>
      <c r="G14" s="1">
        <v>67</v>
      </c>
      <c r="H14" s="1">
        <v>65</v>
      </c>
      <c r="I14" s="1">
        <v>815</v>
      </c>
      <c r="J14" s="1" t="s">
        <v>70</v>
      </c>
      <c r="K14" s="1">
        <v>2</v>
      </c>
      <c r="L14" s="1">
        <v>2</v>
      </c>
      <c r="M14" s="1">
        <v>0</v>
      </c>
      <c r="N14" s="1">
        <v>2</v>
      </c>
      <c r="O14" s="1">
        <v>0</v>
      </c>
      <c r="P14" s="1">
        <v>0</v>
      </c>
      <c r="Q14" s="1">
        <v>0</v>
      </c>
      <c r="R14" s="1">
        <v>0</v>
      </c>
      <c r="S14" s="1" t="s">
        <v>70</v>
      </c>
      <c r="T14" s="1">
        <v>1809</v>
      </c>
      <c r="U14" s="1">
        <v>934</v>
      </c>
      <c r="V14" s="1">
        <v>485</v>
      </c>
      <c r="W14" s="1">
        <v>327</v>
      </c>
      <c r="X14" s="1">
        <v>61</v>
      </c>
      <c r="Y14" s="1">
        <v>61</v>
      </c>
      <c r="Z14" s="1">
        <v>60</v>
      </c>
      <c r="AA14" s="1">
        <v>815</v>
      </c>
      <c r="AB14" s="1" t="s">
        <v>70</v>
      </c>
      <c r="AC14" s="1">
        <v>18</v>
      </c>
      <c r="AD14" s="1">
        <v>13</v>
      </c>
      <c r="AE14" s="1">
        <v>0</v>
      </c>
      <c r="AF14" s="1">
        <v>5</v>
      </c>
      <c r="AG14" s="1">
        <v>2</v>
      </c>
      <c r="AH14" s="1">
        <v>6</v>
      </c>
      <c r="AI14" s="1">
        <v>5</v>
      </c>
      <c r="AJ14" s="1">
        <v>0</v>
      </c>
    </row>
    <row r="16" spans="1:36" x14ac:dyDescent="0.2">
      <c r="A16" s="1" t="s">
        <v>337</v>
      </c>
      <c r="B16" s="1">
        <v>11784</v>
      </c>
      <c r="C16" s="1">
        <v>8404</v>
      </c>
      <c r="D16" s="1">
        <v>5672</v>
      </c>
      <c r="E16" s="1">
        <v>1807</v>
      </c>
      <c r="F16" s="1">
        <v>440</v>
      </c>
      <c r="G16" s="1">
        <v>485</v>
      </c>
      <c r="H16" s="1">
        <v>1704</v>
      </c>
      <c r="I16" s="1">
        <v>1676</v>
      </c>
      <c r="J16" s="1" t="s">
        <v>337</v>
      </c>
      <c r="K16" s="1">
        <v>5620</v>
      </c>
      <c r="L16" s="1">
        <v>4697</v>
      </c>
      <c r="M16" s="1">
        <v>3773</v>
      </c>
      <c r="N16" s="1">
        <v>635</v>
      </c>
      <c r="O16" s="1">
        <v>200</v>
      </c>
      <c r="P16" s="1">
        <v>89</v>
      </c>
      <c r="Q16" s="1">
        <v>768</v>
      </c>
      <c r="R16" s="1">
        <v>155</v>
      </c>
      <c r="S16" s="1" t="s">
        <v>337</v>
      </c>
      <c r="T16" s="1">
        <v>3829</v>
      </c>
      <c r="U16" s="1">
        <v>2267</v>
      </c>
      <c r="V16" s="1">
        <v>1102</v>
      </c>
      <c r="W16" s="1">
        <v>710</v>
      </c>
      <c r="X16" s="1">
        <v>106</v>
      </c>
      <c r="Y16" s="1">
        <v>349</v>
      </c>
      <c r="Z16" s="1">
        <v>143</v>
      </c>
      <c r="AA16" s="1">
        <v>1419</v>
      </c>
      <c r="AB16" s="1" t="s">
        <v>337</v>
      </c>
      <c r="AC16" s="1">
        <v>2335</v>
      </c>
      <c r="AD16" s="1">
        <v>1440</v>
      </c>
      <c r="AE16" s="1">
        <v>797</v>
      </c>
      <c r="AF16" s="1">
        <v>462</v>
      </c>
      <c r="AG16" s="1">
        <v>134</v>
      </c>
      <c r="AH16" s="1">
        <v>47</v>
      </c>
      <c r="AI16" s="1">
        <v>793</v>
      </c>
      <c r="AJ16" s="1">
        <v>102</v>
      </c>
    </row>
    <row r="17" spans="1:36" x14ac:dyDescent="0.2">
      <c r="A17" s="1" t="s">
        <v>362</v>
      </c>
      <c r="B17" s="1">
        <v>7073</v>
      </c>
      <c r="C17" s="1">
        <v>5453</v>
      </c>
      <c r="D17" s="1">
        <v>3833</v>
      </c>
      <c r="E17" s="1">
        <v>1023</v>
      </c>
      <c r="F17" s="1">
        <v>262</v>
      </c>
      <c r="G17" s="1">
        <v>335</v>
      </c>
      <c r="H17" s="1">
        <v>705</v>
      </c>
      <c r="I17" s="1">
        <v>915</v>
      </c>
      <c r="J17" s="1" t="s">
        <v>362</v>
      </c>
      <c r="K17" s="1">
        <v>3750</v>
      </c>
      <c r="L17" s="1">
        <v>3344</v>
      </c>
      <c r="M17" s="1">
        <v>2719</v>
      </c>
      <c r="N17" s="1">
        <v>428</v>
      </c>
      <c r="O17" s="1">
        <v>136</v>
      </c>
      <c r="P17" s="1">
        <v>61</v>
      </c>
      <c r="Q17" s="1">
        <v>303</v>
      </c>
      <c r="R17" s="1">
        <v>103</v>
      </c>
      <c r="S17" s="1" t="s">
        <v>362</v>
      </c>
      <c r="T17" s="1">
        <v>2169</v>
      </c>
      <c r="U17" s="1">
        <v>1327</v>
      </c>
      <c r="V17" s="1">
        <v>651</v>
      </c>
      <c r="W17" s="1">
        <v>375</v>
      </c>
      <c r="X17" s="1">
        <v>58</v>
      </c>
      <c r="Y17" s="1">
        <v>243</v>
      </c>
      <c r="Z17" s="1">
        <v>71</v>
      </c>
      <c r="AA17" s="1">
        <v>771</v>
      </c>
      <c r="AB17" s="1" t="s">
        <v>362</v>
      </c>
      <c r="AC17" s="1">
        <v>1154</v>
      </c>
      <c r="AD17" s="1">
        <v>782</v>
      </c>
      <c r="AE17" s="1">
        <v>463</v>
      </c>
      <c r="AF17" s="1">
        <v>220</v>
      </c>
      <c r="AG17" s="1">
        <v>68</v>
      </c>
      <c r="AH17" s="1">
        <v>31</v>
      </c>
      <c r="AI17" s="1">
        <v>331</v>
      </c>
      <c r="AJ17" s="1">
        <v>41</v>
      </c>
    </row>
    <row r="18" spans="1:36" x14ac:dyDescent="0.2">
      <c r="A18" s="1" t="s">
        <v>363</v>
      </c>
      <c r="B18" s="1">
        <v>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3</v>
      </c>
      <c r="J18" s="1" t="s">
        <v>363</v>
      </c>
      <c r="K18" s="1">
        <v>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2</v>
      </c>
      <c r="R18" s="1">
        <v>1</v>
      </c>
      <c r="S18" s="1" t="s">
        <v>363</v>
      </c>
      <c r="T18" s="1">
        <v>3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1</v>
      </c>
      <c r="AA18" s="1">
        <v>2</v>
      </c>
      <c r="AB18" s="1" t="s">
        <v>363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</row>
    <row r="19" spans="1:36" x14ac:dyDescent="0.2">
      <c r="A19" s="1" t="s">
        <v>364</v>
      </c>
      <c r="B19" s="1">
        <v>23</v>
      </c>
      <c r="C19" s="1">
        <v>14</v>
      </c>
      <c r="D19" s="1">
        <v>7</v>
      </c>
      <c r="E19" s="1">
        <v>4</v>
      </c>
      <c r="F19" s="1">
        <v>1</v>
      </c>
      <c r="G19" s="1">
        <v>2</v>
      </c>
      <c r="H19" s="1">
        <v>5</v>
      </c>
      <c r="I19" s="1">
        <v>4</v>
      </c>
      <c r="J19" s="1" t="s">
        <v>364</v>
      </c>
      <c r="K19" s="1">
        <v>14</v>
      </c>
      <c r="L19" s="1">
        <v>9</v>
      </c>
      <c r="M19" s="1">
        <v>6</v>
      </c>
      <c r="N19" s="1">
        <v>2</v>
      </c>
      <c r="O19" s="1">
        <v>0</v>
      </c>
      <c r="P19" s="1">
        <v>1</v>
      </c>
      <c r="Q19" s="1">
        <v>5</v>
      </c>
      <c r="R19" s="1">
        <v>0</v>
      </c>
      <c r="S19" s="1" t="s">
        <v>364</v>
      </c>
      <c r="T19" s="1">
        <v>6</v>
      </c>
      <c r="U19" s="1">
        <v>4</v>
      </c>
      <c r="V19" s="1">
        <v>1</v>
      </c>
      <c r="W19" s="1">
        <v>1</v>
      </c>
      <c r="X19" s="1">
        <v>1</v>
      </c>
      <c r="Y19" s="1">
        <v>1</v>
      </c>
      <c r="Z19" s="1">
        <v>0</v>
      </c>
      <c r="AA19" s="1">
        <v>2</v>
      </c>
      <c r="AB19" s="1" t="s">
        <v>364</v>
      </c>
      <c r="AC19" s="1">
        <v>3</v>
      </c>
      <c r="AD19" s="1">
        <v>1</v>
      </c>
      <c r="AE19" s="1">
        <v>0</v>
      </c>
      <c r="AF19" s="1">
        <v>1</v>
      </c>
      <c r="AG19" s="1">
        <v>0</v>
      </c>
      <c r="AH19" s="1">
        <v>0</v>
      </c>
      <c r="AI19" s="1">
        <v>0</v>
      </c>
      <c r="AJ19" s="1">
        <v>2</v>
      </c>
    </row>
    <row r="20" spans="1:36" x14ac:dyDescent="0.2">
      <c r="A20" s="1" t="s">
        <v>365</v>
      </c>
      <c r="B20" s="1">
        <v>632</v>
      </c>
      <c r="C20" s="1">
        <v>346</v>
      </c>
      <c r="D20" s="1">
        <v>133</v>
      </c>
      <c r="E20" s="1">
        <v>123</v>
      </c>
      <c r="F20" s="1">
        <v>11</v>
      </c>
      <c r="G20" s="1">
        <v>79</v>
      </c>
      <c r="H20" s="1">
        <v>62</v>
      </c>
      <c r="I20" s="1">
        <v>224</v>
      </c>
      <c r="J20" s="1" t="s">
        <v>365</v>
      </c>
      <c r="K20" s="1">
        <v>50</v>
      </c>
      <c r="L20" s="1">
        <v>24</v>
      </c>
      <c r="M20" s="1">
        <v>11</v>
      </c>
      <c r="N20" s="1">
        <v>7</v>
      </c>
      <c r="O20" s="1">
        <v>6</v>
      </c>
      <c r="P20" s="1">
        <v>0</v>
      </c>
      <c r="Q20" s="1">
        <v>24</v>
      </c>
      <c r="R20" s="1">
        <v>2</v>
      </c>
      <c r="S20" s="1" t="s">
        <v>365</v>
      </c>
      <c r="T20" s="1">
        <v>553</v>
      </c>
      <c r="U20" s="1">
        <v>305</v>
      </c>
      <c r="V20" s="1">
        <v>119</v>
      </c>
      <c r="W20" s="1">
        <v>106</v>
      </c>
      <c r="X20" s="1">
        <v>2</v>
      </c>
      <c r="Y20" s="1">
        <v>78</v>
      </c>
      <c r="Z20" s="1">
        <v>26</v>
      </c>
      <c r="AA20" s="1">
        <v>222</v>
      </c>
      <c r="AB20" s="1" t="s">
        <v>365</v>
      </c>
      <c r="AC20" s="1">
        <v>29</v>
      </c>
      <c r="AD20" s="1">
        <v>17</v>
      </c>
      <c r="AE20" s="1">
        <v>3</v>
      </c>
      <c r="AF20" s="1">
        <v>10</v>
      </c>
      <c r="AG20" s="1">
        <v>3</v>
      </c>
      <c r="AH20" s="1">
        <v>1</v>
      </c>
      <c r="AI20" s="1">
        <v>12</v>
      </c>
      <c r="AJ20" s="1">
        <v>0</v>
      </c>
    </row>
    <row r="21" spans="1:36" x14ac:dyDescent="0.2">
      <c r="A21" s="1" t="s">
        <v>366</v>
      </c>
      <c r="B21" s="1">
        <v>2983</v>
      </c>
      <c r="C21" s="1">
        <v>2031</v>
      </c>
      <c r="D21" s="1">
        <v>1439</v>
      </c>
      <c r="E21" s="1">
        <v>433</v>
      </c>
      <c r="F21" s="1">
        <v>119</v>
      </c>
      <c r="G21" s="1">
        <v>40</v>
      </c>
      <c r="H21" s="1">
        <v>844</v>
      </c>
      <c r="I21" s="1">
        <v>108</v>
      </c>
      <c r="J21" s="1" t="s">
        <v>366</v>
      </c>
      <c r="K21" s="1">
        <v>1773</v>
      </c>
      <c r="L21" s="1">
        <v>1317</v>
      </c>
      <c r="M21" s="1">
        <v>1036</v>
      </c>
      <c r="N21" s="1">
        <v>197</v>
      </c>
      <c r="O21" s="1">
        <v>57</v>
      </c>
      <c r="P21" s="1">
        <v>27</v>
      </c>
      <c r="Q21" s="1">
        <v>408</v>
      </c>
      <c r="R21" s="1">
        <v>48</v>
      </c>
      <c r="S21" s="1" t="s">
        <v>366</v>
      </c>
      <c r="T21" s="1">
        <v>113</v>
      </c>
      <c r="U21" s="1">
        <v>102</v>
      </c>
      <c r="V21" s="1">
        <v>80</v>
      </c>
      <c r="W21" s="1">
        <v>18</v>
      </c>
      <c r="X21" s="1">
        <v>4</v>
      </c>
      <c r="Y21" s="1">
        <v>0</v>
      </c>
      <c r="Z21" s="1">
        <v>9</v>
      </c>
      <c r="AA21" s="1">
        <v>2</v>
      </c>
      <c r="AB21" s="1" t="s">
        <v>366</v>
      </c>
      <c r="AC21" s="1">
        <v>1097</v>
      </c>
      <c r="AD21" s="1">
        <v>612</v>
      </c>
      <c r="AE21" s="1">
        <v>323</v>
      </c>
      <c r="AF21" s="1">
        <v>218</v>
      </c>
      <c r="AG21" s="1">
        <v>58</v>
      </c>
      <c r="AH21" s="1">
        <v>13</v>
      </c>
      <c r="AI21" s="1">
        <v>427</v>
      </c>
      <c r="AJ21" s="1">
        <v>58</v>
      </c>
    </row>
    <row r="22" spans="1:36" x14ac:dyDescent="0.2">
      <c r="A22" s="1" t="s">
        <v>367</v>
      </c>
      <c r="B22" s="1">
        <v>50</v>
      </c>
      <c r="C22" s="1">
        <v>11</v>
      </c>
      <c r="D22" s="1">
        <v>5</v>
      </c>
      <c r="E22" s="1">
        <v>3</v>
      </c>
      <c r="F22" s="1">
        <v>3</v>
      </c>
      <c r="G22" s="1">
        <v>0</v>
      </c>
      <c r="H22" s="1">
        <v>35</v>
      </c>
      <c r="I22" s="1">
        <v>4</v>
      </c>
      <c r="J22" s="1" t="s">
        <v>367</v>
      </c>
      <c r="K22" s="1">
        <v>25</v>
      </c>
      <c r="L22" s="1">
        <v>1</v>
      </c>
      <c r="M22" s="1">
        <v>0</v>
      </c>
      <c r="N22" s="1">
        <v>0</v>
      </c>
      <c r="O22" s="1">
        <v>1</v>
      </c>
      <c r="P22" s="1">
        <v>0</v>
      </c>
      <c r="Q22" s="1">
        <v>24</v>
      </c>
      <c r="R22" s="1">
        <v>0</v>
      </c>
      <c r="S22" s="1" t="s">
        <v>367</v>
      </c>
      <c r="T22" s="1">
        <v>5</v>
      </c>
      <c r="U22" s="1">
        <v>1</v>
      </c>
      <c r="V22" s="1">
        <v>0</v>
      </c>
      <c r="W22" s="1">
        <v>0</v>
      </c>
      <c r="X22" s="1">
        <v>1</v>
      </c>
      <c r="Y22" s="1">
        <v>0</v>
      </c>
      <c r="Z22" s="1">
        <v>1</v>
      </c>
      <c r="AA22" s="1">
        <v>3</v>
      </c>
      <c r="AB22" s="1" t="s">
        <v>367</v>
      </c>
      <c r="AC22" s="1">
        <v>20</v>
      </c>
      <c r="AD22" s="1">
        <v>9</v>
      </c>
      <c r="AE22" s="1">
        <v>5</v>
      </c>
      <c r="AF22" s="1">
        <v>3</v>
      </c>
      <c r="AG22" s="1">
        <v>1</v>
      </c>
      <c r="AH22" s="1">
        <v>0</v>
      </c>
      <c r="AI22" s="1">
        <v>10</v>
      </c>
      <c r="AJ22" s="1">
        <v>1</v>
      </c>
    </row>
    <row r="23" spans="1:36" x14ac:dyDescent="0.2">
      <c r="A23" s="1" t="s">
        <v>368</v>
      </c>
      <c r="B23" s="1">
        <v>31</v>
      </c>
      <c r="C23" s="1">
        <v>17</v>
      </c>
      <c r="D23" s="1">
        <v>4</v>
      </c>
      <c r="E23" s="1">
        <v>10</v>
      </c>
      <c r="F23" s="1">
        <v>3</v>
      </c>
      <c r="G23" s="1">
        <v>0</v>
      </c>
      <c r="H23" s="1">
        <v>12</v>
      </c>
      <c r="I23" s="1">
        <v>2</v>
      </c>
      <c r="J23" s="1" t="s">
        <v>368</v>
      </c>
      <c r="K23" s="1">
        <v>4</v>
      </c>
      <c r="L23" s="1">
        <v>1</v>
      </c>
      <c r="M23" s="1">
        <v>1</v>
      </c>
      <c r="N23" s="1">
        <v>0</v>
      </c>
      <c r="O23" s="1">
        <v>0</v>
      </c>
      <c r="P23" s="1">
        <v>0</v>
      </c>
      <c r="Q23" s="1">
        <v>2</v>
      </c>
      <c r="R23" s="1">
        <v>1</v>
      </c>
      <c r="S23" s="1" t="s">
        <v>368</v>
      </c>
      <c r="T23" s="1">
        <v>4</v>
      </c>
      <c r="U23" s="1">
        <v>3</v>
      </c>
      <c r="V23" s="1">
        <v>0</v>
      </c>
      <c r="W23" s="1">
        <v>3</v>
      </c>
      <c r="X23" s="1">
        <v>0</v>
      </c>
      <c r="Y23" s="1">
        <v>0</v>
      </c>
      <c r="Z23" s="1">
        <v>0</v>
      </c>
      <c r="AA23" s="1">
        <v>1</v>
      </c>
      <c r="AB23" s="1" t="s">
        <v>368</v>
      </c>
      <c r="AC23" s="1">
        <v>23</v>
      </c>
      <c r="AD23" s="1">
        <v>13</v>
      </c>
      <c r="AE23" s="1">
        <v>3</v>
      </c>
      <c r="AF23" s="1">
        <v>7</v>
      </c>
      <c r="AG23" s="1">
        <v>3</v>
      </c>
      <c r="AH23" s="1">
        <v>0</v>
      </c>
      <c r="AI23" s="1">
        <v>10</v>
      </c>
      <c r="AJ23" s="1">
        <v>0</v>
      </c>
    </row>
    <row r="24" spans="1:36" x14ac:dyDescent="0.2">
      <c r="A24" s="1" t="s">
        <v>70</v>
      </c>
      <c r="B24" s="1">
        <v>986</v>
      </c>
      <c r="C24" s="1">
        <v>532</v>
      </c>
      <c r="D24" s="1">
        <v>251</v>
      </c>
      <c r="E24" s="1">
        <v>211</v>
      </c>
      <c r="F24" s="1">
        <v>41</v>
      </c>
      <c r="G24" s="1">
        <v>29</v>
      </c>
      <c r="H24" s="1">
        <v>38</v>
      </c>
      <c r="I24" s="1">
        <v>416</v>
      </c>
      <c r="J24" s="1" t="s">
        <v>70</v>
      </c>
      <c r="K24" s="1">
        <v>1</v>
      </c>
      <c r="L24" s="1">
        <v>1</v>
      </c>
      <c r="M24" s="1">
        <v>0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 t="s">
        <v>70</v>
      </c>
      <c r="T24" s="1">
        <v>976</v>
      </c>
      <c r="U24" s="1">
        <v>525</v>
      </c>
      <c r="V24" s="1">
        <v>251</v>
      </c>
      <c r="W24" s="1">
        <v>207</v>
      </c>
      <c r="X24" s="1">
        <v>40</v>
      </c>
      <c r="Y24" s="1">
        <v>27</v>
      </c>
      <c r="Z24" s="1">
        <v>35</v>
      </c>
      <c r="AA24" s="1">
        <v>416</v>
      </c>
      <c r="AB24" s="1" t="s">
        <v>70</v>
      </c>
      <c r="AC24" s="1">
        <v>9</v>
      </c>
      <c r="AD24" s="1">
        <v>6</v>
      </c>
      <c r="AE24" s="1">
        <v>0</v>
      </c>
      <c r="AF24" s="1">
        <v>3</v>
      </c>
      <c r="AG24" s="1">
        <v>1</v>
      </c>
      <c r="AH24" s="1">
        <v>2</v>
      </c>
      <c r="AI24" s="1">
        <v>3</v>
      </c>
      <c r="AJ24" s="1">
        <v>0</v>
      </c>
    </row>
    <row r="26" spans="1:36" x14ac:dyDescent="0.2">
      <c r="A26" s="1" t="s">
        <v>338</v>
      </c>
      <c r="B26" s="1">
        <v>11680</v>
      </c>
      <c r="C26" s="1">
        <v>8269</v>
      </c>
      <c r="D26" s="1">
        <v>5755</v>
      </c>
      <c r="E26" s="1">
        <v>1658</v>
      </c>
      <c r="F26" s="1">
        <v>346</v>
      </c>
      <c r="G26" s="1">
        <v>510</v>
      </c>
      <c r="H26" s="1">
        <v>1745</v>
      </c>
      <c r="I26" s="1">
        <v>1666</v>
      </c>
      <c r="J26" s="1" t="s">
        <v>338</v>
      </c>
      <c r="K26" s="1">
        <v>5360</v>
      </c>
      <c r="L26" s="1">
        <v>4461</v>
      </c>
      <c r="M26" s="1">
        <v>3625</v>
      </c>
      <c r="N26" s="1">
        <v>582</v>
      </c>
      <c r="O26" s="1">
        <v>177</v>
      </c>
      <c r="P26" s="1">
        <v>77</v>
      </c>
      <c r="Q26" s="1">
        <v>762</v>
      </c>
      <c r="R26" s="1">
        <v>137</v>
      </c>
      <c r="S26" s="1" t="s">
        <v>338</v>
      </c>
      <c r="T26" s="1">
        <v>3882</v>
      </c>
      <c r="U26" s="1">
        <v>2320</v>
      </c>
      <c r="V26" s="1">
        <v>1267</v>
      </c>
      <c r="W26" s="1">
        <v>618</v>
      </c>
      <c r="X26" s="1">
        <v>51</v>
      </c>
      <c r="Y26" s="1">
        <v>384</v>
      </c>
      <c r="Z26" s="1">
        <v>134</v>
      </c>
      <c r="AA26" s="1">
        <v>1428</v>
      </c>
      <c r="AB26" s="1" t="s">
        <v>338</v>
      </c>
      <c r="AC26" s="1">
        <v>2438</v>
      </c>
      <c r="AD26" s="1">
        <v>1488</v>
      </c>
      <c r="AE26" s="1">
        <v>863</v>
      </c>
      <c r="AF26" s="1">
        <v>458</v>
      </c>
      <c r="AG26" s="1">
        <v>118</v>
      </c>
      <c r="AH26" s="1">
        <v>49</v>
      </c>
      <c r="AI26" s="1">
        <v>849</v>
      </c>
      <c r="AJ26" s="1">
        <v>101</v>
      </c>
    </row>
    <row r="27" spans="1:36" x14ac:dyDescent="0.2">
      <c r="A27" s="1" t="s">
        <v>362</v>
      </c>
      <c r="B27" s="1">
        <v>7314</v>
      </c>
      <c r="C27" s="1">
        <v>5572</v>
      </c>
      <c r="D27" s="1">
        <v>3995</v>
      </c>
      <c r="E27" s="1">
        <v>1040</v>
      </c>
      <c r="F27" s="1">
        <v>209</v>
      </c>
      <c r="G27" s="1">
        <v>328</v>
      </c>
      <c r="H27" s="1">
        <v>770</v>
      </c>
      <c r="I27" s="1">
        <v>972</v>
      </c>
      <c r="J27" s="1" t="s">
        <v>362</v>
      </c>
      <c r="K27" s="1">
        <v>3637</v>
      </c>
      <c r="L27" s="1">
        <v>3192</v>
      </c>
      <c r="M27" s="1">
        <v>2608</v>
      </c>
      <c r="N27" s="1">
        <v>407</v>
      </c>
      <c r="O27" s="1">
        <v>125</v>
      </c>
      <c r="P27" s="1">
        <v>52</v>
      </c>
      <c r="Q27" s="1">
        <v>344</v>
      </c>
      <c r="R27" s="1">
        <v>101</v>
      </c>
      <c r="S27" s="1" t="s">
        <v>362</v>
      </c>
      <c r="T27" s="1">
        <v>2400</v>
      </c>
      <c r="U27" s="1">
        <v>1504</v>
      </c>
      <c r="V27" s="1">
        <v>838</v>
      </c>
      <c r="W27" s="1">
        <v>386</v>
      </c>
      <c r="X27" s="1">
        <v>23</v>
      </c>
      <c r="Y27" s="1">
        <v>257</v>
      </c>
      <c r="Z27" s="1">
        <v>76</v>
      </c>
      <c r="AA27" s="1">
        <v>820</v>
      </c>
      <c r="AB27" s="1" t="s">
        <v>362</v>
      </c>
      <c r="AC27" s="1">
        <v>1277</v>
      </c>
      <c r="AD27" s="1">
        <v>876</v>
      </c>
      <c r="AE27" s="1">
        <v>549</v>
      </c>
      <c r="AF27" s="1">
        <v>247</v>
      </c>
      <c r="AG27" s="1">
        <v>61</v>
      </c>
      <c r="AH27" s="1">
        <v>19</v>
      </c>
      <c r="AI27" s="1">
        <v>350</v>
      </c>
      <c r="AJ27" s="1">
        <v>51</v>
      </c>
    </row>
    <row r="28" spans="1:36" x14ac:dyDescent="0.2">
      <c r="A28" s="1" t="s">
        <v>363</v>
      </c>
      <c r="B28" s="1">
        <v>3</v>
      </c>
      <c r="C28" s="1">
        <v>1</v>
      </c>
      <c r="D28" s="1">
        <v>0</v>
      </c>
      <c r="E28" s="1">
        <v>0</v>
      </c>
      <c r="F28" s="1">
        <v>1</v>
      </c>
      <c r="G28" s="1">
        <v>0</v>
      </c>
      <c r="H28" s="1">
        <v>1</v>
      </c>
      <c r="I28" s="1">
        <v>1</v>
      </c>
      <c r="J28" s="1" t="s">
        <v>363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 t="s">
        <v>363</v>
      </c>
      <c r="T28" s="1">
        <v>2</v>
      </c>
      <c r="U28" s="1">
        <v>1</v>
      </c>
      <c r="V28" s="1">
        <v>0</v>
      </c>
      <c r="W28" s="1">
        <v>0</v>
      </c>
      <c r="X28" s="1">
        <v>1</v>
      </c>
      <c r="Y28" s="1">
        <v>0</v>
      </c>
      <c r="Z28" s="1">
        <v>0</v>
      </c>
      <c r="AA28" s="1">
        <v>1</v>
      </c>
      <c r="AB28" s="1" t="s">
        <v>363</v>
      </c>
      <c r="AC28" s="1">
        <v>1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1</v>
      </c>
      <c r="AJ28" s="1">
        <v>0</v>
      </c>
    </row>
    <row r="29" spans="1:36" x14ac:dyDescent="0.2">
      <c r="A29" s="1" t="s">
        <v>364</v>
      </c>
      <c r="B29" s="1">
        <v>29</v>
      </c>
      <c r="C29" s="1">
        <v>16</v>
      </c>
      <c r="D29" s="1">
        <v>9</v>
      </c>
      <c r="E29" s="1">
        <v>4</v>
      </c>
      <c r="F29" s="1">
        <v>0</v>
      </c>
      <c r="G29" s="1">
        <v>3</v>
      </c>
      <c r="H29" s="1">
        <v>10</v>
      </c>
      <c r="I29" s="1">
        <v>3</v>
      </c>
      <c r="J29" s="1" t="s">
        <v>364</v>
      </c>
      <c r="K29" s="1">
        <v>18</v>
      </c>
      <c r="L29" s="1">
        <v>9</v>
      </c>
      <c r="M29" s="1">
        <v>9</v>
      </c>
      <c r="N29" s="1">
        <v>0</v>
      </c>
      <c r="O29" s="1">
        <v>0</v>
      </c>
      <c r="P29" s="1">
        <v>0</v>
      </c>
      <c r="Q29" s="1">
        <v>9</v>
      </c>
      <c r="R29" s="1">
        <v>0</v>
      </c>
      <c r="S29" s="1" t="s">
        <v>364</v>
      </c>
      <c r="T29" s="1">
        <v>7</v>
      </c>
      <c r="U29" s="1">
        <v>4</v>
      </c>
      <c r="V29" s="1">
        <v>0</v>
      </c>
      <c r="W29" s="1">
        <v>1</v>
      </c>
      <c r="X29" s="1">
        <v>0</v>
      </c>
      <c r="Y29" s="1">
        <v>3</v>
      </c>
      <c r="Z29" s="1">
        <v>0</v>
      </c>
      <c r="AA29" s="1">
        <v>3</v>
      </c>
      <c r="AB29" s="1" t="s">
        <v>364</v>
      </c>
      <c r="AC29" s="1">
        <v>4</v>
      </c>
      <c r="AD29" s="1">
        <v>3</v>
      </c>
      <c r="AE29" s="1">
        <v>0</v>
      </c>
      <c r="AF29" s="1">
        <v>3</v>
      </c>
      <c r="AG29" s="1">
        <v>0</v>
      </c>
      <c r="AH29" s="1">
        <v>0</v>
      </c>
      <c r="AI29" s="1">
        <v>1</v>
      </c>
      <c r="AJ29" s="1">
        <v>0</v>
      </c>
    </row>
    <row r="30" spans="1:36" x14ac:dyDescent="0.2">
      <c r="A30" s="1" t="s">
        <v>365</v>
      </c>
      <c r="B30" s="1">
        <v>604</v>
      </c>
      <c r="C30" s="1">
        <v>354</v>
      </c>
      <c r="D30" s="1">
        <v>151</v>
      </c>
      <c r="E30" s="1">
        <v>107</v>
      </c>
      <c r="F30" s="1">
        <v>8</v>
      </c>
      <c r="G30" s="1">
        <v>88</v>
      </c>
      <c r="H30" s="1">
        <v>47</v>
      </c>
      <c r="I30" s="1">
        <v>203</v>
      </c>
      <c r="J30" s="1" t="s">
        <v>365</v>
      </c>
      <c r="K30" s="1">
        <v>55</v>
      </c>
      <c r="L30" s="1">
        <v>34</v>
      </c>
      <c r="M30" s="1">
        <v>26</v>
      </c>
      <c r="N30" s="1">
        <v>3</v>
      </c>
      <c r="O30" s="1">
        <v>5</v>
      </c>
      <c r="P30" s="1">
        <v>0</v>
      </c>
      <c r="Q30" s="1">
        <v>17</v>
      </c>
      <c r="R30" s="1">
        <v>4</v>
      </c>
      <c r="S30" s="1" t="s">
        <v>365</v>
      </c>
      <c r="T30" s="1">
        <v>527</v>
      </c>
      <c r="U30" s="1">
        <v>305</v>
      </c>
      <c r="V30" s="1">
        <v>121</v>
      </c>
      <c r="W30" s="1">
        <v>97</v>
      </c>
      <c r="X30" s="1">
        <v>3</v>
      </c>
      <c r="Y30" s="1">
        <v>84</v>
      </c>
      <c r="Z30" s="1">
        <v>23</v>
      </c>
      <c r="AA30" s="1">
        <v>199</v>
      </c>
      <c r="AB30" s="1" t="s">
        <v>365</v>
      </c>
      <c r="AC30" s="1">
        <v>22</v>
      </c>
      <c r="AD30" s="1">
        <v>15</v>
      </c>
      <c r="AE30" s="1">
        <v>4</v>
      </c>
      <c r="AF30" s="1">
        <v>7</v>
      </c>
      <c r="AG30" s="1">
        <v>0</v>
      </c>
      <c r="AH30" s="1">
        <v>4</v>
      </c>
      <c r="AI30" s="1">
        <v>7</v>
      </c>
      <c r="AJ30" s="1">
        <v>0</v>
      </c>
    </row>
    <row r="31" spans="1:36" x14ac:dyDescent="0.2">
      <c r="A31" s="1" t="s">
        <v>366</v>
      </c>
      <c r="B31" s="1">
        <v>2771</v>
      </c>
      <c r="C31" s="1">
        <v>1876</v>
      </c>
      <c r="D31" s="1">
        <v>1350</v>
      </c>
      <c r="E31" s="1">
        <v>375</v>
      </c>
      <c r="F31" s="1">
        <v>101</v>
      </c>
      <c r="G31" s="1">
        <v>50</v>
      </c>
      <c r="H31" s="1">
        <v>811</v>
      </c>
      <c r="I31" s="1">
        <v>84</v>
      </c>
      <c r="J31" s="1" t="s">
        <v>366</v>
      </c>
      <c r="K31" s="1">
        <v>1609</v>
      </c>
      <c r="L31" s="1">
        <v>1223</v>
      </c>
      <c r="M31" s="1">
        <v>980</v>
      </c>
      <c r="N31" s="1">
        <v>171</v>
      </c>
      <c r="O31" s="1">
        <v>47</v>
      </c>
      <c r="P31" s="1">
        <v>25</v>
      </c>
      <c r="Q31" s="1">
        <v>354</v>
      </c>
      <c r="R31" s="1">
        <v>32</v>
      </c>
      <c r="S31" s="1" t="s">
        <v>366</v>
      </c>
      <c r="T31" s="1">
        <v>105</v>
      </c>
      <c r="U31" s="1">
        <v>93</v>
      </c>
      <c r="V31" s="1">
        <v>73</v>
      </c>
      <c r="W31" s="1">
        <v>13</v>
      </c>
      <c r="X31" s="1">
        <v>3</v>
      </c>
      <c r="Y31" s="1">
        <v>4</v>
      </c>
      <c r="Z31" s="1">
        <v>8</v>
      </c>
      <c r="AA31" s="1">
        <v>4</v>
      </c>
      <c r="AB31" s="1" t="s">
        <v>366</v>
      </c>
      <c r="AC31" s="1">
        <v>1057</v>
      </c>
      <c r="AD31" s="1">
        <v>560</v>
      </c>
      <c r="AE31" s="1">
        <v>297</v>
      </c>
      <c r="AF31" s="1">
        <v>191</v>
      </c>
      <c r="AG31" s="1">
        <v>51</v>
      </c>
      <c r="AH31" s="1">
        <v>21</v>
      </c>
      <c r="AI31" s="1">
        <v>449</v>
      </c>
      <c r="AJ31" s="1">
        <v>48</v>
      </c>
    </row>
    <row r="32" spans="1:36" x14ac:dyDescent="0.2">
      <c r="A32" s="1" t="s">
        <v>367</v>
      </c>
      <c r="B32" s="1">
        <v>70</v>
      </c>
      <c r="C32" s="1">
        <v>10</v>
      </c>
      <c r="D32" s="1">
        <v>7</v>
      </c>
      <c r="E32" s="1">
        <v>2</v>
      </c>
      <c r="F32" s="1">
        <v>1</v>
      </c>
      <c r="G32" s="1">
        <v>0</v>
      </c>
      <c r="H32" s="1">
        <v>56</v>
      </c>
      <c r="I32" s="1">
        <v>4</v>
      </c>
      <c r="J32" s="1" t="s">
        <v>367</v>
      </c>
      <c r="K32" s="1">
        <v>36</v>
      </c>
      <c r="L32" s="1">
        <v>1</v>
      </c>
      <c r="M32" s="1">
        <v>1</v>
      </c>
      <c r="N32" s="1">
        <v>0</v>
      </c>
      <c r="O32" s="1">
        <v>0</v>
      </c>
      <c r="P32" s="1">
        <v>0</v>
      </c>
      <c r="Q32" s="1">
        <v>35</v>
      </c>
      <c r="R32" s="1">
        <v>0</v>
      </c>
      <c r="S32" s="1" t="s">
        <v>367</v>
      </c>
      <c r="T32" s="1">
        <v>6</v>
      </c>
      <c r="U32" s="1">
        <v>2</v>
      </c>
      <c r="V32" s="1">
        <v>1</v>
      </c>
      <c r="W32" s="1">
        <v>1</v>
      </c>
      <c r="X32" s="1">
        <v>0</v>
      </c>
      <c r="Y32" s="1">
        <v>0</v>
      </c>
      <c r="Z32" s="1">
        <v>2</v>
      </c>
      <c r="AA32" s="1">
        <v>2</v>
      </c>
      <c r="AB32" s="1" t="s">
        <v>367</v>
      </c>
      <c r="AC32" s="1">
        <v>28</v>
      </c>
      <c r="AD32" s="1">
        <v>7</v>
      </c>
      <c r="AE32" s="1">
        <v>5</v>
      </c>
      <c r="AF32" s="1">
        <v>1</v>
      </c>
      <c r="AG32" s="1">
        <v>1</v>
      </c>
      <c r="AH32" s="1">
        <v>0</v>
      </c>
      <c r="AI32" s="1">
        <v>19</v>
      </c>
      <c r="AJ32" s="1">
        <v>2</v>
      </c>
    </row>
    <row r="33" spans="1:36" x14ac:dyDescent="0.2">
      <c r="A33" s="1" t="s">
        <v>368</v>
      </c>
      <c r="B33" s="1">
        <v>46</v>
      </c>
      <c r="C33" s="1">
        <v>23</v>
      </c>
      <c r="D33" s="1">
        <v>9</v>
      </c>
      <c r="E33" s="1">
        <v>7</v>
      </c>
      <c r="F33" s="1">
        <v>4</v>
      </c>
      <c r="G33" s="1">
        <v>3</v>
      </c>
      <c r="H33" s="1">
        <v>23</v>
      </c>
      <c r="I33" s="1">
        <v>0</v>
      </c>
      <c r="J33" s="1" t="s">
        <v>368</v>
      </c>
      <c r="K33" s="1">
        <v>4</v>
      </c>
      <c r="L33" s="1">
        <v>1</v>
      </c>
      <c r="M33" s="1">
        <v>1</v>
      </c>
      <c r="N33" s="1">
        <v>0</v>
      </c>
      <c r="O33" s="1">
        <v>0</v>
      </c>
      <c r="P33" s="1">
        <v>0</v>
      </c>
      <c r="Q33" s="1">
        <v>3</v>
      </c>
      <c r="R33" s="1">
        <v>0</v>
      </c>
      <c r="S33" s="1" t="s">
        <v>368</v>
      </c>
      <c r="T33" s="1">
        <v>2</v>
      </c>
      <c r="U33" s="1">
        <v>2</v>
      </c>
      <c r="V33" s="1">
        <v>0</v>
      </c>
      <c r="W33" s="1">
        <v>0</v>
      </c>
      <c r="X33" s="1">
        <v>0</v>
      </c>
      <c r="Y33" s="1">
        <v>2</v>
      </c>
      <c r="Z33" s="1">
        <v>0</v>
      </c>
      <c r="AA33" s="1">
        <v>0</v>
      </c>
      <c r="AB33" s="1" t="s">
        <v>368</v>
      </c>
      <c r="AC33" s="1">
        <v>40</v>
      </c>
      <c r="AD33" s="1">
        <v>20</v>
      </c>
      <c r="AE33" s="1">
        <v>8</v>
      </c>
      <c r="AF33" s="1">
        <v>7</v>
      </c>
      <c r="AG33" s="1">
        <v>4</v>
      </c>
      <c r="AH33" s="1">
        <v>1</v>
      </c>
      <c r="AI33" s="1">
        <v>20</v>
      </c>
      <c r="AJ33" s="1">
        <v>0</v>
      </c>
    </row>
    <row r="34" spans="1:36" x14ac:dyDescent="0.2">
      <c r="A34" s="1" t="s">
        <v>70</v>
      </c>
      <c r="B34" s="1">
        <v>843</v>
      </c>
      <c r="C34" s="1">
        <v>417</v>
      </c>
      <c r="D34" s="1">
        <v>234</v>
      </c>
      <c r="E34" s="1">
        <v>123</v>
      </c>
      <c r="F34" s="1">
        <v>22</v>
      </c>
      <c r="G34" s="1">
        <v>38</v>
      </c>
      <c r="H34" s="1">
        <v>27</v>
      </c>
      <c r="I34" s="1">
        <v>399</v>
      </c>
      <c r="J34" s="1" t="s">
        <v>70</v>
      </c>
      <c r="K34" s="1">
        <v>1</v>
      </c>
      <c r="L34" s="1">
        <v>1</v>
      </c>
      <c r="M34" s="1">
        <v>0</v>
      </c>
      <c r="N34" s="1">
        <v>1</v>
      </c>
      <c r="O34" s="1">
        <v>0</v>
      </c>
      <c r="P34" s="1">
        <v>0</v>
      </c>
      <c r="Q34" s="1">
        <v>0</v>
      </c>
      <c r="R34" s="1">
        <v>0</v>
      </c>
      <c r="S34" s="1" t="s">
        <v>70</v>
      </c>
      <c r="T34" s="1">
        <v>833</v>
      </c>
      <c r="U34" s="1">
        <v>409</v>
      </c>
      <c r="V34" s="1">
        <v>234</v>
      </c>
      <c r="W34" s="1">
        <v>120</v>
      </c>
      <c r="X34" s="1">
        <v>21</v>
      </c>
      <c r="Y34" s="1">
        <v>34</v>
      </c>
      <c r="Z34" s="1">
        <v>25</v>
      </c>
      <c r="AA34" s="1">
        <v>399</v>
      </c>
      <c r="AB34" s="1" t="s">
        <v>70</v>
      </c>
      <c r="AC34" s="1">
        <v>9</v>
      </c>
      <c r="AD34" s="1">
        <v>7</v>
      </c>
      <c r="AE34" s="1">
        <v>0</v>
      </c>
      <c r="AF34" s="1">
        <v>2</v>
      </c>
      <c r="AG34" s="1">
        <v>1</v>
      </c>
      <c r="AH34" s="1">
        <v>4</v>
      </c>
      <c r="AI34" s="1">
        <v>2</v>
      </c>
      <c r="AJ34" s="1">
        <v>0</v>
      </c>
    </row>
    <row r="36" spans="1:36" x14ac:dyDescent="0.2">
      <c r="A36" s="1" t="s">
        <v>369</v>
      </c>
      <c r="J36" s="1" t="s">
        <v>369</v>
      </c>
      <c r="S36" s="1" t="s">
        <v>369</v>
      </c>
      <c r="AB36" s="1" t="s">
        <v>369</v>
      </c>
    </row>
    <row r="38" spans="1:36" x14ac:dyDescent="0.2">
      <c r="A38" s="1" t="s">
        <v>370</v>
      </c>
      <c r="B38" s="1">
        <v>21635</v>
      </c>
      <c r="C38" s="1">
        <v>15724</v>
      </c>
      <c r="D38" s="1">
        <v>10942</v>
      </c>
      <c r="E38" s="1">
        <v>3131</v>
      </c>
      <c r="F38" s="1">
        <v>723</v>
      </c>
      <c r="G38" s="1">
        <v>928</v>
      </c>
      <c r="H38" s="1">
        <v>3384</v>
      </c>
      <c r="I38" s="1">
        <v>2527</v>
      </c>
      <c r="J38" s="1" t="s">
        <v>370</v>
      </c>
      <c r="K38" s="1">
        <v>10978</v>
      </c>
      <c r="L38" s="1">
        <v>9156</v>
      </c>
      <c r="M38" s="1">
        <v>7398</v>
      </c>
      <c r="N38" s="1">
        <v>1215</v>
      </c>
      <c r="O38" s="1">
        <v>377</v>
      </c>
      <c r="P38" s="1">
        <v>166</v>
      </c>
      <c r="Q38" s="1">
        <v>1530</v>
      </c>
      <c r="R38" s="1">
        <v>292</v>
      </c>
      <c r="S38" s="1" t="s">
        <v>370</v>
      </c>
      <c r="T38" s="1">
        <v>5902</v>
      </c>
      <c r="U38" s="1">
        <v>3653</v>
      </c>
      <c r="V38" s="1">
        <v>1884</v>
      </c>
      <c r="W38" s="1">
        <v>1001</v>
      </c>
      <c r="X38" s="1">
        <v>96</v>
      </c>
      <c r="Y38" s="1">
        <v>672</v>
      </c>
      <c r="Z38" s="1">
        <v>217</v>
      </c>
      <c r="AA38" s="1">
        <v>2032</v>
      </c>
      <c r="AB38" s="1" t="s">
        <v>370</v>
      </c>
      <c r="AC38" s="1">
        <v>4755</v>
      </c>
      <c r="AD38" s="1">
        <v>2915</v>
      </c>
      <c r="AE38" s="1">
        <v>1660</v>
      </c>
      <c r="AF38" s="1">
        <v>915</v>
      </c>
      <c r="AG38" s="1">
        <v>250</v>
      </c>
      <c r="AH38" s="1">
        <v>90</v>
      </c>
      <c r="AI38" s="1">
        <v>1637</v>
      </c>
      <c r="AJ38" s="1">
        <v>203</v>
      </c>
    </row>
    <row r="39" spans="1:36" x14ac:dyDescent="0.2">
      <c r="A39" s="1" t="s">
        <v>110</v>
      </c>
      <c r="B39" s="1">
        <v>14396</v>
      </c>
      <c r="C39" s="1">
        <v>11026</v>
      </c>
      <c r="D39" s="1">
        <v>7828</v>
      </c>
      <c r="E39" s="1">
        <v>2063</v>
      </c>
      <c r="F39" s="1">
        <v>472</v>
      </c>
      <c r="G39" s="1">
        <v>663</v>
      </c>
      <c r="H39" s="1">
        <v>1479</v>
      </c>
      <c r="I39" s="1">
        <v>1891</v>
      </c>
      <c r="J39" s="1" t="s">
        <v>110</v>
      </c>
      <c r="K39" s="1">
        <v>7390</v>
      </c>
      <c r="L39" s="1">
        <v>6536</v>
      </c>
      <c r="M39" s="1">
        <v>5327</v>
      </c>
      <c r="N39" s="1">
        <v>835</v>
      </c>
      <c r="O39" s="1">
        <v>261</v>
      </c>
      <c r="P39" s="1">
        <v>113</v>
      </c>
      <c r="Q39" s="1">
        <v>649</v>
      </c>
      <c r="R39" s="1">
        <v>205</v>
      </c>
      <c r="S39" s="1" t="s">
        <v>110</v>
      </c>
      <c r="T39" s="1">
        <v>4574</v>
      </c>
      <c r="U39" s="1">
        <v>2832</v>
      </c>
      <c r="V39" s="1">
        <v>1489</v>
      </c>
      <c r="W39" s="1">
        <v>761</v>
      </c>
      <c r="X39" s="1">
        <v>82</v>
      </c>
      <c r="Y39" s="1">
        <v>500</v>
      </c>
      <c r="Z39" s="1">
        <v>148</v>
      </c>
      <c r="AA39" s="1">
        <v>1594</v>
      </c>
      <c r="AB39" s="1" t="s">
        <v>110</v>
      </c>
      <c r="AC39" s="1">
        <v>2432</v>
      </c>
      <c r="AD39" s="1">
        <v>1658</v>
      </c>
      <c r="AE39" s="1">
        <v>1012</v>
      </c>
      <c r="AF39" s="1">
        <v>467</v>
      </c>
      <c r="AG39" s="1">
        <v>129</v>
      </c>
      <c r="AH39" s="1">
        <v>50</v>
      </c>
      <c r="AI39" s="1">
        <v>682</v>
      </c>
      <c r="AJ39" s="1">
        <v>92</v>
      </c>
    </row>
    <row r="40" spans="1:36" x14ac:dyDescent="0.2">
      <c r="A40" s="1" t="s">
        <v>111</v>
      </c>
      <c r="B40" s="1">
        <v>52</v>
      </c>
      <c r="C40" s="1">
        <v>30</v>
      </c>
      <c r="D40" s="1">
        <v>16</v>
      </c>
      <c r="E40" s="1">
        <v>8</v>
      </c>
      <c r="F40" s="1">
        <v>1</v>
      </c>
      <c r="G40" s="1">
        <v>5</v>
      </c>
      <c r="H40" s="1">
        <v>15</v>
      </c>
      <c r="I40" s="1">
        <v>7</v>
      </c>
      <c r="J40" s="1" t="s">
        <v>111</v>
      </c>
      <c r="K40" s="1">
        <v>32</v>
      </c>
      <c r="L40" s="1">
        <v>18</v>
      </c>
      <c r="M40" s="1">
        <v>15</v>
      </c>
      <c r="N40" s="1">
        <v>2</v>
      </c>
      <c r="O40" s="1">
        <v>0</v>
      </c>
      <c r="P40" s="1">
        <v>1</v>
      </c>
      <c r="Q40" s="1">
        <v>14</v>
      </c>
      <c r="R40" s="1">
        <v>0</v>
      </c>
      <c r="S40" s="1" t="s">
        <v>111</v>
      </c>
      <c r="T40" s="1">
        <v>13</v>
      </c>
      <c r="U40" s="1">
        <v>8</v>
      </c>
      <c r="V40" s="1">
        <v>1</v>
      </c>
      <c r="W40" s="1">
        <v>2</v>
      </c>
      <c r="X40" s="1">
        <v>1</v>
      </c>
      <c r="Y40" s="1">
        <v>4</v>
      </c>
      <c r="Z40" s="1">
        <v>0</v>
      </c>
      <c r="AA40" s="1">
        <v>5</v>
      </c>
      <c r="AB40" s="1" t="s">
        <v>111</v>
      </c>
      <c r="AC40" s="1">
        <v>7</v>
      </c>
      <c r="AD40" s="1">
        <v>4</v>
      </c>
      <c r="AE40" s="1">
        <v>0</v>
      </c>
      <c r="AF40" s="1">
        <v>4</v>
      </c>
      <c r="AG40" s="1">
        <v>0</v>
      </c>
      <c r="AH40" s="1">
        <v>0</v>
      </c>
      <c r="AI40" s="1">
        <v>1</v>
      </c>
      <c r="AJ40" s="1">
        <v>2</v>
      </c>
    </row>
    <row r="41" spans="1:36" x14ac:dyDescent="0.2">
      <c r="A41" s="1" t="s">
        <v>112</v>
      </c>
      <c r="B41" s="1">
        <v>7110</v>
      </c>
      <c r="C41" s="1">
        <v>4628</v>
      </c>
      <c r="D41" s="1">
        <v>3085</v>
      </c>
      <c r="E41" s="1">
        <v>1043</v>
      </c>
      <c r="F41" s="1">
        <v>243</v>
      </c>
      <c r="G41" s="1">
        <v>257</v>
      </c>
      <c r="H41" s="1">
        <v>1855</v>
      </c>
      <c r="I41" s="1">
        <v>627</v>
      </c>
      <c r="J41" s="1" t="s">
        <v>112</v>
      </c>
      <c r="K41" s="1">
        <v>3548</v>
      </c>
      <c r="L41" s="1">
        <v>2600</v>
      </c>
      <c r="M41" s="1">
        <v>2054</v>
      </c>
      <c r="N41" s="1">
        <v>378</v>
      </c>
      <c r="O41" s="1">
        <v>116</v>
      </c>
      <c r="P41" s="1">
        <v>52</v>
      </c>
      <c r="Q41" s="1">
        <v>862</v>
      </c>
      <c r="R41" s="1">
        <v>86</v>
      </c>
      <c r="S41" s="1" t="s">
        <v>112</v>
      </c>
      <c r="T41" s="1">
        <v>1309</v>
      </c>
      <c r="U41" s="1">
        <v>808</v>
      </c>
      <c r="V41" s="1">
        <v>394</v>
      </c>
      <c r="W41" s="1">
        <v>235</v>
      </c>
      <c r="X41" s="1">
        <v>13</v>
      </c>
      <c r="Y41" s="1">
        <v>166</v>
      </c>
      <c r="Z41" s="1">
        <v>69</v>
      </c>
      <c r="AA41" s="1">
        <v>432</v>
      </c>
      <c r="AB41" s="1" t="s">
        <v>112</v>
      </c>
      <c r="AC41" s="1">
        <v>2253</v>
      </c>
      <c r="AD41" s="1">
        <v>1220</v>
      </c>
      <c r="AE41" s="1">
        <v>637</v>
      </c>
      <c r="AF41" s="1">
        <v>430</v>
      </c>
      <c r="AG41" s="1">
        <v>114</v>
      </c>
      <c r="AH41" s="1">
        <v>39</v>
      </c>
      <c r="AI41" s="1">
        <v>924</v>
      </c>
      <c r="AJ41" s="1">
        <v>109</v>
      </c>
    </row>
    <row r="42" spans="1:36" x14ac:dyDescent="0.2">
      <c r="A42" s="1" t="s">
        <v>371</v>
      </c>
      <c r="B42" s="1">
        <v>77</v>
      </c>
      <c r="C42" s="1">
        <v>40</v>
      </c>
      <c r="D42" s="1">
        <v>13</v>
      </c>
      <c r="E42" s="1">
        <v>17</v>
      </c>
      <c r="F42" s="1">
        <v>7</v>
      </c>
      <c r="G42" s="1">
        <v>3</v>
      </c>
      <c r="H42" s="1">
        <v>35</v>
      </c>
      <c r="I42" s="1">
        <v>2</v>
      </c>
      <c r="J42" s="1" t="s">
        <v>371</v>
      </c>
      <c r="K42" s="1">
        <v>8</v>
      </c>
      <c r="L42" s="1">
        <v>2</v>
      </c>
      <c r="M42" s="1">
        <v>2</v>
      </c>
      <c r="N42" s="1">
        <v>0</v>
      </c>
      <c r="O42" s="1">
        <v>0</v>
      </c>
      <c r="P42" s="1">
        <v>0</v>
      </c>
      <c r="Q42" s="1">
        <v>5</v>
      </c>
      <c r="R42" s="1">
        <v>1</v>
      </c>
      <c r="S42" s="1" t="s">
        <v>371</v>
      </c>
      <c r="T42" s="1">
        <v>6</v>
      </c>
      <c r="U42" s="1">
        <v>5</v>
      </c>
      <c r="V42" s="1">
        <v>0</v>
      </c>
      <c r="W42" s="1">
        <v>3</v>
      </c>
      <c r="X42" s="1">
        <v>0</v>
      </c>
      <c r="Y42" s="1">
        <v>2</v>
      </c>
      <c r="Z42" s="1">
        <v>0</v>
      </c>
      <c r="AA42" s="1">
        <v>1</v>
      </c>
      <c r="AB42" s="1" t="s">
        <v>371</v>
      </c>
      <c r="AC42" s="1">
        <v>63</v>
      </c>
      <c r="AD42" s="1">
        <v>33</v>
      </c>
      <c r="AE42" s="1">
        <v>11</v>
      </c>
      <c r="AF42" s="1">
        <v>14</v>
      </c>
      <c r="AG42" s="1">
        <v>7</v>
      </c>
      <c r="AH42" s="1">
        <v>1</v>
      </c>
      <c r="AI42" s="1">
        <v>30</v>
      </c>
      <c r="AJ42" s="1">
        <v>0</v>
      </c>
    </row>
    <row r="44" spans="1:36" x14ac:dyDescent="0.2">
      <c r="A44" s="1" t="s">
        <v>337</v>
      </c>
      <c r="B44" s="1">
        <v>10798</v>
      </c>
      <c r="C44" s="1">
        <v>7872</v>
      </c>
      <c r="D44" s="1">
        <v>5421</v>
      </c>
      <c r="E44" s="1">
        <v>1596</v>
      </c>
      <c r="F44" s="1">
        <v>399</v>
      </c>
      <c r="G44" s="1">
        <v>456</v>
      </c>
      <c r="H44" s="1">
        <v>1666</v>
      </c>
      <c r="I44" s="1">
        <v>1260</v>
      </c>
      <c r="J44" s="1" t="s">
        <v>337</v>
      </c>
      <c r="K44" s="1">
        <v>5619</v>
      </c>
      <c r="L44" s="1">
        <v>4696</v>
      </c>
      <c r="M44" s="1">
        <v>3773</v>
      </c>
      <c r="N44" s="1">
        <v>634</v>
      </c>
      <c r="O44" s="1">
        <v>200</v>
      </c>
      <c r="P44" s="1">
        <v>89</v>
      </c>
      <c r="Q44" s="1">
        <v>768</v>
      </c>
      <c r="R44" s="1">
        <v>155</v>
      </c>
      <c r="S44" s="1" t="s">
        <v>337</v>
      </c>
      <c r="T44" s="1">
        <v>2853</v>
      </c>
      <c r="U44" s="1">
        <v>1742</v>
      </c>
      <c r="V44" s="1">
        <v>851</v>
      </c>
      <c r="W44" s="1">
        <v>503</v>
      </c>
      <c r="X44" s="1">
        <v>66</v>
      </c>
      <c r="Y44" s="1">
        <v>322</v>
      </c>
      <c r="Z44" s="1">
        <v>108</v>
      </c>
      <c r="AA44" s="1">
        <v>1003</v>
      </c>
      <c r="AB44" s="1" t="s">
        <v>337</v>
      </c>
      <c r="AC44" s="1">
        <v>2326</v>
      </c>
      <c r="AD44" s="1">
        <v>1434</v>
      </c>
      <c r="AE44" s="1">
        <v>797</v>
      </c>
      <c r="AF44" s="1">
        <v>459</v>
      </c>
      <c r="AG44" s="1">
        <v>133</v>
      </c>
      <c r="AH44" s="1">
        <v>45</v>
      </c>
      <c r="AI44" s="1">
        <v>790</v>
      </c>
      <c r="AJ44" s="1">
        <v>102</v>
      </c>
    </row>
    <row r="45" spans="1:36" x14ac:dyDescent="0.2">
      <c r="A45" s="1" t="s">
        <v>110</v>
      </c>
      <c r="B45" s="1">
        <v>7079</v>
      </c>
      <c r="C45" s="1">
        <v>5453</v>
      </c>
      <c r="D45" s="1">
        <v>3833</v>
      </c>
      <c r="E45" s="1">
        <v>1023</v>
      </c>
      <c r="F45" s="1">
        <v>262</v>
      </c>
      <c r="G45" s="1">
        <v>335</v>
      </c>
      <c r="H45" s="1">
        <v>708</v>
      </c>
      <c r="I45" s="1">
        <v>918</v>
      </c>
      <c r="J45" s="1" t="s">
        <v>110</v>
      </c>
      <c r="K45" s="1">
        <v>3753</v>
      </c>
      <c r="L45" s="1">
        <v>3344</v>
      </c>
      <c r="M45" s="1">
        <v>2719</v>
      </c>
      <c r="N45" s="1">
        <v>428</v>
      </c>
      <c r="O45" s="1">
        <v>136</v>
      </c>
      <c r="P45" s="1">
        <v>61</v>
      </c>
      <c r="Q45" s="1">
        <v>305</v>
      </c>
      <c r="R45" s="1">
        <v>104</v>
      </c>
      <c r="S45" s="1" t="s">
        <v>110</v>
      </c>
      <c r="T45" s="1">
        <v>2172</v>
      </c>
      <c r="U45" s="1">
        <v>1327</v>
      </c>
      <c r="V45" s="1">
        <v>651</v>
      </c>
      <c r="W45" s="1">
        <v>375</v>
      </c>
      <c r="X45" s="1">
        <v>58</v>
      </c>
      <c r="Y45" s="1">
        <v>243</v>
      </c>
      <c r="Z45" s="1">
        <v>72</v>
      </c>
      <c r="AA45" s="1">
        <v>773</v>
      </c>
      <c r="AB45" s="1" t="s">
        <v>110</v>
      </c>
      <c r="AC45" s="1">
        <v>1154</v>
      </c>
      <c r="AD45" s="1">
        <v>782</v>
      </c>
      <c r="AE45" s="1">
        <v>463</v>
      </c>
      <c r="AF45" s="1">
        <v>220</v>
      </c>
      <c r="AG45" s="1">
        <v>68</v>
      </c>
      <c r="AH45" s="1">
        <v>31</v>
      </c>
      <c r="AI45" s="1">
        <v>331</v>
      </c>
      <c r="AJ45" s="1">
        <v>41</v>
      </c>
    </row>
    <row r="46" spans="1:36" x14ac:dyDescent="0.2">
      <c r="A46" s="1" t="s">
        <v>111</v>
      </c>
      <c r="B46" s="1">
        <v>23</v>
      </c>
      <c r="C46" s="1">
        <v>14</v>
      </c>
      <c r="D46" s="1">
        <v>7</v>
      </c>
      <c r="E46" s="1">
        <v>4</v>
      </c>
      <c r="F46" s="1">
        <v>1</v>
      </c>
      <c r="G46" s="1">
        <v>2</v>
      </c>
      <c r="H46" s="1">
        <v>5</v>
      </c>
      <c r="I46" s="1">
        <v>4</v>
      </c>
      <c r="J46" s="1" t="s">
        <v>111</v>
      </c>
      <c r="K46" s="1">
        <v>14</v>
      </c>
      <c r="L46" s="1">
        <v>9</v>
      </c>
      <c r="M46" s="1">
        <v>6</v>
      </c>
      <c r="N46" s="1">
        <v>2</v>
      </c>
      <c r="O46" s="1">
        <v>0</v>
      </c>
      <c r="P46" s="1">
        <v>1</v>
      </c>
      <c r="Q46" s="1">
        <v>5</v>
      </c>
      <c r="R46" s="1">
        <v>0</v>
      </c>
      <c r="S46" s="1" t="s">
        <v>111</v>
      </c>
      <c r="T46" s="1">
        <v>6</v>
      </c>
      <c r="U46" s="1">
        <v>4</v>
      </c>
      <c r="V46" s="1">
        <v>1</v>
      </c>
      <c r="W46" s="1">
        <v>1</v>
      </c>
      <c r="X46" s="1">
        <v>1</v>
      </c>
      <c r="Y46" s="1">
        <v>1</v>
      </c>
      <c r="Z46" s="1">
        <v>0</v>
      </c>
      <c r="AA46" s="1">
        <v>2</v>
      </c>
      <c r="AB46" s="1" t="s">
        <v>111</v>
      </c>
      <c r="AC46" s="1">
        <v>3</v>
      </c>
      <c r="AD46" s="1">
        <v>1</v>
      </c>
      <c r="AE46" s="1">
        <v>0</v>
      </c>
      <c r="AF46" s="1">
        <v>1</v>
      </c>
      <c r="AG46" s="1">
        <v>0</v>
      </c>
      <c r="AH46" s="1">
        <v>0</v>
      </c>
      <c r="AI46" s="1">
        <v>0</v>
      </c>
      <c r="AJ46" s="1">
        <v>2</v>
      </c>
    </row>
    <row r="47" spans="1:36" x14ac:dyDescent="0.2">
      <c r="A47" s="1" t="s">
        <v>112</v>
      </c>
      <c r="B47" s="1">
        <v>3665</v>
      </c>
      <c r="C47" s="1">
        <v>2388</v>
      </c>
      <c r="D47" s="1">
        <v>1577</v>
      </c>
      <c r="E47" s="1">
        <v>559</v>
      </c>
      <c r="F47" s="1">
        <v>133</v>
      </c>
      <c r="G47" s="1">
        <v>119</v>
      </c>
      <c r="H47" s="1">
        <v>941</v>
      </c>
      <c r="I47" s="1">
        <v>336</v>
      </c>
      <c r="J47" s="1" t="s">
        <v>112</v>
      </c>
      <c r="K47" s="1">
        <v>1848</v>
      </c>
      <c r="L47" s="1">
        <v>1342</v>
      </c>
      <c r="M47" s="1">
        <v>1047</v>
      </c>
      <c r="N47" s="1">
        <v>204</v>
      </c>
      <c r="O47" s="1">
        <v>64</v>
      </c>
      <c r="P47" s="1">
        <v>27</v>
      </c>
      <c r="Q47" s="1">
        <v>456</v>
      </c>
      <c r="R47" s="1">
        <v>50</v>
      </c>
      <c r="S47" s="1" t="s">
        <v>112</v>
      </c>
      <c r="T47" s="1">
        <v>671</v>
      </c>
      <c r="U47" s="1">
        <v>408</v>
      </c>
      <c r="V47" s="1">
        <v>199</v>
      </c>
      <c r="W47" s="1">
        <v>124</v>
      </c>
      <c r="X47" s="1">
        <v>7</v>
      </c>
      <c r="Y47" s="1">
        <v>78</v>
      </c>
      <c r="Z47" s="1">
        <v>36</v>
      </c>
      <c r="AA47" s="1">
        <v>227</v>
      </c>
      <c r="AB47" s="1" t="s">
        <v>112</v>
      </c>
      <c r="AC47" s="1">
        <v>1146</v>
      </c>
      <c r="AD47" s="1">
        <v>638</v>
      </c>
      <c r="AE47" s="1">
        <v>331</v>
      </c>
      <c r="AF47" s="1">
        <v>231</v>
      </c>
      <c r="AG47" s="1">
        <v>62</v>
      </c>
      <c r="AH47" s="1">
        <v>14</v>
      </c>
      <c r="AI47" s="1">
        <v>449</v>
      </c>
      <c r="AJ47" s="1">
        <v>59</v>
      </c>
    </row>
    <row r="48" spans="1:36" x14ac:dyDescent="0.2">
      <c r="A48" s="1" t="s">
        <v>371</v>
      </c>
      <c r="B48" s="1">
        <v>31</v>
      </c>
      <c r="C48" s="1">
        <v>17</v>
      </c>
      <c r="D48" s="1">
        <v>4</v>
      </c>
      <c r="E48" s="1">
        <v>10</v>
      </c>
      <c r="F48" s="1">
        <v>3</v>
      </c>
      <c r="G48" s="1">
        <v>0</v>
      </c>
      <c r="H48" s="1">
        <v>12</v>
      </c>
      <c r="I48" s="1">
        <v>2</v>
      </c>
      <c r="J48" s="1" t="s">
        <v>371</v>
      </c>
      <c r="K48" s="1">
        <v>4</v>
      </c>
      <c r="L48" s="1">
        <v>1</v>
      </c>
      <c r="M48" s="1">
        <v>1</v>
      </c>
      <c r="N48" s="1">
        <v>0</v>
      </c>
      <c r="O48" s="1">
        <v>0</v>
      </c>
      <c r="P48" s="1">
        <v>0</v>
      </c>
      <c r="Q48" s="1">
        <v>2</v>
      </c>
      <c r="R48" s="1">
        <v>1</v>
      </c>
      <c r="S48" s="1" t="s">
        <v>371</v>
      </c>
      <c r="T48" s="1">
        <v>4</v>
      </c>
      <c r="U48" s="1">
        <v>3</v>
      </c>
      <c r="V48" s="1">
        <v>0</v>
      </c>
      <c r="W48" s="1">
        <v>3</v>
      </c>
      <c r="X48" s="1">
        <v>0</v>
      </c>
      <c r="Y48" s="1">
        <v>0</v>
      </c>
      <c r="Z48" s="1">
        <v>0</v>
      </c>
      <c r="AA48" s="1">
        <v>1</v>
      </c>
      <c r="AB48" s="1" t="s">
        <v>371</v>
      </c>
      <c r="AC48" s="1">
        <v>23</v>
      </c>
      <c r="AD48" s="1">
        <v>13</v>
      </c>
      <c r="AE48" s="1">
        <v>3</v>
      </c>
      <c r="AF48" s="1">
        <v>7</v>
      </c>
      <c r="AG48" s="1">
        <v>3</v>
      </c>
      <c r="AH48" s="1">
        <v>0</v>
      </c>
      <c r="AI48" s="1">
        <v>10</v>
      </c>
      <c r="AJ48" s="1">
        <v>0</v>
      </c>
    </row>
    <row r="50" spans="1:36" x14ac:dyDescent="0.2">
      <c r="A50" s="1" t="s">
        <v>338</v>
      </c>
      <c r="B50" s="1">
        <v>10837</v>
      </c>
      <c r="C50" s="1">
        <v>7852</v>
      </c>
      <c r="D50" s="1">
        <v>5521</v>
      </c>
      <c r="E50" s="1">
        <v>1535</v>
      </c>
      <c r="F50" s="1">
        <v>324</v>
      </c>
      <c r="G50" s="1">
        <v>472</v>
      </c>
      <c r="H50" s="1">
        <v>1718</v>
      </c>
      <c r="I50" s="1">
        <v>1267</v>
      </c>
      <c r="J50" s="1" t="s">
        <v>338</v>
      </c>
      <c r="K50" s="1">
        <v>5359</v>
      </c>
      <c r="L50" s="1">
        <v>4460</v>
      </c>
      <c r="M50" s="1">
        <v>3625</v>
      </c>
      <c r="N50" s="1">
        <v>581</v>
      </c>
      <c r="O50" s="1">
        <v>177</v>
      </c>
      <c r="P50" s="1">
        <v>77</v>
      </c>
      <c r="Q50" s="1">
        <v>762</v>
      </c>
      <c r="R50" s="1">
        <v>137</v>
      </c>
      <c r="S50" s="1" t="s">
        <v>338</v>
      </c>
      <c r="T50" s="1">
        <v>3049</v>
      </c>
      <c r="U50" s="1">
        <v>1911</v>
      </c>
      <c r="V50" s="1">
        <v>1033</v>
      </c>
      <c r="W50" s="1">
        <v>498</v>
      </c>
      <c r="X50" s="1">
        <v>30</v>
      </c>
      <c r="Y50" s="1">
        <v>350</v>
      </c>
      <c r="Z50" s="1">
        <v>109</v>
      </c>
      <c r="AA50" s="1">
        <v>1029</v>
      </c>
      <c r="AB50" s="1" t="s">
        <v>338</v>
      </c>
      <c r="AC50" s="1">
        <v>2429</v>
      </c>
      <c r="AD50" s="1">
        <v>1481</v>
      </c>
      <c r="AE50" s="1">
        <v>863</v>
      </c>
      <c r="AF50" s="1">
        <v>456</v>
      </c>
      <c r="AG50" s="1">
        <v>117</v>
      </c>
      <c r="AH50" s="1">
        <v>45</v>
      </c>
      <c r="AI50" s="1">
        <v>847</v>
      </c>
      <c r="AJ50" s="1">
        <v>101</v>
      </c>
    </row>
    <row r="51" spans="1:36" x14ac:dyDescent="0.2">
      <c r="A51" s="1" t="s">
        <v>110</v>
      </c>
      <c r="B51" s="1">
        <v>7317</v>
      </c>
      <c r="C51" s="1">
        <v>5573</v>
      </c>
      <c r="D51" s="1">
        <v>3995</v>
      </c>
      <c r="E51" s="1">
        <v>1040</v>
      </c>
      <c r="F51" s="1">
        <v>210</v>
      </c>
      <c r="G51" s="1">
        <v>328</v>
      </c>
      <c r="H51" s="1">
        <v>771</v>
      </c>
      <c r="I51" s="1">
        <v>973</v>
      </c>
      <c r="J51" s="1" t="s">
        <v>110</v>
      </c>
      <c r="K51" s="1">
        <v>3637</v>
      </c>
      <c r="L51" s="1">
        <v>3192</v>
      </c>
      <c r="M51" s="1">
        <v>2608</v>
      </c>
      <c r="N51" s="1">
        <v>407</v>
      </c>
      <c r="O51" s="1">
        <v>125</v>
      </c>
      <c r="P51" s="1">
        <v>52</v>
      </c>
      <c r="Q51" s="1">
        <v>344</v>
      </c>
      <c r="R51" s="1">
        <v>101</v>
      </c>
      <c r="S51" s="1" t="s">
        <v>110</v>
      </c>
      <c r="T51" s="1">
        <v>2402</v>
      </c>
      <c r="U51" s="1">
        <v>1505</v>
      </c>
      <c r="V51" s="1">
        <v>838</v>
      </c>
      <c r="W51" s="1">
        <v>386</v>
      </c>
      <c r="X51" s="1">
        <v>24</v>
      </c>
      <c r="Y51" s="1">
        <v>257</v>
      </c>
      <c r="Z51" s="1">
        <v>76</v>
      </c>
      <c r="AA51" s="1">
        <v>821</v>
      </c>
      <c r="AB51" s="1" t="s">
        <v>110</v>
      </c>
      <c r="AC51" s="1">
        <v>1278</v>
      </c>
      <c r="AD51" s="1">
        <v>876</v>
      </c>
      <c r="AE51" s="1">
        <v>549</v>
      </c>
      <c r="AF51" s="1">
        <v>247</v>
      </c>
      <c r="AG51" s="1">
        <v>61</v>
      </c>
      <c r="AH51" s="1">
        <v>19</v>
      </c>
      <c r="AI51" s="1">
        <v>351</v>
      </c>
      <c r="AJ51" s="1">
        <v>51</v>
      </c>
    </row>
    <row r="52" spans="1:36" x14ac:dyDescent="0.2">
      <c r="A52" s="1" t="s">
        <v>111</v>
      </c>
      <c r="B52" s="1">
        <v>29</v>
      </c>
      <c r="C52" s="1">
        <v>16</v>
      </c>
      <c r="D52" s="1">
        <v>9</v>
      </c>
      <c r="E52" s="1">
        <v>4</v>
      </c>
      <c r="F52" s="1">
        <v>0</v>
      </c>
      <c r="G52" s="1">
        <v>3</v>
      </c>
      <c r="H52" s="1">
        <v>10</v>
      </c>
      <c r="I52" s="1">
        <v>3</v>
      </c>
      <c r="J52" s="1" t="s">
        <v>111</v>
      </c>
      <c r="K52" s="1">
        <v>18</v>
      </c>
      <c r="L52" s="1">
        <v>9</v>
      </c>
      <c r="M52" s="1">
        <v>9</v>
      </c>
      <c r="N52" s="1">
        <v>0</v>
      </c>
      <c r="O52" s="1">
        <v>0</v>
      </c>
      <c r="P52" s="1">
        <v>0</v>
      </c>
      <c r="Q52" s="1">
        <v>9</v>
      </c>
      <c r="R52" s="1">
        <v>0</v>
      </c>
      <c r="S52" s="1" t="s">
        <v>111</v>
      </c>
      <c r="T52" s="1">
        <v>7</v>
      </c>
      <c r="U52" s="1">
        <v>4</v>
      </c>
      <c r="V52" s="1">
        <v>0</v>
      </c>
      <c r="W52" s="1">
        <v>1</v>
      </c>
      <c r="X52" s="1">
        <v>0</v>
      </c>
      <c r="Y52" s="1">
        <v>3</v>
      </c>
      <c r="Z52" s="1">
        <v>0</v>
      </c>
      <c r="AA52" s="1">
        <v>3</v>
      </c>
      <c r="AB52" s="1" t="s">
        <v>111</v>
      </c>
      <c r="AC52" s="1">
        <v>4</v>
      </c>
      <c r="AD52" s="1">
        <v>3</v>
      </c>
      <c r="AE52" s="1">
        <v>0</v>
      </c>
      <c r="AF52" s="1">
        <v>3</v>
      </c>
      <c r="AG52" s="1">
        <v>0</v>
      </c>
      <c r="AH52" s="1">
        <v>0</v>
      </c>
      <c r="AI52" s="1">
        <v>1</v>
      </c>
      <c r="AJ52" s="1">
        <v>0</v>
      </c>
    </row>
    <row r="53" spans="1:36" x14ac:dyDescent="0.2">
      <c r="A53" s="1" t="s">
        <v>112</v>
      </c>
      <c r="B53" s="1">
        <v>3445</v>
      </c>
      <c r="C53" s="1">
        <v>2240</v>
      </c>
      <c r="D53" s="1">
        <v>1508</v>
      </c>
      <c r="E53" s="1">
        <v>484</v>
      </c>
      <c r="F53" s="1">
        <v>110</v>
      </c>
      <c r="G53" s="1">
        <v>138</v>
      </c>
      <c r="H53" s="1">
        <v>914</v>
      </c>
      <c r="I53" s="1">
        <v>291</v>
      </c>
      <c r="J53" s="1" t="s">
        <v>112</v>
      </c>
      <c r="K53" s="1">
        <v>1700</v>
      </c>
      <c r="L53" s="1">
        <v>1258</v>
      </c>
      <c r="M53" s="1">
        <v>1007</v>
      </c>
      <c r="N53" s="1">
        <v>174</v>
      </c>
      <c r="O53" s="1">
        <v>52</v>
      </c>
      <c r="P53" s="1">
        <v>25</v>
      </c>
      <c r="Q53" s="1">
        <v>406</v>
      </c>
      <c r="R53" s="1">
        <v>36</v>
      </c>
      <c r="S53" s="1" t="s">
        <v>112</v>
      </c>
      <c r="T53" s="1">
        <v>638</v>
      </c>
      <c r="U53" s="1">
        <v>400</v>
      </c>
      <c r="V53" s="1">
        <v>195</v>
      </c>
      <c r="W53" s="1">
        <v>111</v>
      </c>
      <c r="X53" s="1">
        <v>6</v>
      </c>
      <c r="Y53" s="1">
        <v>88</v>
      </c>
      <c r="Z53" s="1">
        <v>33</v>
      </c>
      <c r="AA53" s="1">
        <v>205</v>
      </c>
      <c r="AB53" s="1" t="s">
        <v>112</v>
      </c>
      <c r="AC53" s="1">
        <v>1107</v>
      </c>
      <c r="AD53" s="1">
        <v>582</v>
      </c>
      <c r="AE53" s="1">
        <v>306</v>
      </c>
      <c r="AF53" s="1">
        <v>199</v>
      </c>
      <c r="AG53" s="1">
        <v>52</v>
      </c>
      <c r="AH53" s="1">
        <v>25</v>
      </c>
      <c r="AI53" s="1">
        <v>475</v>
      </c>
      <c r="AJ53" s="1">
        <v>50</v>
      </c>
    </row>
    <row r="54" spans="1:36" x14ac:dyDescent="0.2">
      <c r="A54" s="1" t="s">
        <v>371</v>
      </c>
      <c r="B54" s="1">
        <v>46</v>
      </c>
      <c r="C54" s="1">
        <v>23</v>
      </c>
      <c r="D54" s="1">
        <v>9</v>
      </c>
      <c r="E54" s="1">
        <v>7</v>
      </c>
      <c r="F54" s="1">
        <v>4</v>
      </c>
      <c r="G54" s="1">
        <v>3</v>
      </c>
      <c r="H54" s="1">
        <v>23</v>
      </c>
      <c r="I54" s="1">
        <v>0</v>
      </c>
      <c r="J54" s="1" t="s">
        <v>371</v>
      </c>
      <c r="K54" s="1">
        <v>4</v>
      </c>
      <c r="L54" s="1">
        <v>1</v>
      </c>
      <c r="M54" s="1">
        <v>1</v>
      </c>
      <c r="N54" s="1">
        <v>0</v>
      </c>
      <c r="O54" s="1">
        <v>0</v>
      </c>
      <c r="P54" s="1">
        <v>0</v>
      </c>
      <c r="Q54" s="1">
        <v>3</v>
      </c>
      <c r="R54" s="1">
        <v>0</v>
      </c>
      <c r="S54" s="1" t="s">
        <v>371</v>
      </c>
      <c r="T54" s="1">
        <v>2</v>
      </c>
      <c r="U54" s="1">
        <v>2</v>
      </c>
      <c r="V54" s="1">
        <v>0</v>
      </c>
      <c r="W54" s="1">
        <v>0</v>
      </c>
      <c r="X54" s="1">
        <v>0</v>
      </c>
      <c r="Y54" s="1">
        <v>2</v>
      </c>
      <c r="Z54" s="1">
        <v>0</v>
      </c>
      <c r="AA54" s="1">
        <v>0</v>
      </c>
      <c r="AB54" s="1" t="s">
        <v>371</v>
      </c>
      <c r="AC54" s="1">
        <v>40</v>
      </c>
      <c r="AD54" s="1">
        <v>20</v>
      </c>
      <c r="AE54" s="1">
        <v>8</v>
      </c>
      <c r="AF54" s="1">
        <v>7</v>
      </c>
      <c r="AG54" s="1">
        <v>4</v>
      </c>
      <c r="AH54" s="1">
        <v>1</v>
      </c>
      <c r="AI54" s="1">
        <v>20</v>
      </c>
      <c r="AJ54" s="1">
        <v>0</v>
      </c>
    </row>
    <row r="55" spans="1:36" x14ac:dyDescent="0.2">
      <c r="A55" s="22" t="s">
        <v>334</v>
      </c>
      <c r="B55" s="22"/>
      <c r="C55" s="22"/>
      <c r="D55" s="22"/>
      <c r="E55" s="22"/>
      <c r="F55" s="22"/>
      <c r="G55" s="22"/>
      <c r="H55" s="22"/>
      <c r="I55" s="22"/>
      <c r="J55" s="22" t="s">
        <v>334</v>
      </c>
      <c r="K55" s="22"/>
      <c r="L55" s="22"/>
      <c r="M55" s="22"/>
      <c r="N55" s="22"/>
      <c r="O55" s="22"/>
      <c r="P55" s="22"/>
      <c r="Q55" s="22"/>
      <c r="R55" s="22"/>
      <c r="S55" s="22" t="s">
        <v>334</v>
      </c>
      <c r="T55" s="22"/>
      <c r="U55" s="22"/>
      <c r="V55" s="22"/>
      <c r="W55" s="22"/>
      <c r="X55" s="22"/>
      <c r="Y55" s="22"/>
      <c r="Z55" s="22"/>
      <c r="AA55" s="22"/>
      <c r="AB55" s="22" t="s">
        <v>334</v>
      </c>
      <c r="AC55" s="22"/>
      <c r="AD55" s="22"/>
      <c r="AE55" s="22"/>
      <c r="AF55" s="22"/>
      <c r="AG55" s="22"/>
      <c r="AH55" s="22"/>
      <c r="AI55" s="22"/>
      <c r="AJ55" s="22"/>
    </row>
  </sheetData>
  <mergeCells count="8">
    <mergeCell ref="B2:I2"/>
    <mergeCell ref="K2:R2"/>
    <mergeCell ref="T2:AA2"/>
    <mergeCell ref="AC2:AJ2"/>
    <mergeCell ref="A55:I55"/>
    <mergeCell ref="J55:R55"/>
    <mergeCell ref="S55:AA55"/>
    <mergeCell ref="AB55:AJ5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3BE32-2922-4BF5-B224-CC6201D86CAF}">
  <dimension ref="A1:AJ39"/>
  <sheetViews>
    <sheetView view="pageBreakPreview" topLeftCell="O1" zoomScale="125" zoomScaleNormal="100" zoomScaleSheetLayoutView="125" workbookViewId="0">
      <selection activeCell="AB1" sqref="AB1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527</v>
      </c>
      <c r="J1" s="1" t="s">
        <v>527</v>
      </c>
      <c r="S1" s="1" t="s">
        <v>527</v>
      </c>
      <c r="AB1" s="1" t="s">
        <v>527</v>
      </c>
    </row>
    <row r="2" spans="1:36" x14ac:dyDescent="0.2">
      <c r="A2" s="5" t="s">
        <v>355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355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355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355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356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356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356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356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336</v>
      </c>
      <c r="B4" s="1">
        <v>23464</v>
      </c>
      <c r="C4" s="1">
        <v>16673</v>
      </c>
      <c r="D4" s="1">
        <v>11427</v>
      </c>
      <c r="E4" s="1">
        <v>3465</v>
      </c>
      <c r="F4" s="1">
        <v>786</v>
      </c>
      <c r="G4" s="1">
        <v>995</v>
      </c>
      <c r="H4" s="1">
        <v>3449</v>
      </c>
      <c r="I4" s="1">
        <v>3342</v>
      </c>
      <c r="J4" s="1" t="s">
        <v>336</v>
      </c>
      <c r="K4" s="1">
        <v>10980</v>
      </c>
      <c r="L4" s="1">
        <v>9158</v>
      </c>
      <c r="M4" s="1">
        <v>7398</v>
      </c>
      <c r="N4" s="1">
        <v>1217</v>
      </c>
      <c r="O4" s="1">
        <v>377</v>
      </c>
      <c r="P4" s="1">
        <v>166</v>
      </c>
      <c r="Q4" s="1">
        <v>1530</v>
      </c>
      <c r="R4" s="1">
        <v>292</v>
      </c>
      <c r="S4" s="1" t="s">
        <v>336</v>
      </c>
      <c r="T4" s="1">
        <v>7711</v>
      </c>
      <c r="U4" s="1">
        <v>4587</v>
      </c>
      <c r="V4" s="1">
        <v>2369</v>
      </c>
      <c r="W4" s="1">
        <v>1328</v>
      </c>
      <c r="X4" s="1">
        <v>157</v>
      </c>
      <c r="Y4" s="1">
        <v>733</v>
      </c>
      <c r="Z4" s="1">
        <v>277</v>
      </c>
      <c r="AA4" s="1">
        <v>2847</v>
      </c>
      <c r="AB4" s="1" t="s">
        <v>336</v>
      </c>
      <c r="AC4" s="1">
        <v>4773</v>
      </c>
      <c r="AD4" s="1">
        <v>2928</v>
      </c>
      <c r="AE4" s="1">
        <v>1660</v>
      </c>
      <c r="AF4" s="1">
        <v>920</v>
      </c>
      <c r="AG4" s="1">
        <v>252</v>
      </c>
      <c r="AH4" s="1">
        <v>96</v>
      </c>
      <c r="AI4" s="1">
        <v>1642</v>
      </c>
      <c r="AJ4" s="1">
        <v>203</v>
      </c>
    </row>
    <row r="5" spans="1:36" x14ac:dyDescent="0.2">
      <c r="A5" s="1" t="s">
        <v>113</v>
      </c>
      <c r="B5" s="1">
        <v>5095</v>
      </c>
      <c r="C5" s="1">
        <v>4136</v>
      </c>
      <c r="D5" s="1">
        <v>2792</v>
      </c>
      <c r="E5" s="1">
        <v>869</v>
      </c>
      <c r="F5" s="1">
        <v>163</v>
      </c>
      <c r="G5" s="1">
        <v>312</v>
      </c>
      <c r="H5" s="1">
        <v>635</v>
      </c>
      <c r="I5" s="1">
        <v>324</v>
      </c>
      <c r="J5" s="1" t="s">
        <v>113</v>
      </c>
      <c r="K5" s="1">
        <v>2811</v>
      </c>
      <c r="L5" s="1">
        <v>2515</v>
      </c>
      <c r="M5" s="1">
        <v>1946</v>
      </c>
      <c r="N5" s="1">
        <v>412</v>
      </c>
      <c r="O5" s="1">
        <v>107</v>
      </c>
      <c r="P5" s="1">
        <v>50</v>
      </c>
      <c r="Q5" s="1">
        <v>251</v>
      </c>
      <c r="R5" s="1">
        <v>45</v>
      </c>
      <c r="S5" s="1" t="s">
        <v>113</v>
      </c>
      <c r="T5" s="1">
        <v>1156</v>
      </c>
      <c r="U5" s="1">
        <v>859</v>
      </c>
      <c r="V5" s="1">
        <v>329</v>
      </c>
      <c r="W5" s="1">
        <v>268</v>
      </c>
      <c r="X5" s="1">
        <v>15</v>
      </c>
      <c r="Y5" s="1">
        <v>247</v>
      </c>
      <c r="Z5" s="1">
        <v>33</v>
      </c>
      <c r="AA5" s="1">
        <v>264</v>
      </c>
      <c r="AB5" s="1" t="s">
        <v>113</v>
      </c>
      <c r="AC5" s="1">
        <v>1128</v>
      </c>
      <c r="AD5" s="1">
        <v>762</v>
      </c>
      <c r="AE5" s="1">
        <v>517</v>
      </c>
      <c r="AF5" s="1">
        <v>189</v>
      </c>
      <c r="AG5" s="1">
        <v>41</v>
      </c>
      <c r="AH5" s="1">
        <v>15</v>
      </c>
      <c r="AI5" s="1">
        <v>351</v>
      </c>
      <c r="AJ5" s="1">
        <v>15</v>
      </c>
    </row>
    <row r="6" spans="1:36" x14ac:dyDescent="0.2">
      <c r="A6" s="1" t="s">
        <v>357</v>
      </c>
      <c r="B6" s="1">
        <v>1134</v>
      </c>
      <c r="C6" s="1">
        <v>864</v>
      </c>
      <c r="D6" s="1">
        <v>602</v>
      </c>
      <c r="E6" s="1">
        <v>160</v>
      </c>
      <c r="F6" s="1">
        <v>37</v>
      </c>
      <c r="G6" s="1">
        <v>65</v>
      </c>
      <c r="H6" s="1">
        <v>116</v>
      </c>
      <c r="I6" s="1">
        <v>154</v>
      </c>
      <c r="J6" s="1" t="s">
        <v>357</v>
      </c>
      <c r="K6" s="1">
        <v>706</v>
      </c>
      <c r="L6" s="1">
        <v>636</v>
      </c>
      <c r="M6" s="1">
        <v>527</v>
      </c>
      <c r="N6" s="1">
        <v>61</v>
      </c>
      <c r="O6" s="1">
        <v>24</v>
      </c>
      <c r="P6" s="1">
        <v>24</v>
      </c>
      <c r="Q6" s="1">
        <v>57</v>
      </c>
      <c r="R6" s="1">
        <v>13</v>
      </c>
      <c r="S6" s="1" t="s">
        <v>357</v>
      </c>
      <c r="T6" s="1">
        <v>289</v>
      </c>
      <c r="U6" s="1">
        <v>151</v>
      </c>
      <c r="V6" s="1">
        <v>46</v>
      </c>
      <c r="W6" s="1">
        <v>66</v>
      </c>
      <c r="X6" s="1">
        <v>3</v>
      </c>
      <c r="Y6" s="1">
        <v>36</v>
      </c>
      <c r="Z6" s="1">
        <v>7</v>
      </c>
      <c r="AA6" s="1">
        <v>131</v>
      </c>
      <c r="AB6" s="1" t="s">
        <v>357</v>
      </c>
      <c r="AC6" s="1">
        <v>139</v>
      </c>
      <c r="AD6" s="1">
        <v>77</v>
      </c>
      <c r="AE6" s="1">
        <v>29</v>
      </c>
      <c r="AF6" s="1">
        <v>33</v>
      </c>
      <c r="AG6" s="1">
        <v>10</v>
      </c>
      <c r="AH6" s="1">
        <v>5</v>
      </c>
      <c r="AI6" s="1">
        <v>52</v>
      </c>
      <c r="AJ6" s="1">
        <v>10</v>
      </c>
    </row>
    <row r="7" spans="1:36" x14ac:dyDescent="0.2">
      <c r="A7" s="1" t="s">
        <v>358</v>
      </c>
      <c r="B7" s="1">
        <v>3510</v>
      </c>
      <c r="C7" s="1">
        <v>2791</v>
      </c>
      <c r="D7" s="1">
        <v>2034</v>
      </c>
      <c r="E7" s="1">
        <v>469</v>
      </c>
      <c r="F7" s="1">
        <v>119</v>
      </c>
      <c r="G7" s="1">
        <v>169</v>
      </c>
      <c r="H7" s="1">
        <v>349</v>
      </c>
      <c r="I7" s="1">
        <v>370</v>
      </c>
      <c r="J7" s="1" t="s">
        <v>358</v>
      </c>
      <c r="K7" s="1">
        <v>2048</v>
      </c>
      <c r="L7" s="1">
        <v>1840</v>
      </c>
      <c r="M7" s="1">
        <v>1510</v>
      </c>
      <c r="N7" s="1">
        <v>226</v>
      </c>
      <c r="O7" s="1">
        <v>72</v>
      </c>
      <c r="P7" s="1">
        <v>32</v>
      </c>
      <c r="Q7" s="1">
        <v>177</v>
      </c>
      <c r="R7" s="1">
        <v>31</v>
      </c>
      <c r="S7" s="1" t="s">
        <v>358</v>
      </c>
      <c r="T7" s="1">
        <v>879</v>
      </c>
      <c r="U7" s="1">
        <v>564</v>
      </c>
      <c r="V7" s="1">
        <v>285</v>
      </c>
      <c r="W7" s="1">
        <v>142</v>
      </c>
      <c r="X7" s="1">
        <v>14</v>
      </c>
      <c r="Y7" s="1">
        <v>123</v>
      </c>
      <c r="Z7" s="1">
        <v>14</v>
      </c>
      <c r="AA7" s="1">
        <v>301</v>
      </c>
      <c r="AB7" s="1" t="s">
        <v>358</v>
      </c>
      <c r="AC7" s="1">
        <v>583</v>
      </c>
      <c r="AD7" s="1">
        <v>387</v>
      </c>
      <c r="AE7" s="1">
        <v>239</v>
      </c>
      <c r="AF7" s="1">
        <v>101</v>
      </c>
      <c r="AG7" s="1">
        <v>33</v>
      </c>
      <c r="AH7" s="1">
        <v>14</v>
      </c>
      <c r="AI7" s="1">
        <v>158</v>
      </c>
      <c r="AJ7" s="1">
        <v>38</v>
      </c>
    </row>
    <row r="8" spans="1:36" x14ac:dyDescent="0.2">
      <c r="A8" s="1" t="s">
        <v>359</v>
      </c>
      <c r="B8" s="1">
        <v>175</v>
      </c>
      <c r="C8" s="1">
        <v>103</v>
      </c>
      <c r="D8" s="1">
        <v>61</v>
      </c>
      <c r="E8" s="1">
        <v>21</v>
      </c>
      <c r="F8" s="1">
        <v>12</v>
      </c>
      <c r="G8" s="1">
        <v>9</v>
      </c>
      <c r="H8" s="1">
        <v>22</v>
      </c>
      <c r="I8" s="1">
        <v>50</v>
      </c>
      <c r="J8" s="1" t="s">
        <v>359</v>
      </c>
      <c r="K8" s="1">
        <v>54</v>
      </c>
      <c r="L8" s="1">
        <v>48</v>
      </c>
      <c r="M8" s="1">
        <v>41</v>
      </c>
      <c r="N8" s="1">
        <v>4</v>
      </c>
      <c r="O8" s="1">
        <v>3</v>
      </c>
      <c r="P8" s="1">
        <v>0</v>
      </c>
      <c r="Q8" s="1">
        <v>6</v>
      </c>
      <c r="R8" s="1">
        <v>0</v>
      </c>
      <c r="S8" s="1" t="s">
        <v>359</v>
      </c>
      <c r="T8" s="1">
        <v>81</v>
      </c>
      <c r="U8" s="1">
        <v>31</v>
      </c>
      <c r="V8" s="1">
        <v>12</v>
      </c>
      <c r="W8" s="1">
        <v>11</v>
      </c>
      <c r="X8" s="1">
        <v>0</v>
      </c>
      <c r="Y8" s="1">
        <v>8</v>
      </c>
      <c r="Z8" s="1">
        <v>0</v>
      </c>
      <c r="AA8" s="1">
        <v>50</v>
      </c>
      <c r="AB8" s="1" t="s">
        <v>359</v>
      </c>
      <c r="AC8" s="1">
        <v>40</v>
      </c>
      <c r="AD8" s="1">
        <v>24</v>
      </c>
      <c r="AE8" s="1">
        <v>8</v>
      </c>
      <c r="AF8" s="1">
        <v>6</v>
      </c>
      <c r="AG8" s="1">
        <v>9</v>
      </c>
      <c r="AH8" s="1">
        <v>1</v>
      </c>
      <c r="AI8" s="1">
        <v>16</v>
      </c>
      <c r="AJ8" s="1">
        <v>0</v>
      </c>
    </row>
    <row r="9" spans="1:36" x14ac:dyDescent="0.2">
      <c r="A9" s="1" t="s">
        <v>117</v>
      </c>
      <c r="B9" s="1">
        <v>29</v>
      </c>
      <c r="C9" s="1">
        <v>25</v>
      </c>
      <c r="D9" s="1">
        <v>19</v>
      </c>
      <c r="E9" s="1">
        <v>6</v>
      </c>
      <c r="F9" s="1">
        <v>0</v>
      </c>
      <c r="G9" s="1">
        <v>0</v>
      </c>
      <c r="H9" s="1">
        <v>4</v>
      </c>
      <c r="I9" s="1">
        <v>0</v>
      </c>
      <c r="J9" s="1" t="s">
        <v>117</v>
      </c>
      <c r="K9" s="1">
        <v>17</v>
      </c>
      <c r="L9" s="1">
        <v>15</v>
      </c>
      <c r="M9" s="1">
        <v>10</v>
      </c>
      <c r="N9" s="1">
        <v>5</v>
      </c>
      <c r="O9" s="1">
        <v>0</v>
      </c>
      <c r="P9" s="1">
        <v>0</v>
      </c>
      <c r="Q9" s="1">
        <v>2</v>
      </c>
      <c r="R9" s="1">
        <v>0</v>
      </c>
      <c r="S9" s="1" t="s">
        <v>117</v>
      </c>
      <c r="T9" s="1">
        <v>6</v>
      </c>
      <c r="U9" s="1">
        <v>6</v>
      </c>
      <c r="V9" s="1">
        <v>5</v>
      </c>
      <c r="W9" s="1">
        <v>1</v>
      </c>
      <c r="X9" s="1">
        <v>0</v>
      </c>
      <c r="Y9" s="1">
        <v>0</v>
      </c>
      <c r="Z9" s="1">
        <v>0</v>
      </c>
      <c r="AA9" s="1">
        <v>0</v>
      </c>
      <c r="AB9" s="1" t="s">
        <v>117</v>
      </c>
      <c r="AC9" s="1">
        <v>6</v>
      </c>
      <c r="AD9" s="1">
        <v>4</v>
      </c>
      <c r="AE9" s="1">
        <v>4</v>
      </c>
      <c r="AF9" s="1">
        <v>0</v>
      </c>
      <c r="AG9" s="1">
        <v>0</v>
      </c>
      <c r="AH9" s="1">
        <v>0</v>
      </c>
      <c r="AI9" s="1">
        <v>2</v>
      </c>
      <c r="AJ9" s="1">
        <v>0</v>
      </c>
    </row>
    <row r="10" spans="1:36" x14ac:dyDescent="0.2">
      <c r="A10" s="1" t="s">
        <v>360</v>
      </c>
      <c r="B10" s="1">
        <v>89</v>
      </c>
      <c r="C10" s="1">
        <v>43</v>
      </c>
      <c r="D10" s="1">
        <v>27</v>
      </c>
      <c r="E10" s="1">
        <v>5</v>
      </c>
      <c r="F10" s="1">
        <v>10</v>
      </c>
      <c r="G10" s="1">
        <v>1</v>
      </c>
      <c r="H10" s="1">
        <v>17</v>
      </c>
      <c r="I10" s="1">
        <v>29</v>
      </c>
      <c r="J10" s="1" t="s">
        <v>360</v>
      </c>
      <c r="K10" s="1">
        <v>47</v>
      </c>
      <c r="L10" s="1">
        <v>36</v>
      </c>
      <c r="M10" s="1">
        <v>24</v>
      </c>
      <c r="N10" s="1">
        <v>2</v>
      </c>
      <c r="O10" s="1">
        <v>10</v>
      </c>
      <c r="P10" s="1">
        <v>0</v>
      </c>
      <c r="Q10" s="1">
        <v>4</v>
      </c>
      <c r="R10" s="1">
        <v>7</v>
      </c>
      <c r="S10" s="1" t="s">
        <v>360</v>
      </c>
      <c r="T10" s="1">
        <v>27</v>
      </c>
      <c r="U10" s="1">
        <v>5</v>
      </c>
      <c r="V10" s="1">
        <v>1</v>
      </c>
      <c r="W10" s="1">
        <v>3</v>
      </c>
      <c r="X10" s="1">
        <v>0</v>
      </c>
      <c r="Y10" s="1">
        <v>1</v>
      </c>
      <c r="Z10" s="1">
        <v>0</v>
      </c>
      <c r="AA10" s="1">
        <v>22</v>
      </c>
      <c r="AB10" s="1" t="s">
        <v>360</v>
      </c>
      <c r="AC10" s="1">
        <v>15</v>
      </c>
      <c r="AD10" s="1">
        <v>2</v>
      </c>
      <c r="AE10" s="1">
        <v>2</v>
      </c>
      <c r="AF10" s="1">
        <v>0</v>
      </c>
      <c r="AG10" s="1">
        <v>0</v>
      </c>
      <c r="AH10" s="1">
        <v>0</v>
      </c>
      <c r="AI10" s="1">
        <v>13</v>
      </c>
      <c r="AJ10" s="1">
        <v>0</v>
      </c>
    </row>
    <row r="11" spans="1:36" x14ac:dyDescent="0.2">
      <c r="A11" s="1" t="s">
        <v>119</v>
      </c>
      <c r="B11" s="1">
        <v>725</v>
      </c>
      <c r="C11" s="1">
        <v>407</v>
      </c>
      <c r="D11" s="1">
        <v>351</v>
      </c>
      <c r="E11" s="1">
        <v>32</v>
      </c>
      <c r="F11" s="1">
        <v>11</v>
      </c>
      <c r="G11" s="1">
        <v>13</v>
      </c>
      <c r="H11" s="1">
        <v>13</v>
      </c>
      <c r="I11" s="1">
        <v>305</v>
      </c>
      <c r="J11" s="1" t="s">
        <v>119</v>
      </c>
      <c r="K11" s="1">
        <v>43</v>
      </c>
      <c r="L11" s="1">
        <v>40</v>
      </c>
      <c r="M11" s="1">
        <v>33</v>
      </c>
      <c r="N11" s="1">
        <v>1</v>
      </c>
      <c r="O11" s="1">
        <v>6</v>
      </c>
      <c r="P11" s="1">
        <v>0</v>
      </c>
      <c r="Q11" s="1">
        <v>2</v>
      </c>
      <c r="R11" s="1">
        <v>1</v>
      </c>
      <c r="S11" s="1" t="s">
        <v>119</v>
      </c>
      <c r="T11" s="1">
        <v>671</v>
      </c>
      <c r="U11" s="1">
        <v>358</v>
      </c>
      <c r="V11" s="1">
        <v>311</v>
      </c>
      <c r="W11" s="1">
        <v>31</v>
      </c>
      <c r="X11" s="1">
        <v>3</v>
      </c>
      <c r="Y11" s="1">
        <v>13</v>
      </c>
      <c r="Z11" s="1">
        <v>11</v>
      </c>
      <c r="AA11" s="1">
        <v>302</v>
      </c>
      <c r="AB11" s="1" t="s">
        <v>119</v>
      </c>
      <c r="AC11" s="1">
        <v>11</v>
      </c>
      <c r="AD11" s="1">
        <v>9</v>
      </c>
      <c r="AE11" s="1">
        <v>7</v>
      </c>
      <c r="AF11" s="1">
        <v>0</v>
      </c>
      <c r="AG11" s="1">
        <v>2</v>
      </c>
      <c r="AH11" s="1">
        <v>0</v>
      </c>
      <c r="AI11" s="1">
        <v>0</v>
      </c>
      <c r="AJ11" s="1">
        <v>2</v>
      </c>
    </row>
    <row r="12" spans="1:36" x14ac:dyDescent="0.2">
      <c r="A12" s="1" t="s">
        <v>361</v>
      </c>
      <c r="B12" s="1">
        <v>995</v>
      </c>
      <c r="C12" s="1">
        <v>743</v>
      </c>
      <c r="D12" s="1">
        <v>420</v>
      </c>
      <c r="E12" s="1">
        <v>278</v>
      </c>
      <c r="F12" s="1">
        <v>17</v>
      </c>
      <c r="G12" s="1">
        <v>28</v>
      </c>
      <c r="H12" s="1">
        <v>125</v>
      </c>
      <c r="I12" s="1">
        <v>127</v>
      </c>
      <c r="J12" s="1" t="s">
        <v>361</v>
      </c>
      <c r="K12" s="1">
        <v>394</v>
      </c>
      <c r="L12" s="1">
        <v>327</v>
      </c>
      <c r="M12" s="1">
        <v>253</v>
      </c>
      <c r="N12" s="1">
        <v>67</v>
      </c>
      <c r="O12" s="1">
        <v>4</v>
      </c>
      <c r="P12" s="1">
        <v>3</v>
      </c>
      <c r="Q12" s="1">
        <v>44</v>
      </c>
      <c r="R12" s="1">
        <v>23</v>
      </c>
      <c r="S12" s="1" t="s">
        <v>361</v>
      </c>
      <c r="T12" s="1">
        <v>297</v>
      </c>
      <c r="U12" s="1">
        <v>196</v>
      </c>
      <c r="V12" s="1">
        <v>68</v>
      </c>
      <c r="W12" s="1">
        <v>113</v>
      </c>
      <c r="X12" s="1">
        <v>1</v>
      </c>
      <c r="Y12" s="1">
        <v>14</v>
      </c>
      <c r="Z12" s="1">
        <v>4</v>
      </c>
      <c r="AA12" s="1">
        <v>97</v>
      </c>
      <c r="AB12" s="1" t="s">
        <v>361</v>
      </c>
      <c r="AC12" s="1">
        <v>304</v>
      </c>
      <c r="AD12" s="1">
        <v>220</v>
      </c>
      <c r="AE12" s="1">
        <v>99</v>
      </c>
      <c r="AF12" s="1">
        <v>98</v>
      </c>
      <c r="AG12" s="1">
        <v>12</v>
      </c>
      <c r="AH12" s="1">
        <v>11</v>
      </c>
      <c r="AI12" s="1">
        <v>77</v>
      </c>
      <c r="AJ12" s="1">
        <v>7</v>
      </c>
    </row>
    <row r="13" spans="1:36" x14ac:dyDescent="0.2">
      <c r="A13" s="1" t="s">
        <v>121</v>
      </c>
      <c r="B13" s="1">
        <v>3577</v>
      </c>
      <c r="C13" s="1">
        <v>2445</v>
      </c>
      <c r="D13" s="1">
        <v>1853</v>
      </c>
      <c r="E13" s="1">
        <v>365</v>
      </c>
      <c r="F13" s="1">
        <v>142</v>
      </c>
      <c r="G13" s="1">
        <v>85</v>
      </c>
      <c r="H13" s="1">
        <v>524</v>
      </c>
      <c r="I13" s="1">
        <v>608</v>
      </c>
      <c r="J13" s="1" t="s">
        <v>121</v>
      </c>
      <c r="K13" s="1">
        <v>1638</v>
      </c>
      <c r="L13" s="1">
        <v>1256</v>
      </c>
      <c r="M13" s="1">
        <v>1095</v>
      </c>
      <c r="N13" s="1">
        <v>107</v>
      </c>
      <c r="O13" s="1">
        <v>49</v>
      </c>
      <c r="P13" s="1">
        <v>5</v>
      </c>
      <c r="Q13" s="1">
        <v>291</v>
      </c>
      <c r="R13" s="1">
        <v>91</v>
      </c>
      <c r="S13" s="1" t="s">
        <v>121</v>
      </c>
      <c r="T13" s="1">
        <v>1521</v>
      </c>
      <c r="U13" s="1">
        <v>920</v>
      </c>
      <c r="V13" s="1">
        <v>606</v>
      </c>
      <c r="W13" s="1">
        <v>184</v>
      </c>
      <c r="X13" s="1">
        <v>56</v>
      </c>
      <c r="Y13" s="1">
        <v>74</v>
      </c>
      <c r="Z13" s="1">
        <v>112</v>
      </c>
      <c r="AA13" s="1">
        <v>489</v>
      </c>
      <c r="AB13" s="1" t="s">
        <v>121</v>
      </c>
      <c r="AC13" s="1">
        <v>418</v>
      </c>
      <c r="AD13" s="1">
        <v>269</v>
      </c>
      <c r="AE13" s="1">
        <v>152</v>
      </c>
      <c r="AF13" s="1">
        <v>74</v>
      </c>
      <c r="AG13" s="1">
        <v>37</v>
      </c>
      <c r="AH13" s="1">
        <v>6</v>
      </c>
      <c r="AI13" s="1">
        <v>121</v>
      </c>
      <c r="AJ13" s="1">
        <v>28</v>
      </c>
    </row>
    <row r="14" spans="1:36" x14ac:dyDescent="0.2">
      <c r="A14" s="1" t="s">
        <v>70</v>
      </c>
      <c r="B14" s="1">
        <v>8135</v>
      </c>
      <c r="C14" s="1">
        <v>5116</v>
      </c>
      <c r="D14" s="1">
        <v>3268</v>
      </c>
      <c r="E14" s="1">
        <v>1260</v>
      </c>
      <c r="F14" s="1">
        <v>275</v>
      </c>
      <c r="G14" s="1">
        <v>313</v>
      </c>
      <c r="H14" s="1">
        <v>1644</v>
      </c>
      <c r="I14" s="1">
        <v>1375</v>
      </c>
      <c r="J14" s="1" t="s">
        <v>70</v>
      </c>
      <c r="K14" s="1">
        <v>3222</v>
      </c>
      <c r="L14" s="1">
        <v>2445</v>
      </c>
      <c r="M14" s="1">
        <v>1959</v>
      </c>
      <c r="N14" s="1">
        <v>332</v>
      </c>
      <c r="O14" s="1">
        <v>102</v>
      </c>
      <c r="P14" s="1">
        <v>52</v>
      </c>
      <c r="Q14" s="1">
        <v>696</v>
      </c>
      <c r="R14" s="1">
        <v>81</v>
      </c>
      <c r="S14" s="1" t="s">
        <v>70</v>
      </c>
      <c r="T14" s="1">
        <v>2784</v>
      </c>
      <c r="U14" s="1">
        <v>1497</v>
      </c>
      <c r="V14" s="1">
        <v>706</v>
      </c>
      <c r="W14" s="1">
        <v>509</v>
      </c>
      <c r="X14" s="1">
        <v>65</v>
      </c>
      <c r="Y14" s="1">
        <v>217</v>
      </c>
      <c r="Z14" s="1">
        <v>96</v>
      </c>
      <c r="AA14" s="1">
        <v>1191</v>
      </c>
      <c r="AB14" s="1" t="s">
        <v>70</v>
      </c>
      <c r="AC14" s="1">
        <v>2129</v>
      </c>
      <c r="AD14" s="1">
        <v>1174</v>
      </c>
      <c r="AE14" s="1">
        <v>603</v>
      </c>
      <c r="AF14" s="1">
        <v>419</v>
      </c>
      <c r="AG14" s="1">
        <v>108</v>
      </c>
      <c r="AH14" s="1">
        <v>44</v>
      </c>
      <c r="AI14" s="1">
        <v>852</v>
      </c>
      <c r="AJ14" s="1">
        <v>103</v>
      </c>
    </row>
    <row r="16" spans="1:36" x14ac:dyDescent="0.2">
      <c r="A16" s="1" t="s">
        <v>351</v>
      </c>
      <c r="B16" s="1">
        <v>11784</v>
      </c>
      <c r="C16" s="1">
        <v>8404</v>
      </c>
      <c r="D16" s="1">
        <v>5672</v>
      </c>
      <c r="E16" s="1">
        <v>1807</v>
      </c>
      <c r="F16" s="1">
        <v>440</v>
      </c>
      <c r="G16" s="1">
        <v>485</v>
      </c>
      <c r="H16" s="1">
        <v>1704</v>
      </c>
      <c r="I16" s="1">
        <v>1676</v>
      </c>
      <c r="J16" s="1" t="s">
        <v>351</v>
      </c>
      <c r="K16" s="1">
        <v>5620</v>
      </c>
      <c r="L16" s="1">
        <v>4697</v>
      </c>
      <c r="M16" s="1">
        <v>3773</v>
      </c>
      <c r="N16" s="1">
        <v>635</v>
      </c>
      <c r="O16" s="1">
        <v>200</v>
      </c>
      <c r="P16" s="1">
        <v>89</v>
      </c>
      <c r="Q16" s="1">
        <v>768</v>
      </c>
      <c r="R16" s="1">
        <v>155</v>
      </c>
      <c r="S16" s="1" t="s">
        <v>351</v>
      </c>
      <c r="T16" s="1">
        <v>3829</v>
      </c>
      <c r="U16" s="1">
        <v>2267</v>
      </c>
      <c r="V16" s="1">
        <v>1102</v>
      </c>
      <c r="W16" s="1">
        <v>710</v>
      </c>
      <c r="X16" s="1">
        <v>106</v>
      </c>
      <c r="Y16" s="1">
        <v>349</v>
      </c>
      <c r="Z16" s="1">
        <v>143</v>
      </c>
      <c r="AA16" s="1">
        <v>1419</v>
      </c>
      <c r="AB16" s="1" t="s">
        <v>351</v>
      </c>
      <c r="AC16" s="1">
        <v>2335</v>
      </c>
      <c r="AD16" s="1">
        <v>1440</v>
      </c>
      <c r="AE16" s="1">
        <v>797</v>
      </c>
      <c r="AF16" s="1">
        <v>462</v>
      </c>
      <c r="AG16" s="1">
        <v>134</v>
      </c>
      <c r="AH16" s="1">
        <v>47</v>
      </c>
      <c r="AI16" s="1">
        <v>793</v>
      </c>
      <c r="AJ16" s="1">
        <v>102</v>
      </c>
    </row>
    <row r="17" spans="1:36" x14ac:dyDescent="0.2">
      <c r="A17" s="1" t="s">
        <v>113</v>
      </c>
      <c r="B17" s="1">
        <v>3232</v>
      </c>
      <c r="C17" s="1">
        <v>2612</v>
      </c>
      <c r="D17" s="1">
        <v>1744</v>
      </c>
      <c r="E17" s="1">
        <v>551</v>
      </c>
      <c r="F17" s="1">
        <v>114</v>
      </c>
      <c r="G17" s="1">
        <v>203</v>
      </c>
      <c r="H17" s="1">
        <v>382</v>
      </c>
      <c r="I17" s="1">
        <v>238</v>
      </c>
      <c r="J17" s="1" t="s">
        <v>113</v>
      </c>
      <c r="K17" s="1">
        <v>1870</v>
      </c>
      <c r="L17" s="1">
        <v>1677</v>
      </c>
      <c r="M17" s="1">
        <v>1306</v>
      </c>
      <c r="N17" s="1">
        <v>257</v>
      </c>
      <c r="O17" s="1">
        <v>73</v>
      </c>
      <c r="P17" s="1">
        <v>41</v>
      </c>
      <c r="Q17" s="1">
        <v>159</v>
      </c>
      <c r="R17" s="1">
        <v>34</v>
      </c>
      <c r="S17" s="1" t="s">
        <v>113</v>
      </c>
      <c r="T17" s="1">
        <v>740</v>
      </c>
      <c r="U17" s="1">
        <v>529</v>
      </c>
      <c r="V17" s="1">
        <v>188</v>
      </c>
      <c r="W17" s="1">
        <v>178</v>
      </c>
      <c r="X17" s="1">
        <v>11</v>
      </c>
      <c r="Y17" s="1">
        <v>152</v>
      </c>
      <c r="Z17" s="1">
        <v>15</v>
      </c>
      <c r="AA17" s="1">
        <v>196</v>
      </c>
      <c r="AB17" s="1" t="s">
        <v>113</v>
      </c>
      <c r="AC17" s="1">
        <v>622</v>
      </c>
      <c r="AD17" s="1">
        <v>406</v>
      </c>
      <c r="AE17" s="1">
        <v>250</v>
      </c>
      <c r="AF17" s="1">
        <v>116</v>
      </c>
      <c r="AG17" s="1">
        <v>30</v>
      </c>
      <c r="AH17" s="1">
        <v>10</v>
      </c>
      <c r="AI17" s="1">
        <v>208</v>
      </c>
      <c r="AJ17" s="1">
        <v>8</v>
      </c>
    </row>
    <row r="18" spans="1:36" x14ac:dyDescent="0.2">
      <c r="A18" s="1" t="s">
        <v>114</v>
      </c>
      <c r="B18" s="1">
        <v>66</v>
      </c>
      <c r="C18" s="1">
        <v>52</v>
      </c>
      <c r="D18" s="1">
        <v>41</v>
      </c>
      <c r="E18" s="1">
        <v>8</v>
      </c>
      <c r="F18" s="1">
        <v>2</v>
      </c>
      <c r="G18" s="1">
        <v>1</v>
      </c>
      <c r="H18" s="1">
        <v>6</v>
      </c>
      <c r="I18" s="1">
        <v>8</v>
      </c>
      <c r="J18" s="1" t="s">
        <v>114</v>
      </c>
      <c r="K18" s="1">
        <v>42</v>
      </c>
      <c r="L18" s="1">
        <v>40</v>
      </c>
      <c r="M18" s="1">
        <v>34</v>
      </c>
      <c r="N18" s="1">
        <v>4</v>
      </c>
      <c r="O18" s="1">
        <v>1</v>
      </c>
      <c r="P18" s="1">
        <v>1</v>
      </c>
      <c r="Q18" s="1">
        <v>1</v>
      </c>
      <c r="R18" s="1">
        <v>1</v>
      </c>
      <c r="S18" s="1" t="s">
        <v>114</v>
      </c>
      <c r="T18" s="1">
        <v>17</v>
      </c>
      <c r="U18" s="1">
        <v>10</v>
      </c>
      <c r="V18" s="1">
        <v>6</v>
      </c>
      <c r="W18" s="1">
        <v>4</v>
      </c>
      <c r="X18" s="1">
        <v>0</v>
      </c>
      <c r="Y18" s="1">
        <v>0</v>
      </c>
      <c r="Z18" s="1">
        <v>1</v>
      </c>
      <c r="AA18" s="1">
        <v>6</v>
      </c>
      <c r="AB18" s="1" t="s">
        <v>114</v>
      </c>
      <c r="AC18" s="1">
        <v>7</v>
      </c>
      <c r="AD18" s="1">
        <v>2</v>
      </c>
      <c r="AE18" s="1">
        <v>1</v>
      </c>
      <c r="AF18" s="1">
        <v>0</v>
      </c>
      <c r="AG18" s="1">
        <v>1</v>
      </c>
      <c r="AH18" s="1">
        <v>0</v>
      </c>
      <c r="AI18" s="1">
        <v>4</v>
      </c>
      <c r="AJ18" s="1">
        <v>1</v>
      </c>
    </row>
    <row r="19" spans="1:36" x14ac:dyDescent="0.2">
      <c r="A19" s="1" t="s">
        <v>115</v>
      </c>
      <c r="B19" s="1">
        <v>1651</v>
      </c>
      <c r="C19" s="1">
        <v>1325</v>
      </c>
      <c r="D19" s="1">
        <v>963</v>
      </c>
      <c r="E19" s="1">
        <v>228</v>
      </c>
      <c r="F19" s="1">
        <v>56</v>
      </c>
      <c r="G19" s="1">
        <v>78</v>
      </c>
      <c r="H19" s="1">
        <v>145</v>
      </c>
      <c r="I19" s="1">
        <v>181</v>
      </c>
      <c r="J19" s="1" t="s">
        <v>115</v>
      </c>
      <c r="K19" s="1">
        <v>977</v>
      </c>
      <c r="L19" s="1">
        <v>892</v>
      </c>
      <c r="M19" s="1">
        <v>720</v>
      </c>
      <c r="N19" s="1">
        <v>123</v>
      </c>
      <c r="O19" s="1">
        <v>34</v>
      </c>
      <c r="P19" s="1">
        <v>15</v>
      </c>
      <c r="Q19" s="1">
        <v>71</v>
      </c>
      <c r="R19" s="1">
        <v>14</v>
      </c>
      <c r="S19" s="1" t="s">
        <v>115</v>
      </c>
      <c r="T19" s="1">
        <v>424</v>
      </c>
      <c r="U19" s="1">
        <v>266</v>
      </c>
      <c r="V19" s="1">
        <v>136</v>
      </c>
      <c r="W19" s="1">
        <v>69</v>
      </c>
      <c r="X19" s="1">
        <v>8</v>
      </c>
      <c r="Y19" s="1">
        <v>53</v>
      </c>
      <c r="Z19" s="1">
        <v>8</v>
      </c>
      <c r="AA19" s="1">
        <v>150</v>
      </c>
      <c r="AB19" s="1" t="s">
        <v>115</v>
      </c>
      <c r="AC19" s="1">
        <v>250</v>
      </c>
      <c r="AD19" s="1">
        <v>167</v>
      </c>
      <c r="AE19" s="1">
        <v>107</v>
      </c>
      <c r="AF19" s="1">
        <v>36</v>
      </c>
      <c r="AG19" s="1">
        <v>14</v>
      </c>
      <c r="AH19" s="1">
        <v>10</v>
      </c>
      <c r="AI19" s="1">
        <v>66</v>
      </c>
      <c r="AJ19" s="1">
        <v>17</v>
      </c>
    </row>
    <row r="20" spans="1:36" x14ac:dyDescent="0.2">
      <c r="A20" s="1" t="s">
        <v>116</v>
      </c>
      <c r="B20" s="1">
        <v>54</v>
      </c>
      <c r="C20" s="1">
        <v>27</v>
      </c>
      <c r="D20" s="1">
        <v>12</v>
      </c>
      <c r="E20" s="1">
        <v>8</v>
      </c>
      <c r="F20" s="1">
        <v>4</v>
      </c>
      <c r="G20" s="1">
        <v>3</v>
      </c>
      <c r="H20" s="1">
        <v>7</v>
      </c>
      <c r="I20" s="1">
        <v>20</v>
      </c>
      <c r="J20" s="1" t="s">
        <v>116</v>
      </c>
      <c r="K20" s="1">
        <v>12</v>
      </c>
      <c r="L20" s="1">
        <v>10</v>
      </c>
      <c r="M20" s="1">
        <v>9</v>
      </c>
      <c r="N20" s="1">
        <v>1</v>
      </c>
      <c r="O20" s="1">
        <v>0</v>
      </c>
      <c r="P20" s="1">
        <v>0</v>
      </c>
      <c r="Q20" s="1">
        <v>2</v>
      </c>
      <c r="R20" s="1">
        <v>0</v>
      </c>
      <c r="S20" s="1" t="s">
        <v>116</v>
      </c>
      <c r="T20" s="1">
        <v>27</v>
      </c>
      <c r="U20" s="1">
        <v>7</v>
      </c>
      <c r="V20" s="1">
        <v>1</v>
      </c>
      <c r="W20" s="1">
        <v>4</v>
      </c>
      <c r="X20" s="1">
        <v>0</v>
      </c>
      <c r="Y20" s="1">
        <v>2</v>
      </c>
      <c r="Z20" s="1">
        <v>0</v>
      </c>
      <c r="AA20" s="1">
        <v>20</v>
      </c>
      <c r="AB20" s="1" t="s">
        <v>116</v>
      </c>
      <c r="AC20" s="1">
        <v>15</v>
      </c>
      <c r="AD20" s="1">
        <v>10</v>
      </c>
      <c r="AE20" s="1">
        <v>2</v>
      </c>
      <c r="AF20" s="1">
        <v>3</v>
      </c>
      <c r="AG20" s="1">
        <v>4</v>
      </c>
      <c r="AH20" s="1">
        <v>1</v>
      </c>
      <c r="AI20" s="1">
        <v>5</v>
      </c>
      <c r="AJ20" s="1">
        <v>0</v>
      </c>
    </row>
    <row r="21" spans="1:36" x14ac:dyDescent="0.2">
      <c r="A21" s="1" t="s">
        <v>117</v>
      </c>
      <c r="B21" s="1">
        <v>17</v>
      </c>
      <c r="C21" s="1">
        <v>14</v>
      </c>
      <c r="D21" s="1">
        <v>11</v>
      </c>
      <c r="E21" s="1">
        <v>3</v>
      </c>
      <c r="F21" s="1">
        <v>0</v>
      </c>
      <c r="G21" s="1">
        <v>0</v>
      </c>
      <c r="H21" s="1">
        <v>3</v>
      </c>
      <c r="I21" s="1">
        <v>0</v>
      </c>
      <c r="J21" s="1" t="s">
        <v>117</v>
      </c>
      <c r="K21" s="1">
        <v>12</v>
      </c>
      <c r="L21" s="1">
        <v>11</v>
      </c>
      <c r="M21" s="1">
        <v>8</v>
      </c>
      <c r="N21" s="1">
        <v>3</v>
      </c>
      <c r="O21" s="1">
        <v>0</v>
      </c>
      <c r="P21" s="1">
        <v>0</v>
      </c>
      <c r="Q21" s="1">
        <v>1</v>
      </c>
      <c r="R21" s="1">
        <v>0</v>
      </c>
      <c r="S21" s="1" t="s">
        <v>117</v>
      </c>
      <c r="T21" s="1">
        <v>2</v>
      </c>
      <c r="U21" s="1">
        <v>2</v>
      </c>
      <c r="V21" s="1">
        <v>2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 t="s">
        <v>117</v>
      </c>
      <c r="AC21" s="1">
        <v>3</v>
      </c>
      <c r="AD21" s="1">
        <v>1</v>
      </c>
      <c r="AE21" s="1">
        <v>1</v>
      </c>
      <c r="AF21" s="1">
        <v>0</v>
      </c>
      <c r="AG21" s="1">
        <v>0</v>
      </c>
      <c r="AH21" s="1">
        <v>0</v>
      </c>
      <c r="AI21" s="1">
        <v>2</v>
      </c>
      <c r="AJ21" s="1">
        <v>0</v>
      </c>
    </row>
    <row r="22" spans="1:36" x14ac:dyDescent="0.2">
      <c r="A22" s="1" t="s">
        <v>118</v>
      </c>
      <c r="B22" s="1">
        <v>53</v>
      </c>
      <c r="C22" s="1">
        <v>26</v>
      </c>
      <c r="D22" s="1">
        <v>16</v>
      </c>
      <c r="E22" s="1">
        <v>4</v>
      </c>
      <c r="F22" s="1">
        <v>5</v>
      </c>
      <c r="G22" s="1">
        <v>1</v>
      </c>
      <c r="H22" s="1">
        <v>10</v>
      </c>
      <c r="I22" s="1">
        <v>17</v>
      </c>
      <c r="J22" s="1" t="s">
        <v>118</v>
      </c>
      <c r="K22" s="1">
        <v>27</v>
      </c>
      <c r="L22" s="1">
        <v>21</v>
      </c>
      <c r="M22" s="1">
        <v>14</v>
      </c>
      <c r="N22" s="1">
        <v>2</v>
      </c>
      <c r="O22" s="1">
        <v>5</v>
      </c>
      <c r="P22" s="1">
        <v>0</v>
      </c>
      <c r="Q22" s="1">
        <v>2</v>
      </c>
      <c r="R22" s="1">
        <v>4</v>
      </c>
      <c r="S22" s="1" t="s">
        <v>118</v>
      </c>
      <c r="T22" s="1">
        <v>16</v>
      </c>
      <c r="U22" s="1">
        <v>3</v>
      </c>
      <c r="V22" s="1">
        <v>0</v>
      </c>
      <c r="W22" s="1">
        <v>2</v>
      </c>
      <c r="X22" s="1">
        <v>0</v>
      </c>
      <c r="Y22" s="1">
        <v>1</v>
      </c>
      <c r="Z22" s="1">
        <v>0</v>
      </c>
      <c r="AA22" s="1">
        <v>13</v>
      </c>
      <c r="AB22" s="1" t="s">
        <v>118</v>
      </c>
      <c r="AC22" s="1">
        <v>10</v>
      </c>
      <c r="AD22" s="1">
        <v>2</v>
      </c>
      <c r="AE22" s="1">
        <v>2</v>
      </c>
      <c r="AF22" s="1">
        <v>0</v>
      </c>
      <c r="AG22" s="1">
        <v>0</v>
      </c>
      <c r="AH22" s="1">
        <v>0</v>
      </c>
      <c r="AI22" s="1">
        <v>8</v>
      </c>
      <c r="AJ22" s="1">
        <v>0</v>
      </c>
    </row>
    <row r="23" spans="1:36" x14ac:dyDescent="0.2">
      <c r="A23" s="1" t="s">
        <v>119</v>
      </c>
      <c r="B23" s="1">
        <v>308</v>
      </c>
      <c r="C23" s="1">
        <v>171</v>
      </c>
      <c r="D23" s="1">
        <v>146</v>
      </c>
      <c r="E23" s="1">
        <v>14</v>
      </c>
      <c r="F23" s="1">
        <v>6</v>
      </c>
      <c r="G23" s="1">
        <v>5</v>
      </c>
      <c r="H23" s="1">
        <v>3</v>
      </c>
      <c r="I23" s="1">
        <v>134</v>
      </c>
      <c r="J23" s="1" t="s">
        <v>119</v>
      </c>
      <c r="K23" s="1">
        <v>17</v>
      </c>
      <c r="L23" s="1">
        <v>16</v>
      </c>
      <c r="M23" s="1">
        <v>13</v>
      </c>
      <c r="N23" s="1">
        <v>1</v>
      </c>
      <c r="O23" s="1">
        <v>2</v>
      </c>
      <c r="P23" s="1">
        <v>0</v>
      </c>
      <c r="Q23" s="1">
        <v>0</v>
      </c>
      <c r="R23" s="1">
        <v>1</v>
      </c>
      <c r="S23" s="1" t="s">
        <v>119</v>
      </c>
      <c r="T23" s="1">
        <v>283</v>
      </c>
      <c r="U23" s="1">
        <v>149</v>
      </c>
      <c r="V23" s="1">
        <v>128</v>
      </c>
      <c r="W23" s="1">
        <v>13</v>
      </c>
      <c r="X23" s="1">
        <v>3</v>
      </c>
      <c r="Y23" s="1">
        <v>5</v>
      </c>
      <c r="Z23" s="1">
        <v>3</v>
      </c>
      <c r="AA23" s="1">
        <v>131</v>
      </c>
      <c r="AB23" s="1" t="s">
        <v>119</v>
      </c>
      <c r="AC23" s="1">
        <v>8</v>
      </c>
      <c r="AD23" s="1">
        <v>6</v>
      </c>
      <c r="AE23" s="1">
        <v>5</v>
      </c>
      <c r="AF23" s="1">
        <v>0</v>
      </c>
      <c r="AG23" s="1">
        <v>1</v>
      </c>
      <c r="AH23" s="1">
        <v>0</v>
      </c>
      <c r="AI23" s="1">
        <v>0</v>
      </c>
      <c r="AJ23" s="1">
        <v>2</v>
      </c>
    </row>
    <row r="24" spans="1:36" x14ac:dyDescent="0.2">
      <c r="A24" s="1" t="s">
        <v>120</v>
      </c>
      <c r="B24" s="1">
        <v>423</v>
      </c>
      <c r="C24" s="1">
        <v>311</v>
      </c>
      <c r="D24" s="1">
        <v>171</v>
      </c>
      <c r="E24" s="1">
        <v>119</v>
      </c>
      <c r="F24" s="1">
        <v>9</v>
      </c>
      <c r="G24" s="1">
        <v>12</v>
      </c>
      <c r="H24" s="1">
        <v>53</v>
      </c>
      <c r="I24" s="1">
        <v>59</v>
      </c>
      <c r="J24" s="1" t="s">
        <v>120</v>
      </c>
      <c r="K24" s="1">
        <v>155</v>
      </c>
      <c r="L24" s="1">
        <v>132</v>
      </c>
      <c r="M24" s="1">
        <v>107</v>
      </c>
      <c r="N24" s="1">
        <v>22</v>
      </c>
      <c r="O24" s="1">
        <v>2</v>
      </c>
      <c r="P24" s="1">
        <v>1</v>
      </c>
      <c r="Q24" s="1">
        <v>13</v>
      </c>
      <c r="R24" s="1">
        <v>10</v>
      </c>
      <c r="S24" s="1" t="s">
        <v>120</v>
      </c>
      <c r="T24" s="1">
        <v>121</v>
      </c>
      <c r="U24" s="1">
        <v>75</v>
      </c>
      <c r="V24" s="1">
        <v>20</v>
      </c>
      <c r="W24" s="1">
        <v>50</v>
      </c>
      <c r="X24" s="1">
        <v>0</v>
      </c>
      <c r="Y24" s="1">
        <v>5</v>
      </c>
      <c r="Z24" s="1">
        <v>2</v>
      </c>
      <c r="AA24" s="1">
        <v>44</v>
      </c>
      <c r="AB24" s="1" t="s">
        <v>120</v>
      </c>
      <c r="AC24" s="1">
        <v>147</v>
      </c>
      <c r="AD24" s="1">
        <v>104</v>
      </c>
      <c r="AE24" s="1">
        <v>44</v>
      </c>
      <c r="AF24" s="1">
        <v>47</v>
      </c>
      <c r="AG24" s="1">
        <v>7</v>
      </c>
      <c r="AH24" s="1">
        <v>6</v>
      </c>
      <c r="AI24" s="1">
        <v>38</v>
      </c>
      <c r="AJ24" s="1">
        <v>5</v>
      </c>
    </row>
    <row r="25" spans="1:36" x14ac:dyDescent="0.2">
      <c r="A25" s="1" t="s">
        <v>121</v>
      </c>
      <c r="B25" s="1">
        <v>1719</v>
      </c>
      <c r="C25" s="1">
        <v>1168</v>
      </c>
      <c r="D25" s="1">
        <v>867</v>
      </c>
      <c r="E25" s="1">
        <v>175</v>
      </c>
      <c r="F25" s="1">
        <v>88</v>
      </c>
      <c r="G25" s="1">
        <v>38</v>
      </c>
      <c r="H25" s="1">
        <v>255</v>
      </c>
      <c r="I25" s="1">
        <v>296</v>
      </c>
      <c r="J25" s="1" t="s">
        <v>121</v>
      </c>
      <c r="K25" s="1">
        <v>813</v>
      </c>
      <c r="L25" s="1">
        <v>627</v>
      </c>
      <c r="M25" s="1">
        <v>546</v>
      </c>
      <c r="N25" s="1">
        <v>51</v>
      </c>
      <c r="O25" s="1">
        <v>26</v>
      </c>
      <c r="P25" s="1">
        <v>4</v>
      </c>
      <c r="Q25" s="1">
        <v>143</v>
      </c>
      <c r="R25" s="1">
        <v>43</v>
      </c>
      <c r="S25" s="1" t="s">
        <v>121</v>
      </c>
      <c r="T25" s="1">
        <v>717</v>
      </c>
      <c r="U25" s="1">
        <v>416</v>
      </c>
      <c r="V25" s="1">
        <v>256</v>
      </c>
      <c r="W25" s="1">
        <v>87</v>
      </c>
      <c r="X25" s="1">
        <v>43</v>
      </c>
      <c r="Y25" s="1">
        <v>30</v>
      </c>
      <c r="Z25" s="1">
        <v>61</v>
      </c>
      <c r="AA25" s="1">
        <v>240</v>
      </c>
      <c r="AB25" s="1" t="s">
        <v>121</v>
      </c>
      <c r="AC25" s="1">
        <v>189</v>
      </c>
      <c r="AD25" s="1">
        <v>125</v>
      </c>
      <c r="AE25" s="1">
        <v>65</v>
      </c>
      <c r="AF25" s="1">
        <v>37</v>
      </c>
      <c r="AG25" s="1">
        <v>19</v>
      </c>
      <c r="AH25" s="1">
        <v>4</v>
      </c>
      <c r="AI25" s="1">
        <v>51</v>
      </c>
      <c r="AJ25" s="1">
        <v>13</v>
      </c>
    </row>
    <row r="26" spans="1:36" x14ac:dyDescent="0.2">
      <c r="A26" s="1" t="s">
        <v>70</v>
      </c>
      <c r="B26" s="1">
        <v>4261</v>
      </c>
      <c r="C26" s="1">
        <v>2698</v>
      </c>
      <c r="D26" s="1">
        <v>1701</v>
      </c>
      <c r="E26" s="1">
        <v>697</v>
      </c>
      <c r="F26" s="1">
        <v>156</v>
      </c>
      <c r="G26" s="1">
        <v>144</v>
      </c>
      <c r="H26" s="1">
        <v>840</v>
      </c>
      <c r="I26" s="1">
        <v>723</v>
      </c>
      <c r="J26" s="1" t="s">
        <v>70</v>
      </c>
      <c r="K26" s="1">
        <v>1695</v>
      </c>
      <c r="L26" s="1">
        <v>1271</v>
      </c>
      <c r="M26" s="1">
        <v>1016</v>
      </c>
      <c r="N26" s="1">
        <v>171</v>
      </c>
      <c r="O26" s="1">
        <v>57</v>
      </c>
      <c r="P26" s="1">
        <v>27</v>
      </c>
      <c r="Q26" s="1">
        <v>376</v>
      </c>
      <c r="R26" s="1">
        <v>48</v>
      </c>
      <c r="S26" s="1" t="s">
        <v>70</v>
      </c>
      <c r="T26" s="1">
        <v>1482</v>
      </c>
      <c r="U26" s="1">
        <v>810</v>
      </c>
      <c r="V26" s="1">
        <v>365</v>
      </c>
      <c r="W26" s="1">
        <v>303</v>
      </c>
      <c r="X26" s="1">
        <v>41</v>
      </c>
      <c r="Y26" s="1">
        <v>101</v>
      </c>
      <c r="Z26" s="1">
        <v>53</v>
      </c>
      <c r="AA26" s="1">
        <v>619</v>
      </c>
      <c r="AB26" s="1" t="s">
        <v>70</v>
      </c>
      <c r="AC26" s="1">
        <v>1084</v>
      </c>
      <c r="AD26" s="1">
        <v>617</v>
      </c>
      <c r="AE26" s="1">
        <v>320</v>
      </c>
      <c r="AF26" s="1">
        <v>223</v>
      </c>
      <c r="AG26" s="1">
        <v>58</v>
      </c>
      <c r="AH26" s="1">
        <v>16</v>
      </c>
      <c r="AI26" s="1">
        <v>411</v>
      </c>
      <c r="AJ26" s="1">
        <v>56</v>
      </c>
    </row>
    <row r="28" spans="1:36" x14ac:dyDescent="0.2">
      <c r="A28" s="1" t="s">
        <v>338</v>
      </c>
      <c r="B28" s="1">
        <v>11680</v>
      </c>
      <c r="C28" s="1">
        <v>8269</v>
      </c>
      <c r="D28" s="1">
        <v>5755</v>
      </c>
      <c r="E28" s="1">
        <v>1658</v>
      </c>
      <c r="F28" s="1">
        <v>346</v>
      </c>
      <c r="G28" s="1">
        <v>510</v>
      </c>
      <c r="H28" s="1">
        <v>1745</v>
      </c>
      <c r="I28" s="1">
        <v>1666</v>
      </c>
      <c r="J28" s="1" t="s">
        <v>338</v>
      </c>
      <c r="K28" s="1">
        <v>5360</v>
      </c>
      <c r="L28" s="1">
        <v>4461</v>
      </c>
      <c r="M28" s="1">
        <v>3625</v>
      </c>
      <c r="N28" s="1">
        <v>582</v>
      </c>
      <c r="O28" s="1">
        <v>177</v>
      </c>
      <c r="P28" s="1">
        <v>77</v>
      </c>
      <c r="Q28" s="1">
        <v>762</v>
      </c>
      <c r="R28" s="1">
        <v>137</v>
      </c>
      <c r="S28" s="1" t="s">
        <v>338</v>
      </c>
      <c r="T28" s="1">
        <v>3882</v>
      </c>
      <c r="U28" s="1">
        <v>2320</v>
      </c>
      <c r="V28" s="1">
        <v>1267</v>
      </c>
      <c r="W28" s="1">
        <v>618</v>
      </c>
      <c r="X28" s="1">
        <v>51</v>
      </c>
      <c r="Y28" s="1">
        <v>384</v>
      </c>
      <c r="Z28" s="1">
        <v>134</v>
      </c>
      <c r="AA28" s="1">
        <v>1428</v>
      </c>
      <c r="AB28" s="1" t="s">
        <v>338</v>
      </c>
      <c r="AC28" s="1">
        <v>2438</v>
      </c>
      <c r="AD28" s="1">
        <v>1488</v>
      </c>
      <c r="AE28" s="1">
        <v>863</v>
      </c>
      <c r="AF28" s="1">
        <v>458</v>
      </c>
      <c r="AG28" s="1">
        <v>118</v>
      </c>
      <c r="AH28" s="1">
        <v>49</v>
      </c>
      <c r="AI28" s="1">
        <v>849</v>
      </c>
      <c r="AJ28" s="1">
        <v>101</v>
      </c>
    </row>
    <row r="29" spans="1:36" x14ac:dyDescent="0.2">
      <c r="A29" s="1" t="s">
        <v>113</v>
      </c>
      <c r="B29" s="1">
        <v>1863</v>
      </c>
      <c r="C29" s="1">
        <v>1524</v>
      </c>
      <c r="D29" s="1">
        <v>1048</v>
      </c>
      <c r="E29" s="1">
        <v>318</v>
      </c>
      <c r="F29" s="1">
        <v>49</v>
      </c>
      <c r="G29" s="1">
        <v>109</v>
      </c>
      <c r="H29" s="1">
        <v>253</v>
      </c>
      <c r="I29" s="1">
        <v>86</v>
      </c>
      <c r="J29" s="1" t="s">
        <v>113</v>
      </c>
      <c r="K29" s="1">
        <v>941</v>
      </c>
      <c r="L29" s="1">
        <v>838</v>
      </c>
      <c r="M29" s="1">
        <v>640</v>
      </c>
      <c r="N29" s="1">
        <v>155</v>
      </c>
      <c r="O29" s="1">
        <v>34</v>
      </c>
      <c r="P29" s="1">
        <v>9</v>
      </c>
      <c r="Q29" s="1">
        <v>92</v>
      </c>
      <c r="R29" s="1">
        <v>11</v>
      </c>
      <c r="S29" s="1" t="s">
        <v>113</v>
      </c>
      <c r="T29" s="1">
        <v>416</v>
      </c>
      <c r="U29" s="1">
        <v>330</v>
      </c>
      <c r="V29" s="1">
        <v>141</v>
      </c>
      <c r="W29" s="1">
        <v>90</v>
      </c>
      <c r="X29" s="1">
        <v>4</v>
      </c>
      <c r="Y29" s="1">
        <v>95</v>
      </c>
      <c r="Z29" s="1">
        <v>18</v>
      </c>
      <c r="AA29" s="1">
        <v>68</v>
      </c>
      <c r="AB29" s="1" t="s">
        <v>113</v>
      </c>
      <c r="AC29" s="1">
        <v>506</v>
      </c>
      <c r="AD29" s="1">
        <v>356</v>
      </c>
      <c r="AE29" s="1">
        <v>267</v>
      </c>
      <c r="AF29" s="1">
        <v>73</v>
      </c>
      <c r="AG29" s="1">
        <v>11</v>
      </c>
      <c r="AH29" s="1">
        <v>5</v>
      </c>
      <c r="AI29" s="1">
        <v>143</v>
      </c>
      <c r="AJ29" s="1">
        <v>7</v>
      </c>
    </row>
    <row r="30" spans="1:36" x14ac:dyDescent="0.2">
      <c r="A30" s="1" t="s">
        <v>114</v>
      </c>
      <c r="B30" s="1">
        <v>1068</v>
      </c>
      <c r="C30" s="1">
        <v>812</v>
      </c>
      <c r="D30" s="1">
        <v>561</v>
      </c>
      <c r="E30" s="1">
        <v>152</v>
      </c>
      <c r="F30" s="1">
        <v>35</v>
      </c>
      <c r="G30" s="1">
        <v>64</v>
      </c>
      <c r="H30" s="1">
        <v>110</v>
      </c>
      <c r="I30" s="1">
        <v>146</v>
      </c>
      <c r="J30" s="1" t="s">
        <v>114</v>
      </c>
      <c r="K30" s="1">
        <v>664</v>
      </c>
      <c r="L30" s="1">
        <v>596</v>
      </c>
      <c r="M30" s="1">
        <v>493</v>
      </c>
      <c r="N30" s="1">
        <v>57</v>
      </c>
      <c r="O30" s="1">
        <v>23</v>
      </c>
      <c r="P30" s="1">
        <v>23</v>
      </c>
      <c r="Q30" s="1">
        <v>56</v>
      </c>
      <c r="R30" s="1">
        <v>12</v>
      </c>
      <c r="S30" s="1" t="s">
        <v>114</v>
      </c>
      <c r="T30" s="1">
        <v>272</v>
      </c>
      <c r="U30" s="1">
        <v>141</v>
      </c>
      <c r="V30" s="1">
        <v>40</v>
      </c>
      <c r="W30" s="1">
        <v>62</v>
      </c>
      <c r="X30" s="1">
        <v>3</v>
      </c>
      <c r="Y30" s="1">
        <v>36</v>
      </c>
      <c r="Z30" s="1">
        <v>6</v>
      </c>
      <c r="AA30" s="1">
        <v>125</v>
      </c>
      <c r="AB30" s="1" t="s">
        <v>114</v>
      </c>
      <c r="AC30" s="1">
        <v>132</v>
      </c>
      <c r="AD30" s="1">
        <v>75</v>
      </c>
      <c r="AE30" s="1">
        <v>28</v>
      </c>
      <c r="AF30" s="1">
        <v>33</v>
      </c>
      <c r="AG30" s="1">
        <v>9</v>
      </c>
      <c r="AH30" s="1">
        <v>5</v>
      </c>
      <c r="AI30" s="1">
        <v>48</v>
      </c>
      <c r="AJ30" s="1">
        <v>9</v>
      </c>
    </row>
    <row r="31" spans="1:36" x14ac:dyDescent="0.2">
      <c r="A31" s="1" t="s">
        <v>115</v>
      </c>
      <c r="B31" s="1">
        <v>1859</v>
      </c>
      <c r="C31" s="1">
        <v>1466</v>
      </c>
      <c r="D31" s="1">
        <v>1071</v>
      </c>
      <c r="E31" s="1">
        <v>241</v>
      </c>
      <c r="F31" s="1">
        <v>63</v>
      </c>
      <c r="G31" s="1">
        <v>91</v>
      </c>
      <c r="H31" s="1">
        <v>204</v>
      </c>
      <c r="I31" s="1">
        <v>189</v>
      </c>
      <c r="J31" s="1" t="s">
        <v>115</v>
      </c>
      <c r="K31" s="1">
        <v>1071</v>
      </c>
      <c r="L31" s="1">
        <v>948</v>
      </c>
      <c r="M31" s="1">
        <v>790</v>
      </c>
      <c r="N31" s="1">
        <v>103</v>
      </c>
      <c r="O31" s="1">
        <v>38</v>
      </c>
      <c r="P31" s="1">
        <v>17</v>
      </c>
      <c r="Q31" s="1">
        <v>106</v>
      </c>
      <c r="R31" s="1">
        <v>17</v>
      </c>
      <c r="S31" s="1" t="s">
        <v>115</v>
      </c>
      <c r="T31" s="1">
        <v>455</v>
      </c>
      <c r="U31" s="1">
        <v>298</v>
      </c>
      <c r="V31" s="1">
        <v>149</v>
      </c>
      <c r="W31" s="1">
        <v>73</v>
      </c>
      <c r="X31" s="1">
        <v>6</v>
      </c>
      <c r="Y31" s="1">
        <v>70</v>
      </c>
      <c r="Z31" s="1">
        <v>6</v>
      </c>
      <c r="AA31" s="1">
        <v>151</v>
      </c>
      <c r="AB31" s="1" t="s">
        <v>115</v>
      </c>
      <c r="AC31" s="1">
        <v>333</v>
      </c>
      <c r="AD31" s="1">
        <v>220</v>
      </c>
      <c r="AE31" s="1">
        <v>132</v>
      </c>
      <c r="AF31" s="1">
        <v>65</v>
      </c>
      <c r="AG31" s="1">
        <v>19</v>
      </c>
      <c r="AH31" s="1">
        <v>4</v>
      </c>
      <c r="AI31" s="1">
        <v>92</v>
      </c>
      <c r="AJ31" s="1">
        <v>21</v>
      </c>
    </row>
    <row r="32" spans="1:36" x14ac:dyDescent="0.2">
      <c r="A32" s="1" t="s">
        <v>116</v>
      </c>
      <c r="B32" s="1">
        <v>121</v>
      </c>
      <c r="C32" s="1">
        <v>76</v>
      </c>
      <c r="D32" s="1">
        <v>49</v>
      </c>
      <c r="E32" s="1">
        <v>13</v>
      </c>
      <c r="F32" s="1">
        <v>8</v>
      </c>
      <c r="G32" s="1">
        <v>6</v>
      </c>
      <c r="H32" s="1">
        <v>15</v>
      </c>
      <c r="I32" s="1">
        <v>30</v>
      </c>
      <c r="J32" s="1" t="s">
        <v>116</v>
      </c>
      <c r="K32" s="1">
        <v>42</v>
      </c>
      <c r="L32" s="1">
        <v>38</v>
      </c>
      <c r="M32" s="1">
        <v>32</v>
      </c>
      <c r="N32" s="1">
        <v>3</v>
      </c>
      <c r="O32" s="1">
        <v>3</v>
      </c>
      <c r="P32" s="1">
        <v>0</v>
      </c>
      <c r="Q32" s="1">
        <v>4</v>
      </c>
      <c r="R32" s="1">
        <v>0</v>
      </c>
      <c r="S32" s="1" t="s">
        <v>116</v>
      </c>
      <c r="T32" s="1">
        <v>54</v>
      </c>
      <c r="U32" s="1">
        <v>24</v>
      </c>
      <c r="V32" s="1">
        <v>11</v>
      </c>
      <c r="W32" s="1">
        <v>7</v>
      </c>
      <c r="X32" s="1">
        <v>0</v>
      </c>
      <c r="Y32" s="1">
        <v>6</v>
      </c>
      <c r="Z32" s="1">
        <v>0</v>
      </c>
      <c r="AA32" s="1">
        <v>30</v>
      </c>
      <c r="AB32" s="1" t="s">
        <v>116</v>
      </c>
      <c r="AC32" s="1">
        <v>25</v>
      </c>
      <c r="AD32" s="1">
        <v>14</v>
      </c>
      <c r="AE32" s="1">
        <v>6</v>
      </c>
      <c r="AF32" s="1">
        <v>3</v>
      </c>
      <c r="AG32" s="1">
        <v>5</v>
      </c>
      <c r="AH32" s="1">
        <v>0</v>
      </c>
      <c r="AI32" s="1">
        <v>11</v>
      </c>
      <c r="AJ32" s="1">
        <v>0</v>
      </c>
    </row>
    <row r="33" spans="1:36" x14ac:dyDescent="0.2">
      <c r="A33" s="1" t="s">
        <v>117</v>
      </c>
      <c r="B33" s="1">
        <v>12</v>
      </c>
      <c r="C33" s="1">
        <v>11</v>
      </c>
      <c r="D33" s="1">
        <v>8</v>
      </c>
      <c r="E33" s="1">
        <v>3</v>
      </c>
      <c r="F33" s="1">
        <v>0</v>
      </c>
      <c r="G33" s="1">
        <v>0</v>
      </c>
      <c r="H33" s="1">
        <v>1</v>
      </c>
      <c r="I33" s="1">
        <v>0</v>
      </c>
      <c r="J33" s="1" t="s">
        <v>117</v>
      </c>
      <c r="K33" s="1">
        <v>5</v>
      </c>
      <c r="L33" s="1">
        <v>4</v>
      </c>
      <c r="M33" s="1">
        <v>2</v>
      </c>
      <c r="N33" s="1">
        <v>2</v>
      </c>
      <c r="O33" s="1">
        <v>0</v>
      </c>
      <c r="P33" s="1">
        <v>0</v>
      </c>
      <c r="Q33" s="1">
        <v>1</v>
      </c>
      <c r="R33" s="1">
        <v>0</v>
      </c>
      <c r="S33" s="1" t="s">
        <v>117</v>
      </c>
      <c r="T33" s="1">
        <v>4</v>
      </c>
      <c r="U33" s="1">
        <v>4</v>
      </c>
      <c r="V33" s="1">
        <v>3</v>
      </c>
      <c r="W33" s="1">
        <v>1</v>
      </c>
      <c r="X33" s="1">
        <v>0</v>
      </c>
      <c r="Y33" s="1">
        <v>0</v>
      </c>
      <c r="Z33" s="1">
        <v>0</v>
      </c>
      <c r="AA33" s="1">
        <v>0</v>
      </c>
      <c r="AB33" s="1" t="s">
        <v>117</v>
      </c>
      <c r="AC33" s="1">
        <v>3</v>
      </c>
      <c r="AD33" s="1">
        <v>3</v>
      </c>
      <c r="AE33" s="1">
        <v>3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</row>
    <row r="34" spans="1:36" x14ac:dyDescent="0.2">
      <c r="A34" s="1" t="s">
        <v>118</v>
      </c>
      <c r="B34" s="1">
        <v>36</v>
      </c>
      <c r="C34" s="1">
        <v>17</v>
      </c>
      <c r="D34" s="1">
        <v>11</v>
      </c>
      <c r="E34" s="1">
        <v>1</v>
      </c>
      <c r="F34" s="1">
        <v>5</v>
      </c>
      <c r="G34" s="1">
        <v>0</v>
      </c>
      <c r="H34" s="1">
        <v>7</v>
      </c>
      <c r="I34" s="1">
        <v>12</v>
      </c>
      <c r="J34" s="1" t="s">
        <v>118</v>
      </c>
      <c r="K34" s="1">
        <v>20</v>
      </c>
      <c r="L34" s="1">
        <v>15</v>
      </c>
      <c r="M34" s="1">
        <v>10</v>
      </c>
      <c r="N34" s="1">
        <v>0</v>
      </c>
      <c r="O34" s="1">
        <v>5</v>
      </c>
      <c r="P34" s="1">
        <v>0</v>
      </c>
      <c r="Q34" s="1">
        <v>2</v>
      </c>
      <c r="R34" s="1">
        <v>3</v>
      </c>
      <c r="S34" s="1" t="s">
        <v>118</v>
      </c>
      <c r="T34" s="1">
        <v>11</v>
      </c>
      <c r="U34" s="1">
        <v>2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9</v>
      </c>
      <c r="AB34" s="1" t="s">
        <v>118</v>
      </c>
      <c r="AC34" s="1">
        <v>5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5</v>
      </c>
      <c r="AJ34" s="1">
        <v>0</v>
      </c>
    </row>
    <row r="35" spans="1:36" x14ac:dyDescent="0.2">
      <c r="A35" s="1" t="s">
        <v>119</v>
      </c>
      <c r="B35" s="1">
        <v>417</v>
      </c>
      <c r="C35" s="1">
        <v>236</v>
      </c>
      <c r="D35" s="1">
        <v>205</v>
      </c>
      <c r="E35" s="1">
        <v>18</v>
      </c>
      <c r="F35" s="1">
        <v>5</v>
      </c>
      <c r="G35" s="1">
        <v>8</v>
      </c>
      <c r="H35" s="1">
        <v>10</v>
      </c>
      <c r="I35" s="1">
        <v>171</v>
      </c>
      <c r="J35" s="1" t="s">
        <v>119</v>
      </c>
      <c r="K35" s="1">
        <v>26</v>
      </c>
      <c r="L35" s="1">
        <v>24</v>
      </c>
      <c r="M35" s="1">
        <v>20</v>
      </c>
      <c r="N35" s="1">
        <v>0</v>
      </c>
      <c r="O35" s="1">
        <v>4</v>
      </c>
      <c r="P35" s="1">
        <v>0</v>
      </c>
      <c r="Q35" s="1">
        <v>2</v>
      </c>
      <c r="R35" s="1">
        <v>0</v>
      </c>
      <c r="S35" s="1" t="s">
        <v>119</v>
      </c>
      <c r="T35" s="1">
        <v>388</v>
      </c>
      <c r="U35" s="1">
        <v>209</v>
      </c>
      <c r="V35" s="1">
        <v>183</v>
      </c>
      <c r="W35" s="1">
        <v>18</v>
      </c>
      <c r="X35" s="1">
        <v>0</v>
      </c>
      <c r="Y35" s="1">
        <v>8</v>
      </c>
      <c r="Z35" s="1">
        <v>8</v>
      </c>
      <c r="AA35" s="1">
        <v>171</v>
      </c>
      <c r="AB35" s="1" t="s">
        <v>119</v>
      </c>
      <c r="AC35" s="1">
        <v>3</v>
      </c>
      <c r="AD35" s="1">
        <v>3</v>
      </c>
      <c r="AE35" s="1">
        <v>2</v>
      </c>
      <c r="AF35" s="1">
        <v>0</v>
      </c>
      <c r="AG35" s="1">
        <v>1</v>
      </c>
      <c r="AH35" s="1">
        <v>0</v>
      </c>
      <c r="AI35" s="1">
        <v>0</v>
      </c>
      <c r="AJ35" s="1">
        <v>0</v>
      </c>
    </row>
    <row r="36" spans="1:36" x14ac:dyDescent="0.2">
      <c r="A36" s="1" t="s">
        <v>120</v>
      </c>
      <c r="B36" s="1">
        <v>572</v>
      </c>
      <c r="C36" s="1">
        <v>432</v>
      </c>
      <c r="D36" s="1">
        <v>249</v>
      </c>
      <c r="E36" s="1">
        <v>159</v>
      </c>
      <c r="F36" s="1">
        <v>8</v>
      </c>
      <c r="G36" s="1">
        <v>16</v>
      </c>
      <c r="H36" s="1">
        <v>72</v>
      </c>
      <c r="I36" s="1">
        <v>68</v>
      </c>
      <c r="J36" s="1" t="s">
        <v>120</v>
      </c>
      <c r="K36" s="1">
        <v>239</v>
      </c>
      <c r="L36" s="1">
        <v>195</v>
      </c>
      <c r="M36" s="1">
        <v>146</v>
      </c>
      <c r="N36" s="1">
        <v>45</v>
      </c>
      <c r="O36" s="1">
        <v>2</v>
      </c>
      <c r="P36" s="1">
        <v>2</v>
      </c>
      <c r="Q36" s="1">
        <v>31</v>
      </c>
      <c r="R36" s="1">
        <v>13</v>
      </c>
      <c r="S36" s="1" t="s">
        <v>120</v>
      </c>
      <c r="T36" s="1">
        <v>176</v>
      </c>
      <c r="U36" s="1">
        <v>121</v>
      </c>
      <c r="V36" s="1">
        <v>48</v>
      </c>
      <c r="W36" s="1">
        <v>63</v>
      </c>
      <c r="X36" s="1">
        <v>1</v>
      </c>
      <c r="Y36" s="1">
        <v>9</v>
      </c>
      <c r="Z36" s="1">
        <v>2</v>
      </c>
      <c r="AA36" s="1">
        <v>53</v>
      </c>
      <c r="AB36" s="1" t="s">
        <v>120</v>
      </c>
      <c r="AC36" s="1">
        <v>157</v>
      </c>
      <c r="AD36" s="1">
        <v>116</v>
      </c>
      <c r="AE36" s="1">
        <v>55</v>
      </c>
      <c r="AF36" s="1">
        <v>51</v>
      </c>
      <c r="AG36" s="1">
        <v>5</v>
      </c>
      <c r="AH36" s="1">
        <v>5</v>
      </c>
      <c r="AI36" s="1">
        <v>39</v>
      </c>
      <c r="AJ36" s="1">
        <v>2</v>
      </c>
    </row>
    <row r="37" spans="1:36" x14ac:dyDescent="0.2">
      <c r="A37" s="1" t="s">
        <v>121</v>
      </c>
      <c r="B37" s="1">
        <v>1858</v>
      </c>
      <c r="C37" s="1">
        <v>1277</v>
      </c>
      <c r="D37" s="1">
        <v>986</v>
      </c>
      <c r="E37" s="1">
        <v>190</v>
      </c>
      <c r="F37" s="1">
        <v>54</v>
      </c>
      <c r="G37" s="1">
        <v>47</v>
      </c>
      <c r="H37" s="1">
        <v>269</v>
      </c>
      <c r="I37" s="1">
        <v>312</v>
      </c>
      <c r="J37" s="1" t="s">
        <v>121</v>
      </c>
      <c r="K37" s="1">
        <v>825</v>
      </c>
      <c r="L37" s="1">
        <v>629</v>
      </c>
      <c r="M37" s="1">
        <v>549</v>
      </c>
      <c r="N37" s="1">
        <v>56</v>
      </c>
      <c r="O37" s="1">
        <v>23</v>
      </c>
      <c r="P37" s="1">
        <v>1</v>
      </c>
      <c r="Q37" s="1">
        <v>148</v>
      </c>
      <c r="R37" s="1">
        <v>48</v>
      </c>
      <c r="S37" s="1" t="s">
        <v>121</v>
      </c>
      <c r="T37" s="1">
        <v>804</v>
      </c>
      <c r="U37" s="1">
        <v>504</v>
      </c>
      <c r="V37" s="1">
        <v>350</v>
      </c>
      <c r="W37" s="1">
        <v>97</v>
      </c>
      <c r="X37" s="1">
        <v>13</v>
      </c>
      <c r="Y37" s="1">
        <v>44</v>
      </c>
      <c r="Z37" s="1">
        <v>51</v>
      </c>
      <c r="AA37" s="1">
        <v>249</v>
      </c>
      <c r="AB37" s="1" t="s">
        <v>121</v>
      </c>
      <c r="AC37" s="1">
        <v>229</v>
      </c>
      <c r="AD37" s="1">
        <v>144</v>
      </c>
      <c r="AE37" s="1">
        <v>87</v>
      </c>
      <c r="AF37" s="1">
        <v>37</v>
      </c>
      <c r="AG37" s="1">
        <v>18</v>
      </c>
      <c r="AH37" s="1">
        <v>2</v>
      </c>
      <c r="AI37" s="1">
        <v>70</v>
      </c>
      <c r="AJ37" s="1">
        <v>15</v>
      </c>
    </row>
    <row r="38" spans="1:36" x14ac:dyDescent="0.2">
      <c r="A38" s="1" t="s">
        <v>70</v>
      </c>
      <c r="B38" s="1">
        <v>3874</v>
      </c>
      <c r="C38" s="1">
        <v>2418</v>
      </c>
      <c r="D38" s="1">
        <v>1567</v>
      </c>
      <c r="E38" s="1">
        <v>563</v>
      </c>
      <c r="F38" s="1">
        <v>119</v>
      </c>
      <c r="G38" s="1">
        <v>169</v>
      </c>
      <c r="H38" s="1">
        <v>804</v>
      </c>
      <c r="I38" s="1">
        <v>652</v>
      </c>
      <c r="J38" s="1" t="s">
        <v>70</v>
      </c>
      <c r="K38" s="1">
        <v>1527</v>
      </c>
      <c r="L38" s="1">
        <v>1174</v>
      </c>
      <c r="M38" s="1">
        <v>943</v>
      </c>
      <c r="N38" s="1">
        <v>161</v>
      </c>
      <c r="O38" s="1">
        <v>45</v>
      </c>
      <c r="P38" s="1">
        <v>25</v>
      </c>
      <c r="Q38" s="1">
        <v>320</v>
      </c>
      <c r="R38" s="1">
        <v>33</v>
      </c>
      <c r="S38" s="1" t="s">
        <v>70</v>
      </c>
      <c r="T38" s="1">
        <v>1302</v>
      </c>
      <c r="U38" s="1">
        <v>687</v>
      </c>
      <c r="V38" s="1">
        <v>341</v>
      </c>
      <c r="W38" s="1">
        <v>206</v>
      </c>
      <c r="X38" s="1">
        <v>24</v>
      </c>
      <c r="Y38" s="1">
        <v>116</v>
      </c>
      <c r="Z38" s="1">
        <v>43</v>
      </c>
      <c r="AA38" s="1">
        <v>572</v>
      </c>
      <c r="AB38" s="1" t="s">
        <v>70</v>
      </c>
      <c r="AC38" s="1">
        <v>1045</v>
      </c>
      <c r="AD38" s="1">
        <v>557</v>
      </c>
      <c r="AE38" s="1">
        <v>283</v>
      </c>
      <c r="AF38" s="1">
        <v>196</v>
      </c>
      <c r="AG38" s="1">
        <v>50</v>
      </c>
      <c r="AH38" s="1">
        <v>28</v>
      </c>
      <c r="AI38" s="1">
        <v>441</v>
      </c>
      <c r="AJ38" s="1">
        <v>47</v>
      </c>
    </row>
    <row r="39" spans="1:36" x14ac:dyDescent="0.2">
      <c r="A39" s="22" t="s">
        <v>334</v>
      </c>
      <c r="B39" s="22"/>
      <c r="C39" s="22"/>
      <c r="D39" s="22"/>
      <c r="E39" s="22"/>
      <c r="F39" s="22"/>
      <c r="G39" s="22"/>
      <c r="H39" s="22"/>
      <c r="I39" s="22"/>
      <c r="J39" s="22" t="s">
        <v>334</v>
      </c>
      <c r="K39" s="22"/>
      <c r="L39" s="22"/>
      <c r="M39" s="22"/>
      <c r="N39" s="22"/>
      <c r="O39" s="22"/>
      <c r="P39" s="22"/>
      <c r="Q39" s="22"/>
      <c r="R39" s="22"/>
      <c r="S39" s="22" t="s">
        <v>334</v>
      </c>
      <c r="T39" s="22"/>
      <c r="U39" s="22"/>
      <c r="V39" s="22"/>
      <c r="W39" s="22"/>
      <c r="X39" s="22"/>
      <c r="Y39" s="22"/>
      <c r="Z39" s="22"/>
      <c r="AA39" s="22"/>
      <c r="AB39" s="22" t="s">
        <v>334</v>
      </c>
      <c r="AC39" s="22"/>
      <c r="AD39" s="22"/>
      <c r="AE39" s="22"/>
      <c r="AF39" s="22"/>
      <c r="AG39" s="22"/>
      <c r="AH39" s="22"/>
      <c r="AI39" s="22"/>
      <c r="AJ39" s="22"/>
    </row>
  </sheetData>
  <mergeCells count="8">
    <mergeCell ref="B2:I2"/>
    <mergeCell ref="K2:R2"/>
    <mergeCell ref="T2:AA2"/>
    <mergeCell ref="AC2:AJ2"/>
    <mergeCell ref="A39:I39"/>
    <mergeCell ref="J39:R39"/>
    <mergeCell ref="S39:AA39"/>
    <mergeCell ref="AB39:AJ3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BB2C-6F1C-42E3-9B0B-86DD9D66981A}">
  <dimension ref="A1:AJ21"/>
  <sheetViews>
    <sheetView view="pageBreakPreview" topLeftCell="O1" zoomScale="125" zoomScaleNormal="100" zoomScaleSheetLayoutView="125" workbookViewId="0">
      <selection activeCell="AB1" sqref="AB1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528</v>
      </c>
      <c r="J1" s="1" t="s">
        <v>528</v>
      </c>
      <c r="S1" s="1" t="s">
        <v>528</v>
      </c>
      <c r="AB1" s="1" t="s">
        <v>528</v>
      </c>
    </row>
    <row r="2" spans="1:36" x14ac:dyDescent="0.2">
      <c r="A2" s="5" t="s">
        <v>372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372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372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372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373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373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373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373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336</v>
      </c>
      <c r="B4" s="1">
        <v>23464</v>
      </c>
      <c r="C4" s="1">
        <v>16673</v>
      </c>
      <c r="D4" s="1">
        <v>11427</v>
      </c>
      <c r="E4" s="1">
        <v>3465</v>
      </c>
      <c r="F4" s="1">
        <v>786</v>
      </c>
      <c r="G4" s="1">
        <v>995</v>
      </c>
      <c r="H4" s="1">
        <v>3449</v>
      </c>
      <c r="I4" s="1">
        <v>3342</v>
      </c>
      <c r="J4" s="1" t="s">
        <v>336</v>
      </c>
      <c r="K4" s="1">
        <v>10980</v>
      </c>
      <c r="L4" s="1">
        <v>9158</v>
      </c>
      <c r="M4" s="1">
        <v>7398</v>
      </c>
      <c r="N4" s="1">
        <v>1217</v>
      </c>
      <c r="O4" s="1">
        <v>377</v>
      </c>
      <c r="P4" s="1">
        <v>166</v>
      </c>
      <c r="Q4" s="1">
        <v>1530</v>
      </c>
      <c r="R4" s="1">
        <v>292</v>
      </c>
      <c r="S4" s="1" t="s">
        <v>336</v>
      </c>
      <c r="T4" s="1">
        <v>7711</v>
      </c>
      <c r="U4" s="1">
        <v>4587</v>
      </c>
      <c r="V4" s="1">
        <v>2369</v>
      </c>
      <c r="W4" s="1">
        <v>1328</v>
      </c>
      <c r="X4" s="1">
        <v>157</v>
      </c>
      <c r="Y4" s="1">
        <v>733</v>
      </c>
      <c r="Z4" s="1">
        <v>277</v>
      </c>
      <c r="AA4" s="1">
        <v>2847</v>
      </c>
      <c r="AB4" s="1" t="s">
        <v>336</v>
      </c>
      <c r="AC4" s="1">
        <v>4773</v>
      </c>
      <c r="AD4" s="1">
        <v>2928</v>
      </c>
      <c r="AE4" s="1">
        <v>1660</v>
      </c>
      <c r="AF4" s="1">
        <v>920</v>
      </c>
      <c r="AG4" s="1">
        <v>252</v>
      </c>
      <c r="AH4" s="1">
        <v>96</v>
      </c>
      <c r="AI4" s="1">
        <v>1642</v>
      </c>
      <c r="AJ4" s="1">
        <v>203</v>
      </c>
    </row>
    <row r="5" spans="1:36" x14ac:dyDescent="0.2">
      <c r="A5" s="1" t="s">
        <v>374</v>
      </c>
      <c r="B5" s="1">
        <v>21424</v>
      </c>
      <c r="C5" s="1">
        <v>15619</v>
      </c>
      <c r="D5" s="1">
        <v>10911</v>
      </c>
      <c r="E5" s="1">
        <v>3086</v>
      </c>
      <c r="F5" s="1">
        <v>715</v>
      </c>
      <c r="G5" s="1">
        <v>907</v>
      </c>
      <c r="H5" s="1">
        <v>3302</v>
      </c>
      <c r="I5" s="1">
        <v>2503</v>
      </c>
      <c r="J5" s="1" t="s">
        <v>374</v>
      </c>
      <c r="K5" s="1">
        <v>10904</v>
      </c>
      <c r="L5" s="1">
        <v>9130</v>
      </c>
      <c r="M5" s="1">
        <v>7384</v>
      </c>
      <c r="N5" s="1">
        <v>1208</v>
      </c>
      <c r="O5" s="1">
        <v>374</v>
      </c>
      <c r="P5" s="1">
        <v>164</v>
      </c>
      <c r="Q5" s="1">
        <v>1482</v>
      </c>
      <c r="R5" s="1">
        <v>292</v>
      </c>
      <c r="S5" s="1" t="s">
        <v>374</v>
      </c>
      <c r="T5" s="1">
        <v>5803</v>
      </c>
      <c r="U5" s="1">
        <v>3596</v>
      </c>
      <c r="V5" s="1">
        <v>1872</v>
      </c>
      <c r="W5" s="1">
        <v>976</v>
      </c>
      <c r="X5" s="1">
        <v>93</v>
      </c>
      <c r="Y5" s="1">
        <v>655</v>
      </c>
      <c r="Z5" s="1">
        <v>198</v>
      </c>
      <c r="AA5" s="1">
        <v>2009</v>
      </c>
      <c r="AB5" s="1" t="s">
        <v>374</v>
      </c>
      <c r="AC5" s="1">
        <v>4717</v>
      </c>
      <c r="AD5" s="1">
        <v>2893</v>
      </c>
      <c r="AE5" s="1">
        <v>1655</v>
      </c>
      <c r="AF5" s="1">
        <v>902</v>
      </c>
      <c r="AG5" s="1">
        <v>248</v>
      </c>
      <c r="AH5" s="1">
        <v>88</v>
      </c>
      <c r="AI5" s="1">
        <v>1622</v>
      </c>
      <c r="AJ5" s="1">
        <v>202</v>
      </c>
    </row>
    <row r="6" spans="1:36" x14ac:dyDescent="0.2">
      <c r="A6" s="1" t="s">
        <v>375</v>
      </c>
      <c r="B6" s="1">
        <v>112</v>
      </c>
      <c r="C6" s="1">
        <v>69</v>
      </c>
      <c r="D6" s="1">
        <v>17</v>
      </c>
      <c r="E6" s="1">
        <v>33</v>
      </c>
      <c r="F6" s="1">
        <v>5</v>
      </c>
      <c r="G6" s="1">
        <v>14</v>
      </c>
      <c r="H6" s="1">
        <v>34</v>
      </c>
      <c r="I6" s="1">
        <v>9</v>
      </c>
      <c r="J6" s="1" t="s">
        <v>375</v>
      </c>
      <c r="K6" s="1">
        <v>28</v>
      </c>
      <c r="L6" s="1">
        <v>15</v>
      </c>
      <c r="M6" s="1">
        <v>8</v>
      </c>
      <c r="N6" s="1">
        <v>5</v>
      </c>
      <c r="O6" s="1">
        <v>0</v>
      </c>
      <c r="P6" s="1">
        <v>2</v>
      </c>
      <c r="Q6" s="1">
        <v>13</v>
      </c>
      <c r="R6" s="1">
        <v>0</v>
      </c>
      <c r="S6" s="1" t="s">
        <v>375</v>
      </c>
      <c r="T6" s="1">
        <v>59</v>
      </c>
      <c r="U6" s="1">
        <v>38</v>
      </c>
      <c r="V6" s="1">
        <v>6</v>
      </c>
      <c r="W6" s="1">
        <v>19</v>
      </c>
      <c r="X6" s="1">
        <v>3</v>
      </c>
      <c r="Y6" s="1">
        <v>10</v>
      </c>
      <c r="Z6" s="1">
        <v>12</v>
      </c>
      <c r="AA6" s="1">
        <v>9</v>
      </c>
      <c r="AB6" s="1" t="s">
        <v>375</v>
      </c>
      <c r="AC6" s="1">
        <v>25</v>
      </c>
      <c r="AD6" s="1">
        <v>16</v>
      </c>
      <c r="AE6" s="1">
        <v>3</v>
      </c>
      <c r="AF6" s="1">
        <v>9</v>
      </c>
      <c r="AG6" s="1">
        <v>2</v>
      </c>
      <c r="AH6" s="1">
        <v>2</v>
      </c>
      <c r="AI6" s="1">
        <v>9</v>
      </c>
      <c r="AJ6" s="1">
        <v>0</v>
      </c>
    </row>
    <row r="7" spans="1:36" x14ac:dyDescent="0.2">
      <c r="A7" s="1" t="s">
        <v>376</v>
      </c>
      <c r="B7" s="1">
        <v>99</v>
      </c>
      <c r="C7" s="1">
        <v>36</v>
      </c>
      <c r="D7" s="1">
        <v>14</v>
      </c>
      <c r="E7" s="1">
        <v>12</v>
      </c>
      <c r="F7" s="1">
        <v>3</v>
      </c>
      <c r="G7" s="1">
        <v>7</v>
      </c>
      <c r="H7" s="1">
        <v>48</v>
      </c>
      <c r="I7" s="1">
        <v>15</v>
      </c>
      <c r="J7" s="1" t="s">
        <v>376</v>
      </c>
      <c r="K7" s="1">
        <v>46</v>
      </c>
      <c r="L7" s="1">
        <v>11</v>
      </c>
      <c r="M7" s="1">
        <v>6</v>
      </c>
      <c r="N7" s="1">
        <v>2</v>
      </c>
      <c r="O7" s="1">
        <v>3</v>
      </c>
      <c r="P7" s="1">
        <v>0</v>
      </c>
      <c r="Q7" s="1">
        <v>35</v>
      </c>
      <c r="R7" s="1">
        <v>0</v>
      </c>
      <c r="S7" s="1" t="s">
        <v>376</v>
      </c>
      <c r="T7" s="1">
        <v>40</v>
      </c>
      <c r="U7" s="1">
        <v>19</v>
      </c>
      <c r="V7" s="1">
        <v>6</v>
      </c>
      <c r="W7" s="1">
        <v>6</v>
      </c>
      <c r="X7" s="1">
        <v>0</v>
      </c>
      <c r="Y7" s="1">
        <v>7</v>
      </c>
      <c r="Z7" s="1">
        <v>7</v>
      </c>
      <c r="AA7" s="1">
        <v>14</v>
      </c>
      <c r="AB7" s="1" t="s">
        <v>376</v>
      </c>
      <c r="AC7" s="1">
        <v>13</v>
      </c>
      <c r="AD7" s="1">
        <v>6</v>
      </c>
      <c r="AE7" s="1">
        <v>2</v>
      </c>
      <c r="AF7" s="1">
        <v>4</v>
      </c>
      <c r="AG7" s="1">
        <v>0</v>
      </c>
      <c r="AH7" s="1">
        <v>0</v>
      </c>
      <c r="AI7" s="1">
        <v>6</v>
      </c>
      <c r="AJ7" s="1">
        <v>1</v>
      </c>
    </row>
    <row r="8" spans="1:36" x14ac:dyDescent="0.2">
      <c r="A8" s="1" t="s">
        <v>377</v>
      </c>
      <c r="B8" s="1">
        <v>1829</v>
      </c>
      <c r="C8" s="1">
        <v>949</v>
      </c>
      <c r="D8" s="1">
        <v>485</v>
      </c>
      <c r="E8" s="1">
        <v>334</v>
      </c>
      <c r="F8" s="1">
        <v>63</v>
      </c>
      <c r="G8" s="1">
        <v>67</v>
      </c>
      <c r="H8" s="1">
        <v>65</v>
      </c>
      <c r="I8" s="1">
        <v>815</v>
      </c>
      <c r="J8" s="1" t="s">
        <v>377</v>
      </c>
      <c r="K8" s="1">
        <v>2</v>
      </c>
      <c r="L8" s="1">
        <v>2</v>
      </c>
      <c r="M8" s="1">
        <v>0</v>
      </c>
      <c r="N8" s="1">
        <v>2</v>
      </c>
      <c r="O8" s="1">
        <v>0</v>
      </c>
      <c r="P8" s="1">
        <v>0</v>
      </c>
      <c r="Q8" s="1">
        <v>0</v>
      </c>
      <c r="R8" s="1">
        <v>0</v>
      </c>
      <c r="S8" s="1" t="s">
        <v>377</v>
      </c>
      <c r="T8" s="1">
        <v>1809</v>
      </c>
      <c r="U8" s="1">
        <v>934</v>
      </c>
      <c r="V8" s="1">
        <v>485</v>
      </c>
      <c r="W8" s="1">
        <v>327</v>
      </c>
      <c r="X8" s="1">
        <v>61</v>
      </c>
      <c r="Y8" s="1">
        <v>61</v>
      </c>
      <c r="Z8" s="1">
        <v>60</v>
      </c>
      <c r="AA8" s="1">
        <v>815</v>
      </c>
      <c r="AB8" s="1" t="s">
        <v>377</v>
      </c>
      <c r="AC8" s="1">
        <v>18</v>
      </c>
      <c r="AD8" s="1">
        <v>13</v>
      </c>
      <c r="AE8" s="1">
        <v>0</v>
      </c>
      <c r="AF8" s="1">
        <v>5</v>
      </c>
      <c r="AG8" s="1">
        <v>2</v>
      </c>
      <c r="AH8" s="1">
        <v>6</v>
      </c>
      <c r="AI8" s="1">
        <v>5</v>
      </c>
      <c r="AJ8" s="1">
        <v>0</v>
      </c>
    </row>
    <row r="10" spans="1:36" x14ac:dyDescent="0.2">
      <c r="A10" s="1" t="s">
        <v>378</v>
      </c>
      <c r="B10" s="1">
        <v>11784</v>
      </c>
      <c r="C10" s="1">
        <v>8404</v>
      </c>
      <c r="D10" s="1">
        <v>5672</v>
      </c>
      <c r="E10" s="1">
        <v>1807</v>
      </c>
      <c r="F10" s="1">
        <v>440</v>
      </c>
      <c r="G10" s="1">
        <v>485</v>
      </c>
      <c r="H10" s="1">
        <v>1704</v>
      </c>
      <c r="I10" s="1">
        <v>1676</v>
      </c>
      <c r="J10" s="1" t="s">
        <v>378</v>
      </c>
      <c r="K10" s="1">
        <v>5620</v>
      </c>
      <c r="L10" s="1">
        <v>4697</v>
      </c>
      <c r="M10" s="1">
        <v>3773</v>
      </c>
      <c r="N10" s="1">
        <v>635</v>
      </c>
      <c r="O10" s="1">
        <v>200</v>
      </c>
      <c r="P10" s="1">
        <v>89</v>
      </c>
      <c r="Q10" s="1">
        <v>768</v>
      </c>
      <c r="R10" s="1">
        <v>155</v>
      </c>
      <c r="S10" s="1" t="s">
        <v>378</v>
      </c>
      <c r="T10" s="1">
        <v>3829</v>
      </c>
      <c r="U10" s="1">
        <v>2267</v>
      </c>
      <c r="V10" s="1">
        <v>1102</v>
      </c>
      <c r="W10" s="1">
        <v>710</v>
      </c>
      <c r="X10" s="1">
        <v>106</v>
      </c>
      <c r="Y10" s="1">
        <v>349</v>
      </c>
      <c r="Z10" s="1">
        <v>143</v>
      </c>
      <c r="AA10" s="1">
        <v>1419</v>
      </c>
      <c r="AB10" s="1" t="s">
        <v>378</v>
      </c>
      <c r="AC10" s="1">
        <v>2335</v>
      </c>
      <c r="AD10" s="1">
        <v>1440</v>
      </c>
      <c r="AE10" s="1">
        <v>797</v>
      </c>
      <c r="AF10" s="1">
        <v>462</v>
      </c>
      <c r="AG10" s="1">
        <v>134</v>
      </c>
      <c r="AH10" s="1">
        <v>47</v>
      </c>
      <c r="AI10" s="1">
        <v>793</v>
      </c>
      <c r="AJ10" s="1">
        <v>102</v>
      </c>
    </row>
    <row r="11" spans="1:36" x14ac:dyDescent="0.2">
      <c r="A11" s="1" t="s">
        <v>374</v>
      </c>
      <c r="B11" s="1">
        <v>10630</v>
      </c>
      <c r="C11" s="1">
        <v>7784</v>
      </c>
      <c r="D11" s="1">
        <v>5398</v>
      </c>
      <c r="E11" s="1">
        <v>1557</v>
      </c>
      <c r="F11" s="1">
        <v>391</v>
      </c>
      <c r="G11" s="1">
        <v>438</v>
      </c>
      <c r="H11" s="1">
        <v>1599</v>
      </c>
      <c r="I11" s="1">
        <v>1247</v>
      </c>
      <c r="J11" s="1" t="s">
        <v>374</v>
      </c>
      <c r="K11" s="1">
        <v>5558</v>
      </c>
      <c r="L11" s="1">
        <v>4675</v>
      </c>
      <c r="M11" s="1">
        <v>3762</v>
      </c>
      <c r="N11" s="1">
        <v>628</v>
      </c>
      <c r="O11" s="1">
        <v>197</v>
      </c>
      <c r="P11" s="1">
        <v>88</v>
      </c>
      <c r="Q11" s="1">
        <v>728</v>
      </c>
      <c r="R11" s="1">
        <v>155</v>
      </c>
      <c r="S11" s="1" t="s">
        <v>374</v>
      </c>
      <c r="T11" s="1">
        <v>2778</v>
      </c>
      <c r="U11" s="1">
        <v>1693</v>
      </c>
      <c r="V11" s="1">
        <v>842</v>
      </c>
      <c r="W11" s="1">
        <v>481</v>
      </c>
      <c r="X11" s="1">
        <v>63</v>
      </c>
      <c r="Y11" s="1">
        <v>307</v>
      </c>
      <c r="Z11" s="1">
        <v>94</v>
      </c>
      <c r="AA11" s="1">
        <v>991</v>
      </c>
      <c r="AB11" s="1" t="s">
        <v>374</v>
      </c>
      <c r="AC11" s="1">
        <v>2294</v>
      </c>
      <c r="AD11" s="1">
        <v>1416</v>
      </c>
      <c r="AE11" s="1">
        <v>794</v>
      </c>
      <c r="AF11" s="1">
        <v>448</v>
      </c>
      <c r="AG11" s="1">
        <v>131</v>
      </c>
      <c r="AH11" s="1">
        <v>43</v>
      </c>
      <c r="AI11" s="1">
        <v>777</v>
      </c>
      <c r="AJ11" s="1">
        <v>101</v>
      </c>
    </row>
    <row r="12" spans="1:36" x14ac:dyDescent="0.2">
      <c r="A12" s="1" t="s">
        <v>375</v>
      </c>
      <c r="B12" s="1">
        <v>83</v>
      </c>
      <c r="C12" s="1">
        <v>56</v>
      </c>
      <c r="D12" s="1">
        <v>11</v>
      </c>
      <c r="E12" s="1">
        <v>28</v>
      </c>
      <c r="F12" s="1">
        <v>5</v>
      </c>
      <c r="G12" s="1">
        <v>12</v>
      </c>
      <c r="H12" s="1">
        <v>25</v>
      </c>
      <c r="I12" s="1">
        <v>2</v>
      </c>
      <c r="J12" s="1" t="s">
        <v>375</v>
      </c>
      <c r="K12" s="1">
        <v>20</v>
      </c>
      <c r="L12" s="1">
        <v>10</v>
      </c>
      <c r="M12" s="1">
        <v>5</v>
      </c>
      <c r="N12" s="1">
        <v>4</v>
      </c>
      <c r="O12" s="1">
        <v>0</v>
      </c>
      <c r="P12" s="1">
        <v>1</v>
      </c>
      <c r="Q12" s="1">
        <v>10</v>
      </c>
      <c r="R12" s="1">
        <v>0</v>
      </c>
      <c r="S12" s="1" t="s">
        <v>375</v>
      </c>
      <c r="T12" s="1">
        <v>43</v>
      </c>
      <c r="U12" s="1">
        <v>33</v>
      </c>
      <c r="V12" s="1">
        <v>4</v>
      </c>
      <c r="W12" s="1">
        <v>17</v>
      </c>
      <c r="X12" s="1">
        <v>3</v>
      </c>
      <c r="Y12" s="1">
        <v>9</v>
      </c>
      <c r="Z12" s="1">
        <v>8</v>
      </c>
      <c r="AA12" s="1">
        <v>2</v>
      </c>
      <c r="AB12" s="1" t="s">
        <v>375</v>
      </c>
      <c r="AC12" s="1">
        <v>20</v>
      </c>
      <c r="AD12" s="1">
        <v>13</v>
      </c>
      <c r="AE12" s="1">
        <v>2</v>
      </c>
      <c r="AF12" s="1">
        <v>7</v>
      </c>
      <c r="AG12" s="1">
        <v>2</v>
      </c>
      <c r="AH12" s="1">
        <v>2</v>
      </c>
      <c r="AI12" s="1">
        <v>7</v>
      </c>
      <c r="AJ12" s="1">
        <v>0</v>
      </c>
    </row>
    <row r="13" spans="1:36" x14ac:dyDescent="0.2">
      <c r="A13" s="1" t="s">
        <v>376</v>
      </c>
      <c r="B13" s="1">
        <v>85</v>
      </c>
      <c r="C13" s="1">
        <v>32</v>
      </c>
      <c r="D13" s="1">
        <v>12</v>
      </c>
      <c r="E13" s="1">
        <v>11</v>
      </c>
      <c r="F13" s="1">
        <v>3</v>
      </c>
      <c r="G13" s="1">
        <v>6</v>
      </c>
      <c r="H13" s="1">
        <v>42</v>
      </c>
      <c r="I13" s="1">
        <v>11</v>
      </c>
      <c r="J13" s="1" t="s">
        <v>376</v>
      </c>
      <c r="K13" s="1">
        <v>41</v>
      </c>
      <c r="L13" s="1">
        <v>11</v>
      </c>
      <c r="M13" s="1">
        <v>6</v>
      </c>
      <c r="N13" s="1">
        <v>2</v>
      </c>
      <c r="O13" s="1">
        <v>3</v>
      </c>
      <c r="P13" s="1">
        <v>0</v>
      </c>
      <c r="Q13" s="1">
        <v>30</v>
      </c>
      <c r="R13" s="1">
        <v>0</v>
      </c>
      <c r="S13" s="1" t="s">
        <v>376</v>
      </c>
      <c r="T13" s="1">
        <v>32</v>
      </c>
      <c r="U13" s="1">
        <v>16</v>
      </c>
      <c r="V13" s="1">
        <v>5</v>
      </c>
      <c r="W13" s="1">
        <v>5</v>
      </c>
      <c r="X13" s="1">
        <v>0</v>
      </c>
      <c r="Y13" s="1">
        <v>6</v>
      </c>
      <c r="Z13" s="1">
        <v>6</v>
      </c>
      <c r="AA13" s="1">
        <v>10</v>
      </c>
      <c r="AB13" s="1" t="s">
        <v>376</v>
      </c>
      <c r="AC13" s="1">
        <v>12</v>
      </c>
      <c r="AD13" s="1">
        <v>5</v>
      </c>
      <c r="AE13" s="1">
        <v>1</v>
      </c>
      <c r="AF13" s="1">
        <v>4</v>
      </c>
      <c r="AG13" s="1">
        <v>0</v>
      </c>
      <c r="AH13" s="1">
        <v>0</v>
      </c>
      <c r="AI13" s="1">
        <v>6</v>
      </c>
      <c r="AJ13" s="1">
        <v>1</v>
      </c>
    </row>
    <row r="14" spans="1:36" x14ac:dyDescent="0.2">
      <c r="A14" s="1" t="s">
        <v>377</v>
      </c>
      <c r="B14" s="1">
        <v>986</v>
      </c>
      <c r="C14" s="1">
        <v>532</v>
      </c>
      <c r="D14" s="1">
        <v>251</v>
      </c>
      <c r="E14" s="1">
        <v>211</v>
      </c>
      <c r="F14" s="1">
        <v>41</v>
      </c>
      <c r="G14" s="1">
        <v>29</v>
      </c>
      <c r="H14" s="1">
        <v>38</v>
      </c>
      <c r="I14" s="1">
        <v>416</v>
      </c>
      <c r="J14" s="1" t="s">
        <v>377</v>
      </c>
      <c r="K14" s="1">
        <v>1</v>
      </c>
      <c r="L14" s="1">
        <v>1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 t="s">
        <v>377</v>
      </c>
      <c r="T14" s="1">
        <v>976</v>
      </c>
      <c r="U14" s="1">
        <v>525</v>
      </c>
      <c r="V14" s="1">
        <v>251</v>
      </c>
      <c r="W14" s="1">
        <v>207</v>
      </c>
      <c r="X14" s="1">
        <v>40</v>
      </c>
      <c r="Y14" s="1">
        <v>27</v>
      </c>
      <c r="Z14" s="1">
        <v>35</v>
      </c>
      <c r="AA14" s="1">
        <v>416</v>
      </c>
      <c r="AB14" s="1" t="s">
        <v>377</v>
      </c>
      <c r="AC14" s="1">
        <v>9</v>
      </c>
      <c r="AD14" s="1">
        <v>6</v>
      </c>
      <c r="AE14" s="1">
        <v>0</v>
      </c>
      <c r="AF14" s="1">
        <v>3</v>
      </c>
      <c r="AG14" s="1">
        <v>1</v>
      </c>
      <c r="AH14" s="1">
        <v>2</v>
      </c>
      <c r="AI14" s="1">
        <v>3</v>
      </c>
      <c r="AJ14" s="1">
        <v>0</v>
      </c>
    </row>
    <row r="16" spans="1:36" x14ac:dyDescent="0.2">
      <c r="A16" s="1" t="s">
        <v>352</v>
      </c>
      <c r="B16" s="1">
        <v>11680</v>
      </c>
      <c r="C16" s="1">
        <v>8269</v>
      </c>
      <c r="D16" s="1">
        <v>5755</v>
      </c>
      <c r="E16" s="1">
        <v>1658</v>
      </c>
      <c r="F16" s="1">
        <v>346</v>
      </c>
      <c r="G16" s="1">
        <v>510</v>
      </c>
      <c r="H16" s="1">
        <v>1745</v>
      </c>
      <c r="I16" s="1">
        <v>1666</v>
      </c>
      <c r="J16" s="1" t="s">
        <v>352</v>
      </c>
      <c r="K16" s="1">
        <v>5360</v>
      </c>
      <c r="L16" s="1">
        <v>4461</v>
      </c>
      <c r="M16" s="1">
        <v>3625</v>
      </c>
      <c r="N16" s="1">
        <v>582</v>
      </c>
      <c r="O16" s="1">
        <v>177</v>
      </c>
      <c r="P16" s="1">
        <v>77</v>
      </c>
      <c r="Q16" s="1">
        <v>762</v>
      </c>
      <c r="R16" s="1">
        <v>137</v>
      </c>
      <c r="S16" s="1" t="s">
        <v>352</v>
      </c>
      <c r="T16" s="1">
        <v>3882</v>
      </c>
      <c r="U16" s="1">
        <v>2320</v>
      </c>
      <c r="V16" s="1">
        <v>1267</v>
      </c>
      <c r="W16" s="1">
        <v>618</v>
      </c>
      <c r="X16" s="1">
        <v>51</v>
      </c>
      <c r="Y16" s="1">
        <v>384</v>
      </c>
      <c r="Z16" s="1">
        <v>134</v>
      </c>
      <c r="AA16" s="1">
        <v>1428</v>
      </c>
      <c r="AB16" s="1" t="s">
        <v>352</v>
      </c>
      <c r="AC16" s="1">
        <v>2438</v>
      </c>
      <c r="AD16" s="1">
        <v>1488</v>
      </c>
      <c r="AE16" s="1">
        <v>863</v>
      </c>
      <c r="AF16" s="1">
        <v>458</v>
      </c>
      <c r="AG16" s="1">
        <v>118</v>
      </c>
      <c r="AH16" s="1">
        <v>49</v>
      </c>
      <c r="AI16" s="1">
        <v>849</v>
      </c>
      <c r="AJ16" s="1">
        <v>101</v>
      </c>
    </row>
    <row r="17" spans="1:36" x14ac:dyDescent="0.2">
      <c r="A17" s="1" t="s">
        <v>374</v>
      </c>
      <c r="B17" s="1">
        <v>10794</v>
      </c>
      <c r="C17" s="1">
        <v>7835</v>
      </c>
      <c r="D17" s="1">
        <v>5513</v>
      </c>
      <c r="E17" s="1">
        <v>1529</v>
      </c>
      <c r="F17" s="1">
        <v>324</v>
      </c>
      <c r="G17" s="1">
        <v>469</v>
      </c>
      <c r="H17" s="1">
        <v>1703</v>
      </c>
      <c r="I17" s="1">
        <v>1256</v>
      </c>
      <c r="J17" s="1" t="s">
        <v>374</v>
      </c>
      <c r="K17" s="1">
        <v>5346</v>
      </c>
      <c r="L17" s="1">
        <v>4455</v>
      </c>
      <c r="M17" s="1">
        <v>3622</v>
      </c>
      <c r="N17" s="1">
        <v>580</v>
      </c>
      <c r="O17" s="1">
        <v>177</v>
      </c>
      <c r="P17" s="1">
        <v>76</v>
      </c>
      <c r="Q17" s="1">
        <v>754</v>
      </c>
      <c r="R17" s="1">
        <v>137</v>
      </c>
      <c r="S17" s="1" t="s">
        <v>374</v>
      </c>
      <c r="T17" s="1">
        <v>3025</v>
      </c>
      <c r="U17" s="1">
        <v>1903</v>
      </c>
      <c r="V17" s="1">
        <v>1030</v>
      </c>
      <c r="W17" s="1">
        <v>495</v>
      </c>
      <c r="X17" s="1">
        <v>30</v>
      </c>
      <c r="Y17" s="1">
        <v>348</v>
      </c>
      <c r="Z17" s="1">
        <v>104</v>
      </c>
      <c r="AA17" s="1">
        <v>1018</v>
      </c>
      <c r="AB17" s="1" t="s">
        <v>374</v>
      </c>
      <c r="AC17" s="1">
        <v>2423</v>
      </c>
      <c r="AD17" s="1">
        <v>1477</v>
      </c>
      <c r="AE17" s="1">
        <v>861</v>
      </c>
      <c r="AF17" s="1">
        <v>454</v>
      </c>
      <c r="AG17" s="1">
        <v>117</v>
      </c>
      <c r="AH17" s="1">
        <v>45</v>
      </c>
      <c r="AI17" s="1">
        <v>845</v>
      </c>
      <c r="AJ17" s="1">
        <v>101</v>
      </c>
    </row>
    <row r="18" spans="1:36" x14ac:dyDescent="0.2">
      <c r="A18" s="1" t="s">
        <v>375</v>
      </c>
      <c r="B18" s="1">
        <v>29</v>
      </c>
      <c r="C18" s="1">
        <v>13</v>
      </c>
      <c r="D18" s="1">
        <v>6</v>
      </c>
      <c r="E18" s="1">
        <v>5</v>
      </c>
      <c r="F18" s="1">
        <v>0</v>
      </c>
      <c r="G18" s="1">
        <v>2</v>
      </c>
      <c r="H18" s="1">
        <v>9</v>
      </c>
      <c r="I18" s="1">
        <v>7</v>
      </c>
      <c r="J18" s="1" t="s">
        <v>375</v>
      </c>
      <c r="K18" s="1">
        <v>8</v>
      </c>
      <c r="L18" s="1">
        <v>5</v>
      </c>
      <c r="M18" s="1">
        <v>3</v>
      </c>
      <c r="N18" s="1">
        <v>1</v>
      </c>
      <c r="O18" s="1">
        <v>0</v>
      </c>
      <c r="P18" s="1">
        <v>1</v>
      </c>
      <c r="Q18" s="1">
        <v>3</v>
      </c>
      <c r="R18" s="1">
        <v>0</v>
      </c>
      <c r="S18" s="1" t="s">
        <v>375</v>
      </c>
      <c r="T18" s="1">
        <v>16</v>
      </c>
      <c r="U18" s="1">
        <v>5</v>
      </c>
      <c r="V18" s="1">
        <v>2</v>
      </c>
      <c r="W18" s="1">
        <v>2</v>
      </c>
      <c r="X18" s="1">
        <v>0</v>
      </c>
      <c r="Y18" s="1">
        <v>1</v>
      </c>
      <c r="Z18" s="1">
        <v>4</v>
      </c>
      <c r="AA18" s="1">
        <v>7</v>
      </c>
      <c r="AB18" s="1" t="s">
        <v>375</v>
      </c>
      <c r="AC18" s="1">
        <v>5</v>
      </c>
      <c r="AD18" s="1">
        <v>3</v>
      </c>
      <c r="AE18" s="1">
        <v>1</v>
      </c>
      <c r="AF18" s="1">
        <v>2</v>
      </c>
      <c r="AG18" s="1">
        <v>0</v>
      </c>
      <c r="AH18" s="1">
        <v>0</v>
      </c>
      <c r="AI18" s="1">
        <v>2</v>
      </c>
      <c r="AJ18" s="1">
        <v>0</v>
      </c>
    </row>
    <row r="19" spans="1:36" x14ac:dyDescent="0.2">
      <c r="A19" s="1" t="s">
        <v>376</v>
      </c>
      <c r="B19" s="1">
        <v>14</v>
      </c>
      <c r="C19" s="1">
        <v>4</v>
      </c>
      <c r="D19" s="1">
        <v>2</v>
      </c>
      <c r="E19" s="1">
        <v>1</v>
      </c>
      <c r="F19" s="1">
        <v>0</v>
      </c>
      <c r="G19" s="1">
        <v>1</v>
      </c>
      <c r="H19" s="1">
        <v>6</v>
      </c>
      <c r="I19" s="1">
        <v>4</v>
      </c>
      <c r="J19" s="1" t="s">
        <v>376</v>
      </c>
      <c r="K19" s="1">
        <v>5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5</v>
      </c>
      <c r="R19" s="1">
        <v>0</v>
      </c>
      <c r="S19" s="1" t="s">
        <v>376</v>
      </c>
      <c r="T19" s="1">
        <v>8</v>
      </c>
      <c r="U19" s="1">
        <v>3</v>
      </c>
      <c r="V19" s="1">
        <v>1</v>
      </c>
      <c r="W19" s="1">
        <v>1</v>
      </c>
      <c r="X19" s="1">
        <v>0</v>
      </c>
      <c r="Y19" s="1">
        <v>1</v>
      </c>
      <c r="Z19" s="1">
        <v>1</v>
      </c>
      <c r="AA19" s="1">
        <v>4</v>
      </c>
      <c r="AB19" s="1" t="s">
        <v>376</v>
      </c>
      <c r="AC19" s="1">
        <v>1</v>
      </c>
      <c r="AD19" s="1">
        <v>1</v>
      </c>
      <c r="AE19" s="1">
        <v>1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</row>
    <row r="20" spans="1:36" x14ac:dyDescent="0.2">
      <c r="A20" s="1" t="s">
        <v>377</v>
      </c>
      <c r="B20" s="1">
        <v>843</v>
      </c>
      <c r="C20" s="1">
        <v>417</v>
      </c>
      <c r="D20" s="1">
        <v>234</v>
      </c>
      <c r="E20" s="1">
        <v>123</v>
      </c>
      <c r="F20" s="1">
        <v>22</v>
      </c>
      <c r="G20" s="1">
        <v>38</v>
      </c>
      <c r="H20" s="1">
        <v>27</v>
      </c>
      <c r="I20" s="1">
        <v>399</v>
      </c>
      <c r="J20" s="1" t="s">
        <v>377</v>
      </c>
      <c r="K20" s="1">
        <v>1</v>
      </c>
      <c r="L20" s="1">
        <v>1</v>
      </c>
      <c r="M20" s="1">
        <v>0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1" t="s">
        <v>377</v>
      </c>
      <c r="T20" s="1">
        <v>833</v>
      </c>
      <c r="U20" s="1">
        <v>409</v>
      </c>
      <c r="V20" s="1">
        <v>234</v>
      </c>
      <c r="W20" s="1">
        <v>120</v>
      </c>
      <c r="X20" s="1">
        <v>21</v>
      </c>
      <c r="Y20" s="1">
        <v>34</v>
      </c>
      <c r="Z20" s="1">
        <v>25</v>
      </c>
      <c r="AA20" s="1">
        <v>399</v>
      </c>
      <c r="AB20" s="1" t="s">
        <v>377</v>
      </c>
      <c r="AC20" s="1">
        <v>9</v>
      </c>
      <c r="AD20" s="1">
        <v>7</v>
      </c>
      <c r="AE20" s="1">
        <v>0</v>
      </c>
      <c r="AF20" s="1">
        <v>2</v>
      </c>
      <c r="AG20" s="1">
        <v>1</v>
      </c>
      <c r="AH20" s="1">
        <v>4</v>
      </c>
      <c r="AI20" s="1">
        <v>2</v>
      </c>
      <c r="AJ20" s="1">
        <v>0</v>
      </c>
    </row>
    <row r="21" spans="1:36" x14ac:dyDescent="0.2">
      <c r="A21" s="22" t="s">
        <v>334</v>
      </c>
      <c r="B21" s="22"/>
      <c r="C21" s="22"/>
      <c r="D21" s="22"/>
      <c r="E21" s="22"/>
      <c r="F21" s="22"/>
      <c r="G21" s="22"/>
      <c r="H21" s="22"/>
      <c r="I21" s="22"/>
      <c r="J21" s="22" t="s">
        <v>334</v>
      </c>
      <c r="K21" s="22"/>
      <c r="L21" s="22"/>
      <c r="M21" s="22"/>
      <c r="N21" s="22"/>
      <c r="O21" s="22"/>
      <c r="P21" s="22"/>
      <c r="Q21" s="22"/>
      <c r="R21" s="22"/>
      <c r="S21" s="22" t="s">
        <v>334</v>
      </c>
      <c r="T21" s="22"/>
      <c r="U21" s="22"/>
      <c r="V21" s="22"/>
      <c r="W21" s="22"/>
      <c r="X21" s="22"/>
      <c r="Y21" s="22"/>
      <c r="Z21" s="22"/>
      <c r="AA21" s="22"/>
      <c r="AB21" s="22" t="s">
        <v>334</v>
      </c>
      <c r="AC21" s="22"/>
      <c r="AD21" s="22"/>
      <c r="AE21" s="22"/>
      <c r="AF21" s="22"/>
      <c r="AG21" s="22"/>
      <c r="AH21" s="22"/>
      <c r="AI21" s="22"/>
      <c r="AJ21" s="22"/>
    </row>
  </sheetData>
  <mergeCells count="8">
    <mergeCell ref="B2:I2"/>
    <mergeCell ref="K2:R2"/>
    <mergeCell ref="T2:AA2"/>
    <mergeCell ref="AC2:AJ2"/>
    <mergeCell ref="A21:I21"/>
    <mergeCell ref="J21:R21"/>
    <mergeCell ref="S21:AA21"/>
    <mergeCell ref="AB21:AJ2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AFBD-4997-4207-98D6-0448EA7AD527}">
  <dimension ref="A1:AJ46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555</v>
      </c>
      <c r="J1" s="1" t="s">
        <v>555</v>
      </c>
      <c r="S1" s="1" t="s">
        <v>555</v>
      </c>
      <c r="AB1" s="1" t="s">
        <v>555</v>
      </c>
    </row>
    <row r="2" spans="1:36" x14ac:dyDescent="0.2">
      <c r="A2" s="5" t="s">
        <v>529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529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529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529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523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523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523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523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336</v>
      </c>
      <c r="B4" s="1">
        <v>23464</v>
      </c>
      <c r="C4" s="1">
        <v>16673</v>
      </c>
      <c r="D4" s="1">
        <v>11427</v>
      </c>
      <c r="E4" s="1">
        <v>3465</v>
      </c>
      <c r="F4" s="1">
        <v>786</v>
      </c>
      <c r="G4" s="1">
        <v>995</v>
      </c>
      <c r="H4" s="1">
        <v>3449</v>
      </c>
      <c r="I4" s="1">
        <v>3342</v>
      </c>
      <c r="J4" s="1" t="s">
        <v>336</v>
      </c>
      <c r="K4" s="1">
        <v>10980</v>
      </c>
      <c r="L4" s="1">
        <v>9158</v>
      </c>
      <c r="M4" s="1">
        <v>7398</v>
      </c>
      <c r="N4" s="1">
        <v>1217</v>
      </c>
      <c r="O4" s="1">
        <v>377</v>
      </c>
      <c r="P4" s="1">
        <v>166</v>
      </c>
      <c r="Q4" s="1">
        <v>1530</v>
      </c>
      <c r="R4" s="1">
        <v>292</v>
      </c>
      <c r="S4" s="1" t="s">
        <v>336</v>
      </c>
      <c r="T4" s="1">
        <v>7711</v>
      </c>
      <c r="U4" s="1">
        <v>4587</v>
      </c>
      <c r="V4" s="1">
        <v>2369</v>
      </c>
      <c r="W4" s="1">
        <v>1328</v>
      </c>
      <c r="X4" s="1">
        <v>157</v>
      </c>
      <c r="Y4" s="1">
        <v>733</v>
      </c>
      <c r="Z4" s="1">
        <v>277</v>
      </c>
      <c r="AA4" s="1">
        <v>2847</v>
      </c>
      <c r="AB4" s="1" t="s">
        <v>336</v>
      </c>
      <c r="AC4" s="1">
        <v>4773</v>
      </c>
      <c r="AD4" s="1">
        <v>2928</v>
      </c>
      <c r="AE4" s="1">
        <v>1660</v>
      </c>
      <c r="AF4" s="1">
        <v>920</v>
      </c>
      <c r="AG4" s="1">
        <v>252</v>
      </c>
      <c r="AH4" s="1">
        <v>96</v>
      </c>
      <c r="AI4" s="1">
        <v>1642</v>
      </c>
      <c r="AJ4" s="1">
        <v>203</v>
      </c>
    </row>
    <row r="5" spans="1:36" x14ac:dyDescent="0.2">
      <c r="A5" s="1" t="s">
        <v>3</v>
      </c>
      <c r="B5" s="1">
        <v>10426</v>
      </c>
      <c r="C5" s="1">
        <v>10348</v>
      </c>
      <c r="D5" s="1">
        <v>10173</v>
      </c>
      <c r="E5" s="1">
        <v>98</v>
      </c>
      <c r="F5" s="1">
        <v>58</v>
      </c>
      <c r="G5" s="1">
        <v>19</v>
      </c>
      <c r="H5" s="1">
        <v>60</v>
      </c>
      <c r="I5" s="1">
        <v>18</v>
      </c>
      <c r="J5" s="1" t="s">
        <v>3</v>
      </c>
      <c r="K5" s="1">
        <v>7167</v>
      </c>
      <c r="L5" s="1">
        <v>7139</v>
      </c>
      <c r="M5" s="1">
        <v>7070</v>
      </c>
      <c r="N5" s="1">
        <v>25</v>
      </c>
      <c r="O5" s="1">
        <v>41</v>
      </c>
      <c r="P5" s="1">
        <v>3</v>
      </c>
      <c r="Q5" s="1">
        <v>20</v>
      </c>
      <c r="R5" s="1">
        <v>8</v>
      </c>
      <c r="S5" s="1" t="s">
        <v>3</v>
      </c>
      <c r="T5" s="1">
        <v>1823</v>
      </c>
      <c r="U5" s="1">
        <v>1808</v>
      </c>
      <c r="V5" s="1">
        <v>1753</v>
      </c>
      <c r="W5" s="1">
        <v>29</v>
      </c>
      <c r="X5" s="1">
        <v>11</v>
      </c>
      <c r="Y5" s="1">
        <v>15</v>
      </c>
      <c r="Z5" s="1">
        <v>6</v>
      </c>
      <c r="AA5" s="1">
        <v>9</v>
      </c>
      <c r="AB5" s="1" t="s">
        <v>3</v>
      </c>
      <c r="AC5" s="1">
        <v>1436</v>
      </c>
      <c r="AD5" s="1">
        <v>1401</v>
      </c>
      <c r="AE5" s="1">
        <v>1350</v>
      </c>
      <c r="AF5" s="1">
        <v>44</v>
      </c>
      <c r="AG5" s="1">
        <v>6</v>
      </c>
      <c r="AH5" s="1">
        <v>1</v>
      </c>
      <c r="AI5" s="1">
        <v>34</v>
      </c>
      <c r="AJ5" s="1">
        <v>1</v>
      </c>
    </row>
    <row r="6" spans="1:36" x14ac:dyDescent="0.2">
      <c r="A6" s="1" t="s">
        <v>42</v>
      </c>
      <c r="B6" s="1">
        <v>2173</v>
      </c>
      <c r="C6" s="1">
        <v>2157</v>
      </c>
      <c r="D6" s="1">
        <v>2099</v>
      </c>
      <c r="E6" s="1">
        <v>41</v>
      </c>
      <c r="F6" s="1">
        <v>15</v>
      </c>
      <c r="G6" s="1">
        <v>2</v>
      </c>
      <c r="H6" s="1">
        <v>9</v>
      </c>
      <c r="I6" s="1">
        <v>7</v>
      </c>
      <c r="J6" s="1" t="s">
        <v>42</v>
      </c>
      <c r="K6" s="1">
        <v>1395</v>
      </c>
      <c r="L6" s="1">
        <v>1387</v>
      </c>
      <c r="M6" s="1">
        <v>1371</v>
      </c>
      <c r="N6" s="1">
        <v>5</v>
      </c>
      <c r="O6" s="1">
        <v>11</v>
      </c>
      <c r="P6" s="1">
        <v>0</v>
      </c>
      <c r="Q6" s="1">
        <v>3</v>
      </c>
      <c r="R6" s="1">
        <v>5</v>
      </c>
      <c r="S6" s="1" t="s">
        <v>42</v>
      </c>
      <c r="T6" s="1">
        <v>183</v>
      </c>
      <c r="U6" s="1">
        <v>181</v>
      </c>
      <c r="V6" s="1">
        <v>164</v>
      </c>
      <c r="W6" s="1">
        <v>13</v>
      </c>
      <c r="X6" s="1">
        <v>2</v>
      </c>
      <c r="Y6" s="1">
        <v>2</v>
      </c>
      <c r="Z6" s="1">
        <v>0</v>
      </c>
      <c r="AA6" s="1">
        <v>2</v>
      </c>
      <c r="AB6" s="1" t="s">
        <v>42</v>
      </c>
      <c r="AC6" s="1">
        <v>595</v>
      </c>
      <c r="AD6" s="1">
        <v>589</v>
      </c>
      <c r="AE6" s="1">
        <v>564</v>
      </c>
      <c r="AF6" s="1">
        <v>23</v>
      </c>
      <c r="AG6" s="1">
        <v>2</v>
      </c>
      <c r="AH6" s="1">
        <v>0</v>
      </c>
      <c r="AI6" s="1">
        <v>6</v>
      </c>
      <c r="AJ6" s="1">
        <v>0</v>
      </c>
    </row>
    <row r="7" spans="1:36" x14ac:dyDescent="0.2">
      <c r="A7" s="1" t="s">
        <v>539</v>
      </c>
      <c r="B7" s="1">
        <v>1856</v>
      </c>
      <c r="C7" s="1">
        <v>1824</v>
      </c>
      <c r="D7" s="1">
        <v>1785</v>
      </c>
      <c r="E7" s="1">
        <v>28</v>
      </c>
      <c r="F7" s="1">
        <v>7</v>
      </c>
      <c r="G7" s="1">
        <v>4</v>
      </c>
      <c r="H7" s="1">
        <v>26</v>
      </c>
      <c r="I7" s="1">
        <v>6</v>
      </c>
      <c r="J7" s="1" t="s">
        <v>539</v>
      </c>
      <c r="K7" s="1">
        <v>1147</v>
      </c>
      <c r="L7" s="1">
        <v>1137</v>
      </c>
      <c r="M7" s="1">
        <v>1125</v>
      </c>
      <c r="N7" s="1">
        <v>8</v>
      </c>
      <c r="O7" s="1">
        <v>4</v>
      </c>
      <c r="P7" s="1">
        <v>0</v>
      </c>
      <c r="Q7" s="1">
        <v>7</v>
      </c>
      <c r="R7" s="1">
        <v>3</v>
      </c>
      <c r="S7" s="1" t="s">
        <v>539</v>
      </c>
      <c r="T7" s="1">
        <v>538</v>
      </c>
      <c r="U7" s="1">
        <v>529</v>
      </c>
      <c r="V7" s="1">
        <v>519</v>
      </c>
      <c r="W7" s="1">
        <v>6</v>
      </c>
      <c r="X7" s="1">
        <v>0</v>
      </c>
      <c r="Y7" s="1">
        <v>4</v>
      </c>
      <c r="Z7" s="1">
        <v>6</v>
      </c>
      <c r="AA7" s="1">
        <v>3</v>
      </c>
      <c r="AB7" s="1" t="s">
        <v>539</v>
      </c>
      <c r="AC7" s="1">
        <v>171</v>
      </c>
      <c r="AD7" s="1">
        <v>158</v>
      </c>
      <c r="AE7" s="1">
        <v>141</v>
      </c>
      <c r="AF7" s="1">
        <v>14</v>
      </c>
      <c r="AG7" s="1">
        <v>3</v>
      </c>
      <c r="AH7" s="1">
        <v>0</v>
      </c>
      <c r="AI7" s="1">
        <v>13</v>
      </c>
      <c r="AJ7" s="1">
        <v>0</v>
      </c>
    </row>
    <row r="8" spans="1:36" x14ac:dyDescent="0.2">
      <c r="A8" s="1" t="s">
        <v>530</v>
      </c>
      <c r="B8" s="1">
        <v>1931</v>
      </c>
      <c r="C8" s="1">
        <v>1924</v>
      </c>
      <c r="D8" s="1">
        <v>1905</v>
      </c>
      <c r="E8" s="1">
        <v>6</v>
      </c>
      <c r="F8" s="1">
        <v>9</v>
      </c>
      <c r="G8" s="1">
        <v>4</v>
      </c>
      <c r="H8" s="1">
        <v>7</v>
      </c>
      <c r="I8" s="1">
        <v>0</v>
      </c>
      <c r="J8" s="1" t="s">
        <v>530</v>
      </c>
      <c r="K8" s="1">
        <v>1443</v>
      </c>
      <c r="L8" s="1">
        <v>1438</v>
      </c>
      <c r="M8" s="1">
        <v>1435</v>
      </c>
      <c r="N8" s="1">
        <v>1</v>
      </c>
      <c r="O8" s="1">
        <v>1</v>
      </c>
      <c r="P8" s="1">
        <v>1</v>
      </c>
      <c r="Q8" s="1">
        <v>5</v>
      </c>
      <c r="R8" s="1">
        <v>0</v>
      </c>
      <c r="S8" s="1" t="s">
        <v>530</v>
      </c>
      <c r="T8" s="1">
        <v>296</v>
      </c>
      <c r="U8" s="1">
        <v>296</v>
      </c>
      <c r="V8" s="1">
        <v>283</v>
      </c>
      <c r="W8" s="1">
        <v>2</v>
      </c>
      <c r="X8" s="1">
        <v>8</v>
      </c>
      <c r="Y8" s="1">
        <v>3</v>
      </c>
      <c r="Z8" s="1">
        <v>0</v>
      </c>
      <c r="AA8" s="1">
        <v>0</v>
      </c>
      <c r="AB8" s="1" t="s">
        <v>530</v>
      </c>
      <c r="AC8" s="1">
        <v>192</v>
      </c>
      <c r="AD8" s="1">
        <v>190</v>
      </c>
      <c r="AE8" s="1">
        <v>187</v>
      </c>
      <c r="AF8" s="1">
        <v>3</v>
      </c>
      <c r="AG8" s="1">
        <v>0</v>
      </c>
      <c r="AH8" s="1">
        <v>0</v>
      </c>
      <c r="AI8" s="1">
        <v>2</v>
      </c>
      <c r="AJ8" s="1">
        <v>0</v>
      </c>
    </row>
    <row r="9" spans="1:36" x14ac:dyDescent="0.2">
      <c r="A9" s="1" t="s">
        <v>536</v>
      </c>
      <c r="B9" s="1">
        <v>529</v>
      </c>
      <c r="C9" s="1">
        <v>525</v>
      </c>
      <c r="D9" s="1">
        <v>514</v>
      </c>
      <c r="E9" s="1">
        <v>2</v>
      </c>
      <c r="F9" s="1">
        <v>8</v>
      </c>
      <c r="G9" s="1">
        <v>1</v>
      </c>
      <c r="H9" s="1">
        <v>4</v>
      </c>
      <c r="I9" s="1">
        <v>0</v>
      </c>
      <c r="J9" s="1" t="s">
        <v>536</v>
      </c>
      <c r="K9" s="1">
        <v>322</v>
      </c>
      <c r="L9" s="1">
        <v>319</v>
      </c>
      <c r="M9" s="1">
        <v>319</v>
      </c>
      <c r="N9" s="1">
        <v>0</v>
      </c>
      <c r="O9" s="1">
        <v>0</v>
      </c>
      <c r="P9" s="1">
        <v>0</v>
      </c>
      <c r="Q9" s="1">
        <v>3</v>
      </c>
      <c r="R9" s="1">
        <v>0</v>
      </c>
      <c r="S9" s="1" t="s">
        <v>536</v>
      </c>
      <c r="T9" s="1">
        <v>106</v>
      </c>
      <c r="U9" s="1">
        <v>106</v>
      </c>
      <c r="V9" s="1">
        <v>96</v>
      </c>
      <c r="W9" s="1">
        <v>1</v>
      </c>
      <c r="X9" s="1">
        <v>8</v>
      </c>
      <c r="Y9" s="1">
        <v>1</v>
      </c>
      <c r="Z9" s="1">
        <v>0</v>
      </c>
      <c r="AA9" s="1">
        <v>0</v>
      </c>
      <c r="AB9" s="1" t="s">
        <v>536</v>
      </c>
      <c r="AC9" s="1">
        <v>101</v>
      </c>
      <c r="AD9" s="1">
        <v>100</v>
      </c>
      <c r="AE9" s="1">
        <v>99</v>
      </c>
      <c r="AF9" s="1">
        <v>1</v>
      </c>
      <c r="AG9" s="1">
        <v>0</v>
      </c>
      <c r="AH9" s="1">
        <v>0</v>
      </c>
      <c r="AI9" s="1">
        <v>1</v>
      </c>
      <c r="AJ9" s="1">
        <v>0</v>
      </c>
    </row>
    <row r="10" spans="1:36" x14ac:dyDescent="0.2">
      <c r="A10" s="1" t="s">
        <v>537</v>
      </c>
      <c r="B10" s="1">
        <v>624</v>
      </c>
      <c r="C10" s="1">
        <v>622</v>
      </c>
      <c r="D10" s="1">
        <v>616</v>
      </c>
      <c r="E10" s="1">
        <v>3</v>
      </c>
      <c r="F10" s="1">
        <v>1</v>
      </c>
      <c r="G10" s="1">
        <v>2</v>
      </c>
      <c r="H10" s="1">
        <v>2</v>
      </c>
      <c r="I10" s="1">
        <v>0</v>
      </c>
      <c r="J10" s="1" t="s">
        <v>537</v>
      </c>
      <c r="K10" s="1">
        <v>510</v>
      </c>
      <c r="L10" s="1">
        <v>508</v>
      </c>
      <c r="M10" s="1">
        <v>507</v>
      </c>
      <c r="N10" s="1">
        <v>0</v>
      </c>
      <c r="O10" s="1">
        <v>1</v>
      </c>
      <c r="P10" s="1">
        <v>0</v>
      </c>
      <c r="Q10" s="1">
        <v>2</v>
      </c>
      <c r="R10" s="1">
        <v>0</v>
      </c>
      <c r="S10" s="1" t="s">
        <v>537</v>
      </c>
      <c r="T10" s="1">
        <v>78</v>
      </c>
      <c r="U10" s="1">
        <v>78</v>
      </c>
      <c r="V10" s="1">
        <v>75</v>
      </c>
      <c r="W10" s="1">
        <v>1</v>
      </c>
      <c r="X10" s="1">
        <v>0</v>
      </c>
      <c r="Y10" s="1">
        <v>2</v>
      </c>
      <c r="Z10" s="1">
        <v>0</v>
      </c>
      <c r="AA10" s="1">
        <v>0</v>
      </c>
      <c r="AB10" s="1" t="s">
        <v>537</v>
      </c>
      <c r="AC10" s="1">
        <v>36</v>
      </c>
      <c r="AD10" s="1">
        <v>36</v>
      </c>
      <c r="AE10" s="1">
        <v>34</v>
      </c>
      <c r="AF10" s="1">
        <v>2</v>
      </c>
      <c r="AG10" s="1">
        <v>0</v>
      </c>
      <c r="AH10" s="1">
        <v>0</v>
      </c>
      <c r="AI10" s="1">
        <v>0</v>
      </c>
      <c r="AJ10" s="1">
        <v>0</v>
      </c>
    </row>
    <row r="11" spans="1:36" x14ac:dyDescent="0.2">
      <c r="A11" s="1" t="s">
        <v>538</v>
      </c>
      <c r="B11" s="1">
        <v>662</v>
      </c>
      <c r="C11" s="1">
        <v>661</v>
      </c>
      <c r="D11" s="1">
        <v>659</v>
      </c>
      <c r="E11" s="1">
        <v>1</v>
      </c>
      <c r="F11" s="1">
        <v>0</v>
      </c>
      <c r="G11" s="1">
        <v>1</v>
      </c>
      <c r="H11" s="1">
        <v>1</v>
      </c>
      <c r="I11" s="1">
        <v>0</v>
      </c>
      <c r="J11" s="1" t="s">
        <v>538</v>
      </c>
      <c r="K11" s="1">
        <v>552</v>
      </c>
      <c r="L11" s="1">
        <v>552</v>
      </c>
      <c r="M11" s="1">
        <v>550</v>
      </c>
      <c r="N11" s="1">
        <v>1</v>
      </c>
      <c r="O11" s="1">
        <v>0</v>
      </c>
      <c r="P11" s="1">
        <v>1</v>
      </c>
      <c r="Q11" s="1">
        <v>0</v>
      </c>
      <c r="R11" s="1">
        <v>0</v>
      </c>
      <c r="S11" s="1" t="s">
        <v>538</v>
      </c>
      <c r="T11" s="1">
        <v>57</v>
      </c>
      <c r="U11" s="1">
        <v>57</v>
      </c>
      <c r="V11" s="1">
        <v>57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 t="s">
        <v>538</v>
      </c>
      <c r="AC11" s="1">
        <v>53</v>
      </c>
      <c r="AD11" s="1">
        <v>52</v>
      </c>
      <c r="AE11" s="1">
        <v>52</v>
      </c>
      <c r="AF11" s="1">
        <v>0</v>
      </c>
      <c r="AG11" s="1">
        <v>0</v>
      </c>
      <c r="AH11" s="1">
        <v>0</v>
      </c>
      <c r="AI11" s="1">
        <v>1</v>
      </c>
      <c r="AJ11" s="1">
        <v>0</v>
      </c>
    </row>
    <row r="12" spans="1:36" x14ac:dyDescent="0.2">
      <c r="A12" s="1" t="s">
        <v>531</v>
      </c>
      <c r="B12" s="1">
        <v>1964</v>
      </c>
      <c r="C12" s="1">
        <v>1952</v>
      </c>
      <c r="D12" s="1">
        <v>1943</v>
      </c>
      <c r="E12" s="1">
        <v>2</v>
      </c>
      <c r="F12" s="1">
        <v>0</v>
      </c>
      <c r="G12" s="1">
        <v>7</v>
      </c>
      <c r="H12" s="1">
        <v>12</v>
      </c>
      <c r="I12" s="1">
        <v>0</v>
      </c>
      <c r="J12" s="1" t="s">
        <v>531</v>
      </c>
      <c r="K12" s="1">
        <v>1463</v>
      </c>
      <c r="L12" s="1">
        <v>1459</v>
      </c>
      <c r="M12" s="1">
        <v>1456</v>
      </c>
      <c r="N12" s="1">
        <v>1</v>
      </c>
      <c r="O12" s="1">
        <v>0</v>
      </c>
      <c r="P12" s="1">
        <v>2</v>
      </c>
      <c r="Q12" s="1">
        <v>4</v>
      </c>
      <c r="R12" s="1">
        <v>0</v>
      </c>
      <c r="S12" s="1" t="s">
        <v>531</v>
      </c>
      <c r="T12" s="1">
        <v>404</v>
      </c>
      <c r="U12" s="1">
        <v>404</v>
      </c>
      <c r="V12" s="1">
        <v>398</v>
      </c>
      <c r="W12" s="1">
        <v>1</v>
      </c>
      <c r="X12" s="1">
        <v>0</v>
      </c>
      <c r="Y12" s="1">
        <v>5</v>
      </c>
      <c r="Z12" s="1">
        <v>0</v>
      </c>
      <c r="AA12" s="1">
        <v>0</v>
      </c>
      <c r="AB12" s="1" t="s">
        <v>531</v>
      </c>
      <c r="AC12" s="1">
        <v>97</v>
      </c>
      <c r="AD12" s="1">
        <v>89</v>
      </c>
      <c r="AE12" s="1">
        <v>89</v>
      </c>
      <c r="AF12" s="1">
        <v>0</v>
      </c>
      <c r="AG12" s="1">
        <v>0</v>
      </c>
      <c r="AH12" s="1">
        <v>0</v>
      </c>
      <c r="AI12" s="1">
        <v>8</v>
      </c>
      <c r="AJ12" s="1">
        <v>0</v>
      </c>
    </row>
    <row r="13" spans="1:36" x14ac:dyDescent="0.2">
      <c r="A13" s="1" t="s">
        <v>535</v>
      </c>
      <c r="B13" s="1">
        <v>1048</v>
      </c>
      <c r="C13" s="1">
        <v>1048</v>
      </c>
      <c r="D13" s="1">
        <v>1041</v>
      </c>
      <c r="E13" s="1">
        <v>2</v>
      </c>
      <c r="F13" s="1">
        <v>0</v>
      </c>
      <c r="G13" s="1">
        <v>5</v>
      </c>
      <c r="H13" s="1">
        <v>0</v>
      </c>
      <c r="I13" s="1">
        <v>0</v>
      </c>
      <c r="J13" s="1" t="s">
        <v>535</v>
      </c>
      <c r="K13" s="1">
        <v>834</v>
      </c>
      <c r="L13" s="1">
        <v>834</v>
      </c>
      <c r="M13" s="1">
        <v>833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 t="s">
        <v>535</v>
      </c>
      <c r="T13" s="1">
        <v>191</v>
      </c>
      <c r="U13" s="1">
        <v>191</v>
      </c>
      <c r="V13" s="1">
        <v>185</v>
      </c>
      <c r="W13" s="1">
        <v>1</v>
      </c>
      <c r="X13" s="1">
        <v>0</v>
      </c>
      <c r="Y13" s="1">
        <v>5</v>
      </c>
      <c r="Z13" s="1">
        <v>0</v>
      </c>
      <c r="AA13" s="1">
        <v>0</v>
      </c>
      <c r="AB13" s="1" t="s">
        <v>535</v>
      </c>
      <c r="AC13" s="1">
        <v>23</v>
      </c>
      <c r="AD13" s="1">
        <v>23</v>
      </c>
      <c r="AE13" s="1">
        <v>23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</row>
    <row r="14" spans="1:36" x14ac:dyDescent="0.2">
      <c r="A14" s="1" t="s">
        <v>532</v>
      </c>
      <c r="B14" s="1">
        <v>1336</v>
      </c>
      <c r="C14" s="1">
        <v>1326</v>
      </c>
      <c r="D14" s="1">
        <v>1313</v>
      </c>
      <c r="E14" s="1">
        <v>9</v>
      </c>
      <c r="F14" s="1">
        <v>3</v>
      </c>
      <c r="G14" s="1">
        <v>1</v>
      </c>
      <c r="H14" s="1">
        <v>6</v>
      </c>
      <c r="I14" s="1">
        <v>4</v>
      </c>
      <c r="J14" s="1" t="s">
        <v>532</v>
      </c>
      <c r="K14" s="1">
        <v>810</v>
      </c>
      <c r="L14" s="1">
        <v>809</v>
      </c>
      <c r="M14" s="1">
        <v>802</v>
      </c>
      <c r="N14" s="1">
        <v>5</v>
      </c>
      <c r="O14" s="1">
        <v>2</v>
      </c>
      <c r="P14" s="1">
        <v>0</v>
      </c>
      <c r="Q14" s="1">
        <v>1</v>
      </c>
      <c r="R14" s="1">
        <v>0</v>
      </c>
      <c r="S14" s="1" t="s">
        <v>532</v>
      </c>
      <c r="T14" s="1">
        <v>331</v>
      </c>
      <c r="U14" s="1">
        <v>327</v>
      </c>
      <c r="V14" s="1">
        <v>323</v>
      </c>
      <c r="W14" s="1">
        <v>2</v>
      </c>
      <c r="X14" s="1">
        <v>1</v>
      </c>
      <c r="Y14" s="1">
        <v>1</v>
      </c>
      <c r="Z14" s="1">
        <v>0</v>
      </c>
      <c r="AA14" s="1">
        <v>4</v>
      </c>
      <c r="AB14" s="1" t="s">
        <v>532</v>
      </c>
      <c r="AC14" s="1">
        <v>195</v>
      </c>
      <c r="AD14" s="1">
        <v>190</v>
      </c>
      <c r="AE14" s="1">
        <v>188</v>
      </c>
      <c r="AF14" s="1">
        <v>2</v>
      </c>
      <c r="AG14" s="1">
        <v>0</v>
      </c>
      <c r="AH14" s="1">
        <v>0</v>
      </c>
      <c r="AI14" s="1">
        <v>5</v>
      </c>
      <c r="AJ14" s="1">
        <v>0</v>
      </c>
    </row>
    <row r="15" spans="1:36" x14ac:dyDescent="0.2">
      <c r="A15" s="1" t="s">
        <v>534</v>
      </c>
      <c r="B15" s="1">
        <v>522</v>
      </c>
      <c r="C15" s="1">
        <v>522</v>
      </c>
      <c r="D15" s="1">
        <v>503</v>
      </c>
      <c r="E15" s="1">
        <v>0</v>
      </c>
      <c r="F15" s="1">
        <v>19</v>
      </c>
      <c r="G15" s="1">
        <v>0</v>
      </c>
      <c r="H15" s="1">
        <v>0</v>
      </c>
      <c r="I15" s="1">
        <v>0</v>
      </c>
      <c r="J15" s="1" t="s">
        <v>534</v>
      </c>
      <c r="K15" s="1">
        <v>443</v>
      </c>
      <c r="L15" s="1">
        <v>443</v>
      </c>
      <c r="M15" s="1">
        <v>425</v>
      </c>
      <c r="N15" s="1">
        <v>0</v>
      </c>
      <c r="O15" s="1">
        <v>18</v>
      </c>
      <c r="P15" s="1">
        <v>0</v>
      </c>
      <c r="Q15" s="1">
        <v>0</v>
      </c>
      <c r="R15" s="1">
        <v>0</v>
      </c>
      <c r="S15" s="1" t="s">
        <v>534</v>
      </c>
      <c r="T15" s="1">
        <v>40</v>
      </c>
      <c r="U15" s="1">
        <v>40</v>
      </c>
      <c r="V15" s="1">
        <v>40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 t="s">
        <v>534</v>
      </c>
      <c r="AC15" s="1">
        <v>39</v>
      </c>
      <c r="AD15" s="1">
        <v>39</v>
      </c>
      <c r="AE15" s="1">
        <v>38</v>
      </c>
      <c r="AF15" s="1">
        <v>0</v>
      </c>
      <c r="AG15" s="1">
        <v>1</v>
      </c>
      <c r="AH15" s="1">
        <v>0</v>
      </c>
      <c r="AI15" s="1">
        <v>0</v>
      </c>
      <c r="AJ15" s="1">
        <v>0</v>
      </c>
    </row>
    <row r="16" spans="1:36" x14ac:dyDescent="0.2">
      <c r="A16" s="1" t="s">
        <v>533</v>
      </c>
      <c r="B16" s="1">
        <v>644</v>
      </c>
      <c r="C16" s="1">
        <v>643</v>
      </c>
      <c r="D16" s="1">
        <v>625</v>
      </c>
      <c r="E16" s="1">
        <v>12</v>
      </c>
      <c r="F16" s="1">
        <v>5</v>
      </c>
      <c r="G16" s="1">
        <v>1</v>
      </c>
      <c r="H16" s="1">
        <v>0</v>
      </c>
      <c r="I16" s="1">
        <v>1</v>
      </c>
      <c r="J16" s="1" t="s">
        <v>533</v>
      </c>
      <c r="K16" s="1">
        <v>466</v>
      </c>
      <c r="L16" s="1">
        <v>466</v>
      </c>
      <c r="M16" s="1">
        <v>456</v>
      </c>
      <c r="N16" s="1">
        <v>5</v>
      </c>
      <c r="O16" s="1">
        <v>5</v>
      </c>
      <c r="P16" s="1">
        <v>0</v>
      </c>
      <c r="Q16" s="1">
        <v>0</v>
      </c>
      <c r="R16" s="1">
        <v>0</v>
      </c>
      <c r="S16" s="1" t="s">
        <v>533</v>
      </c>
      <c r="T16" s="1">
        <v>31</v>
      </c>
      <c r="U16" s="1">
        <v>31</v>
      </c>
      <c r="V16" s="1">
        <v>26</v>
      </c>
      <c r="W16" s="1">
        <v>5</v>
      </c>
      <c r="X16" s="1">
        <v>0</v>
      </c>
      <c r="Y16" s="1">
        <v>0</v>
      </c>
      <c r="Z16" s="1">
        <v>0</v>
      </c>
      <c r="AA16" s="1">
        <v>0</v>
      </c>
      <c r="AB16" s="1" t="s">
        <v>533</v>
      </c>
      <c r="AC16" s="1">
        <v>147</v>
      </c>
      <c r="AD16" s="1">
        <v>146</v>
      </c>
      <c r="AE16" s="1">
        <v>143</v>
      </c>
      <c r="AF16" s="1">
        <v>2</v>
      </c>
      <c r="AG16" s="1">
        <v>0</v>
      </c>
      <c r="AH16" s="1">
        <v>1</v>
      </c>
      <c r="AI16" s="1">
        <v>0</v>
      </c>
      <c r="AJ16" s="1">
        <v>1</v>
      </c>
    </row>
    <row r="17" spans="1:36" x14ac:dyDescent="0.2">
      <c r="A17" s="1" t="s">
        <v>4</v>
      </c>
      <c r="B17" s="1">
        <v>2963</v>
      </c>
      <c r="C17" s="1">
        <v>2862</v>
      </c>
      <c r="D17" s="1">
        <v>139</v>
      </c>
      <c r="E17" s="1">
        <v>2633</v>
      </c>
      <c r="F17" s="1">
        <v>40</v>
      </c>
      <c r="G17" s="1">
        <v>50</v>
      </c>
      <c r="H17" s="1">
        <v>59</v>
      </c>
      <c r="I17" s="1">
        <v>42</v>
      </c>
      <c r="J17" s="1" t="s">
        <v>4</v>
      </c>
      <c r="K17" s="1">
        <v>1293</v>
      </c>
      <c r="L17" s="1">
        <v>1252</v>
      </c>
      <c r="M17" s="1">
        <v>84</v>
      </c>
      <c r="N17" s="1">
        <v>1118</v>
      </c>
      <c r="O17" s="1">
        <v>27</v>
      </c>
      <c r="P17" s="1">
        <v>23</v>
      </c>
      <c r="Q17" s="1">
        <v>12</v>
      </c>
      <c r="R17" s="1">
        <v>29</v>
      </c>
      <c r="S17" s="1" t="s">
        <v>4</v>
      </c>
      <c r="T17" s="1">
        <v>953</v>
      </c>
      <c r="U17" s="1">
        <v>925</v>
      </c>
      <c r="V17" s="1">
        <v>26</v>
      </c>
      <c r="W17" s="1">
        <v>881</v>
      </c>
      <c r="X17" s="1">
        <v>0</v>
      </c>
      <c r="Y17" s="1">
        <v>18</v>
      </c>
      <c r="Z17" s="1">
        <v>16</v>
      </c>
      <c r="AA17" s="1">
        <v>12</v>
      </c>
      <c r="AB17" s="1" t="s">
        <v>4</v>
      </c>
      <c r="AC17" s="1">
        <v>717</v>
      </c>
      <c r="AD17" s="1">
        <v>685</v>
      </c>
      <c r="AE17" s="1">
        <v>29</v>
      </c>
      <c r="AF17" s="1">
        <v>634</v>
      </c>
      <c r="AG17" s="1">
        <v>13</v>
      </c>
      <c r="AH17" s="1">
        <v>9</v>
      </c>
      <c r="AI17" s="1">
        <v>31</v>
      </c>
      <c r="AJ17" s="1">
        <v>1</v>
      </c>
    </row>
    <row r="18" spans="1:36" x14ac:dyDescent="0.2">
      <c r="A18" s="1" t="s">
        <v>43</v>
      </c>
      <c r="B18" s="1">
        <v>888</v>
      </c>
      <c r="C18" s="1">
        <v>856</v>
      </c>
      <c r="D18" s="1">
        <v>93</v>
      </c>
      <c r="E18" s="1">
        <v>740</v>
      </c>
      <c r="F18" s="1">
        <v>5</v>
      </c>
      <c r="G18" s="1">
        <v>18</v>
      </c>
      <c r="H18" s="1">
        <v>12</v>
      </c>
      <c r="I18" s="1">
        <v>20</v>
      </c>
      <c r="J18" s="1" t="s">
        <v>43</v>
      </c>
      <c r="K18" s="1">
        <v>318</v>
      </c>
      <c r="L18" s="1">
        <v>299</v>
      </c>
      <c r="M18" s="1">
        <v>66</v>
      </c>
      <c r="N18" s="1">
        <v>223</v>
      </c>
      <c r="O18" s="1">
        <v>5</v>
      </c>
      <c r="P18" s="1">
        <v>5</v>
      </c>
      <c r="Q18" s="1">
        <v>2</v>
      </c>
      <c r="R18" s="1">
        <v>17</v>
      </c>
      <c r="S18" s="1" t="s">
        <v>43</v>
      </c>
      <c r="T18" s="1">
        <v>321</v>
      </c>
      <c r="U18" s="1">
        <v>315</v>
      </c>
      <c r="V18" s="1">
        <v>8</v>
      </c>
      <c r="W18" s="1">
        <v>303</v>
      </c>
      <c r="X18" s="1">
        <v>0</v>
      </c>
      <c r="Y18" s="1">
        <v>4</v>
      </c>
      <c r="Z18" s="1">
        <v>3</v>
      </c>
      <c r="AA18" s="1">
        <v>3</v>
      </c>
      <c r="AB18" s="1" t="s">
        <v>43</v>
      </c>
      <c r="AC18" s="1">
        <v>249</v>
      </c>
      <c r="AD18" s="1">
        <v>242</v>
      </c>
      <c r="AE18" s="1">
        <v>19</v>
      </c>
      <c r="AF18" s="1">
        <v>214</v>
      </c>
      <c r="AG18" s="1">
        <v>0</v>
      </c>
      <c r="AH18" s="1">
        <v>9</v>
      </c>
      <c r="AI18" s="1">
        <v>7</v>
      </c>
      <c r="AJ18" s="1">
        <v>0</v>
      </c>
    </row>
    <row r="19" spans="1:36" x14ac:dyDescent="0.2">
      <c r="A19" s="1" t="s">
        <v>548</v>
      </c>
      <c r="B19" s="1">
        <v>497</v>
      </c>
      <c r="C19" s="1">
        <v>475</v>
      </c>
      <c r="D19" s="1">
        <v>3</v>
      </c>
      <c r="E19" s="1">
        <v>460</v>
      </c>
      <c r="F19" s="1">
        <v>7</v>
      </c>
      <c r="G19" s="1">
        <v>5</v>
      </c>
      <c r="H19" s="1">
        <v>9</v>
      </c>
      <c r="I19" s="1">
        <v>13</v>
      </c>
      <c r="J19" s="1" t="s">
        <v>548</v>
      </c>
      <c r="K19" s="1">
        <v>321</v>
      </c>
      <c r="L19" s="1">
        <v>309</v>
      </c>
      <c r="M19" s="1">
        <v>3</v>
      </c>
      <c r="N19" s="1">
        <v>301</v>
      </c>
      <c r="O19" s="1">
        <v>0</v>
      </c>
      <c r="P19" s="1">
        <v>5</v>
      </c>
      <c r="Q19" s="1">
        <v>2</v>
      </c>
      <c r="R19" s="1">
        <v>10</v>
      </c>
      <c r="S19" s="1" t="s">
        <v>548</v>
      </c>
      <c r="T19" s="1">
        <v>88</v>
      </c>
      <c r="U19" s="1">
        <v>83</v>
      </c>
      <c r="V19" s="1">
        <v>0</v>
      </c>
      <c r="W19" s="1">
        <v>83</v>
      </c>
      <c r="X19" s="1">
        <v>0</v>
      </c>
      <c r="Y19" s="1">
        <v>0</v>
      </c>
      <c r="Z19" s="1">
        <v>3</v>
      </c>
      <c r="AA19" s="1">
        <v>2</v>
      </c>
      <c r="AB19" s="1" t="s">
        <v>548</v>
      </c>
      <c r="AC19" s="1">
        <v>88</v>
      </c>
      <c r="AD19" s="1">
        <v>83</v>
      </c>
      <c r="AE19" s="1">
        <v>0</v>
      </c>
      <c r="AF19" s="1">
        <v>76</v>
      </c>
      <c r="AG19" s="1">
        <v>7</v>
      </c>
      <c r="AH19" s="1">
        <v>0</v>
      </c>
      <c r="AI19" s="1">
        <v>4</v>
      </c>
      <c r="AJ19" s="1">
        <v>1</v>
      </c>
    </row>
    <row r="20" spans="1:36" x14ac:dyDescent="0.2">
      <c r="A20" s="1" t="s">
        <v>540</v>
      </c>
      <c r="B20" s="1">
        <v>330</v>
      </c>
      <c r="C20" s="1">
        <v>318</v>
      </c>
      <c r="D20" s="1">
        <v>1</v>
      </c>
      <c r="E20" s="1">
        <v>313</v>
      </c>
      <c r="F20" s="1">
        <v>4</v>
      </c>
      <c r="G20" s="1">
        <v>0</v>
      </c>
      <c r="H20" s="1">
        <v>3</v>
      </c>
      <c r="I20" s="1">
        <v>9</v>
      </c>
      <c r="J20" s="1" t="s">
        <v>540</v>
      </c>
      <c r="K20" s="1">
        <v>235</v>
      </c>
      <c r="L20" s="1">
        <v>225</v>
      </c>
      <c r="M20" s="1">
        <v>1</v>
      </c>
      <c r="N20" s="1">
        <v>224</v>
      </c>
      <c r="O20" s="1">
        <v>0</v>
      </c>
      <c r="P20" s="1">
        <v>0</v>
      </c>
      <c r="Q20" s="1">
        <v>1</v>
      </c>
      <c r="R20" s="1">
        <v>9</v>
      </c>
      <c r="S20" s="1" t="s">
        <v>540</v>
      </c>
      <c r="T20" s="1">
        <v>32</v>
      </c>
      <c r="U20" s="1">
        <v>31</v>
      </c>
      <c r="V20" s="1">
        <v>0</v>
      </c>
      <c r="W20" s="1">
        <v>31</v>
      </c>
      <c r="X20" s="1">
        <v>0</v>
      </c>
      <c r="Y20" s="1">
        <v>0</v>
      </c>
      <c r="Z20" s="1">
        <v>1</v>
      </c>
      <c r="AA20" s="1">
        <v>0</v>
      </c>
      <c r="AB20" s="1" t="s">
        <v>540</v>
      </c>
      <c r="AC20" s="1">
        <v>63</v>
      </c>
      <c r="AD20" s="1">
        <v>62</v>
      </c>
      <c r="AE20" s="1">
        <v>0</v>
      </c>
      <c r="AF20" s="1">
        <v>58</v>
      </c>
      <c r="AG20" s="1">
        <v>4</v>
      </c>
      <c r="AH20" s="1">
        <v>0</v>
      </c>
      <c r="AI20" s="1">
        <v>1</v>
      </c>
      <c r="AJ20" s="1">
        <v>0</v>
      </c>
    </row>
    <row r="21" spans="1:36" x14ac:dyDescent="0.2">
      <c r="A21" s="1" t="s">
        <v>541</v>
      </c>
      <c r="B21" s="1">
        <v>144</v>
      </c>
      <c r="C21" s="1">
        <v>143</v>
      </c>
      <c r="D21" s="1">
        <v>1</v>
      </c>
      <c r="E21" s="1">
        <v>136</v>
      </c>
      <c r="F21" s="1">
        <v>6</v>
      </c>
      <c r="G21" s="1">
        <v>0</v>
      </c>
      <c r="H21" s="1">
        <v>1</v>
      </c>
      <c r="I21" s="1">
        <v>0</v>
      </c>
      <c r="J21" s="1" t="s">
        <v>541</v>
      </c>
      <c r="K21" s="1">
        <v>60</v>
      </c>
      <c r="L21" s="1">
        <v>60</v>
      </c>
      <c r="M21" s="1">
        <v>1</v>
      </c>
      <c r="N21" s="1">
        <v>53</v>
      </c>
      <c r="O21" s="1">
        <v>6</v>
      </c>
      <c r="P21" s="1">
        <v>0</v>
      </c>
      <c r="Q21" s="1">
        <v>0</v>
      </c>
      <c r="R21" s="1">
        <v>0</v>
      </c>
      <c r="S21" s="1" t="s">
        <v>541</v>
      </c>
      <c r="T21" s="1">
        <v>62</v>
      </c>
      <c r="U21" s="1">
        <v>61</v>
      </c>
      <c r="V21" s="1">
        <v>0</v>
      </c>
      <c r="W21" s="1">
        <v>61</v>
      </c>
      <c r="X21" s="1">
        <v>0</v>
      </c>
      <c r="Y21" s="1">
        <v>0</v>
      </c>
      <c r="Z21" s="1">
        <v>1</v>
      </c>
      <c r="AA21" s="1">
        <v>0</v>
      </c>
      <c r="AB21" s="1" t="s">
        <v>541</v>
      </c>
      <c r="AC21" s="1">
        <v>22</v>
      </c>
      <c r="AD21" s="1">
        <v>22</v>
      </c>
      <c r="AE21" s="1">
        <v>0</v>
      </c>
      <c r="AF21" s="1">
        <v>22</v>
      </c>
      <c r="AG21" s="1">
        <v>0</v>
      </c>
      <c r="AH21" s="1">
        <v>0</v>
      </c>
      <c r="AI21" s="1">
        <v>0</v>
      </c>
      <c r="AJ21" s="1">
        <v>0</v>
      </c>
    </row>
    <row r="22" spans="1:36" x14ac:dyDescent="0.2">
      <c r="A22" s="1" t="s">
        <v>542</v>
      </c>
      <c r="B22" s="1">
        <v>175</v>
      </c>
      <c r="C22" s="1">
        <v>175</v>
      </c>
      <c r="D22" s="1">
        <v>0</v>
      </c>
      <c r="E22" s="1">
        <v>174</v>
      </c>
      <c r="F22" s="1">
        <v>0</v>
      </c>
      <c r="G22" s="1">
        <v>1</v>
      </c>
      <c r="H22" s="1">
        <v>0</v>
      </c>
      <c r="I22" s="1">
        <v>0</v>
      </c>
      <c r="J22" s="1" t="s">
        <v>542</v>
      </c>
      <c r="K22" s="1">
        <v>98</v>
      </c>
      <c r="L22" s="1">
        <v>98</v>
      </c>
      <c r="M22" s="1">
        <v>0</v>
      </c>
      <c r="N22" s="1">
        <v>98</v>
      </c>
      <c r="O22" s="1">
        <v>0</v>
      </c>
      <c r="P22" s="1">
        <v>0</v>
      </c>
      <c r="Q22" s="1">
        <v>0</v>
      </c>
      <c r="R22" s="1">
        <v>0</v>
      </c>
      <c r="S22" s="1" t="s">
        <v>542</v>
      </c>
      <c r="T22" s="1">
        <v>60</v>
      </c>
      <c r="U22" s="1">
        <v>60</v>
      </c>
      <c r="V22" s="1">
        <v>0</v>
      </c>
      <c r="W22" s="1">
        <v>59</v>
      </c>
      <c r="X22" s="1">
        <v>0</v>
      </c>
      <c r="Y22" s="1">
        <v>1</v>
      </c>
      <c r="Z22" s="1">
        <v>0</v>
      </c>
      <c r="AA22" s="1">
        <v>0</v>
      </c>
      <c r="AB22" s="1" t="s">
        <v>542</v>
      </c>
      <c r="AC22" s="1">
        <v>17</v>
      </c>
      <c r="AD22" s="1">
        <v>17</v>
      </c>
      <c r="AE22" s="1">
        <v>0</v>
      </c>
      <c r="AF22" s="1">
        <v>17</v>
      </c>
      <c r="AG22" s="1">
        <v>0</v>
      </c>
      <c r="AH22" s="1">
        <v>0</v>
      </c>
      <c r="AI22" s="1">
        <v>0</v>
      </c>
      <c r="AJ22" s="1">
        <v>0</v>
      </c>
    </row>
    <row r="23" spans="1:36" x14ac:dyDescent="0.2">
      <c r="A23" s="1" t="s">
        <v>543</v>
      </c>
      <c r="B23" s="1">
        <v>216</v>
      </c>
      <c r="C23" s="1">
        <v>210</v>
      </c>
      <c r="D23" s="1">
        <v>0</v>
      </c>
      <c r="E23" s="1">
        <v>205</v>
      </c>
      <c r="F23" s="1">
        <v>0</v>
      </c>
      <c r="G23" s="1">
        <v>5</v>
      </c>
      <c r="H23" s="1">
        <v>5</v>
      </c>
      <c r="I23" s="1">
        <v>1</v>
      </c>
      <c r="J23" s="1" t="s">
        <v>543</v>
      </c>
      <c r="K23" s="1">
        <v>89</v>
      </c>
      <c r="L23" s="1">
        <v>88</v>
      </c>
      <c r="M23" s="1">
        <v>0</v>
      </c>
      <c r="N23" s="1">
        <v>83</v>
      </c>
      <c r="O23" s="1">
        <v>0</v>
      </c>
      <c r="P23" s="1">
        <v>5</v>
      </c>
      <c r="Q23" s="1">
        <v>0</v>
      </c>
      <c r="R23" s="1">
        <v>1</v>
      </c>
      <c r="S23" s="1" t="s">
        <v>543</v>
      </c>
      <c r="T23" s="1">
        <v>68</v>
      </c>
      <c r="U23" s="1">
        <v>68</v>
      </c>
      <c r="V23" s="1">
        <v>0</v>
      </c>
      <c r="W23" s="1">
        <v>68</v>
      </c>
      <c r="X23" s="1">
        <v>0</v>
      </c>
      <c r="Y23" s="1">
        <v>0</v>
      </c>
      <c r="Z23" s="1">
        <v>0</v>
      </c>
      <c r="AA23" s="1">
        <v>0</v>
      </c>
      <c r="AB23" s="1" t="s">
        <v>543</v>
      </c>
      <c r="AC23" s="1">
        <v>59</v>
      </c>
      <c r="AD23" s="1">
        <v>54</v>
      </c>
      <c r="AE23" s="1">
        <v>0</v>
      </c>
      <c r="AF23" s="1">
        <v>54</v>
      </c>
      <c r="AG23" s="1">
        <v>0</v>
      </c>
      <c r="AH23" s="1">
        <v>0</v>
      </c>
      <c r="AI23" s="1">
        <v>5</v>
      </c>
      <c r="AJ23" s="1">
        <v>0</v>
      </c>
    </row>
    <row r="24" spans="1:36" x14ac:dyDescent="0.2">
      <c r="A24" s="1" t="s">
        <v>544</v>
      </c>
      <c r="B24" s="1">
        <v>319</v>
      </c>
      <c r="C24" s="1">
        <v>312</v>
      </c>
      <c r="D24" s="1">
        <v>18</v>
      </c>
      <c r="E24" s="1">
        <v>288</v>
      </c>
      <c r="F24" s="1">
        <v>0</v>
      </c>
      <c r="G24" s="1">
        <v>6</v>
      </c>
      <c r="H24" s="1">
        <v>5</v>
      </c>
      <c r="I24" s="1">
        <v>2</v>
      </c>
      <c r="J24" s="1" t="s">
        <v>544</v>
      </c>
      <c r="K24" s="1">
        <v>131</v>
      </c>
      <c r="L24" s="1">
        <v>130</v>
      </c>
      <c r="M24" s="1">
        <v>3</v>
      </c>
      <c r="N24" s="1">
        <v>122</v>
      </c>
      <c r="O24" s="1">
        <v>0</v>
      </c>
      <c r="P24" s="1">
        <v>5</v>
      </c>
      <c r="Q24" s="1">
        <v>1</v>
      </c>
      <c r="R24" s="1">
        <v>0</v>
      </c>
      <c r="S24" s="1" t="s">
        <v>544</v>
      </c>
      <c r="T24" s="1">
        <v>93</v>
      </c>
      <c r="U24" s="1">
        <v>91</v>
      </c>
      <c r="V24" s="1">
        <v>7</v>
      </c>
      <c r="W24" s="1">
        <v>83</v>
      </c>
      <c r="X24" s="1">
        <v>0</v>
      </c>
      <c r="Y24" s="1">
        <v>1</v>
      </c>
      <c r="Z24" s="1">
        <v>0</v>
      </c>
      <c r="AA24" s="1">
        <v>2</v>
      </c>
      <c r="AB24" s="1" t="s">
        <v>544</v>
      </c>
      <c r="AC24" s="1">
        <v>95</v>
      </c>
      <c r="AD24" s="1">
        <v>91</v>
      </c>
      <c r="AE24" s="1">
        <v>8</v>
      </c>
      <c r="AF24" s="1">
        <v>83</v>
      </c>
      <c r="AG24" s="1">
        <v>0</v>
      </c>
      <c r="AH24" s="1">
        <v>0</v>
      </c>
      <c r="AI24" s="1">
        <v>4</v>
      </c>
      <c r="AJ24" s="1">
        <v>0</v>
      </c>
    </row>
    <row r="25" spans="1:36" x14ac:dyDescent="0.2">
      <c r="A25" s="1" t="s">
        <v>545</v>
      </c>
      <c r="B25" s="1">
        <v>131</v>
      </c>
      <c r="C25" s="1">
        <v>127</v>
      </c>
      <c r="D25" s="1">
        <v>10</v>
      </c>
      <c r="E25" s="1">
        <v>117</v>
      </c>
      <c r="F25" s="1">
        <v>0</v>
      </c>
      <c r="G25" s="1">
        <v>0</v>
      </c>
      <c r="H25" s="1">
        <v>3</v>
      </c>
      <c r="I25" s="1">
        <v>1</v>
      </c>
      <c r="J25" s="1" t="s">
        <v>545</v>
      </c>
      <c r="K25" s="1">
        <v>61</v>
      </c>
      <c r="L25" s="1">
        <v>60</v>
      </c>
      <c r="M25" s="1">
        <v>0</v>
      </c>
      <c r="N25" s="1">
        <v>60</v>
      </c>
      <c r="O25" s="1">
        <v>0</v>
      </c>
      <c r="P25" s="1">
        <v>0</v>
      </c>
      <c r="Q25" s="1">
        <v>0</v>
      </c>
      <c r="R25" s="1">
        <v>1</v>
      </c>
      <c r="S25" s="1" t="s">
        <v>545</v>
      </c>
      <c r="T25" s="1">
        <v>34</v>
      </c>
      <c r="U25" s="1">
        <v>34</v>
      </c>
      <c r="V25" s="1">
        <v>8</v>
      </c>
      <c r="W25" s="1">
        <v>26</v>
      </c>
      <c r="X25" s="1">
        <v>0</v>
      </c>
      <c r="Y25" s="1">
        <v>0</v>
      </c>
      <c r="Z25" s="1">
        <v>0</v>
      </c>
      <c r="AA25" s="1">
        <v>0</v>
      </c>
      <c r="AB25" s="1" t="s">
        <v>545</v>
      </c>
      <c r="AC25" s="1">
        <v>36</v>
      </c>
      <c r="AD25" s="1">
        <v>33</v>
      </c>
      <c r="AE25" s="1">
        <v>2</v>
      </c>
      <c r="AF25" s="1">
        <v>31</v>
      </c>
      <c r="AG25" s="1">
        <v>0</v>
      </c>
      <c r="AH25" s="1">
        <v>0</v>
      </c>
      <c r="AI25" s="1">
        <v>3</v>
      </c>
      <c r="AJ25" s="1">
        <v>0</v>
      </c>
    </row>
    <row r="26" spans="1:36" x14ac:dyDescent="0.2">
      <c r="A26" s="1" t="s">
        <v>546</v>
      </c>
      <c r="B26" s="1">
        <v>537</v>
      </c>
      <c r="C26" s="1">
        <v>513</v>
      </c>
      <c r="D26" s="1">
        <v>10</v>
      </c>
      <c r="E26" s="1">
        <v>470</v>
      </c>
      <c r="F26" s="1">
        <v>18</v>
      </c>
      <c r="G26" s="1">
        <v>15</v>
      </c>
      <c r="H26" s="1">
        <v>24</v>
      </c>
      <c r="I26" s="1">
        <v>0</v>
      </c>
      <c r="J26" s="1" t="s">
        <v>546</v>
      </c>
      <c r="K26" s="1">
        <v>194</v>
      </c>
      <c r="L26" s="1">
        <v>187</v>
      </c>
      <c r="M26" s="1">
        <v>7</v>
      </c>
      <c r="N26" s="1">
        <v>161</v>
      </c>
      <c r="O26" s="1">
        <v>16</v>
      </c>
      <c r="P26" s="1">
        <v>3</v>
      </c>
      <c r="Q26" s="1">
        <v>7</v>
      </c>
      <c r="R26" s="1">
        <v>0</v>
      </c>
      <c r="S26" s="1" t="s">
        <v>546</v>
      </c>
      <c r="T26" s="1">
        <v>214</v>
      </c>
      <c r="U26" s="1">
        <v>205</v>
      </c>
      <c r="V26" s="1">
        <v>3</v>
      </c>
      <c r="W26" s="1">
        <v>190</v>
      </c>
      <c r="X26" s="1">
        <v>0</v>
      </c>
      <c r="Y26" s="1">
        <v>12</v>
      </c>
      <c r="Z26" s="1">
        <v>9</v>
      </c>
      <c r="AA26" s="1">
        <v>0</v>
      </c>
      <c r="AB26" s="1" t="s">
        <v>546</v>
      </c>
      <c r="AC26" s="1">
        <v>129</v>
      </c>
      <c r="AD26" s="1">
        <v>121</v>
      </c>
      <c r="AE26" s="1">
        <v>0</v>
      </c>
      <c r="AF26" s="1">
        <v>119</v>
      </c>
      <c r="AG26" s="1">
        <v>2</v>
      </c>
      <c r="AH26" s="1">
        <v>0</v>
      </c>
      <c r="AI26" s="1">
        <v>8</v>
      </c>
      <c r="AJ26" s="1">
        <v>0</v>
      </c>
    </row>
    <row r="27" spans="1:36" x14ac:dyDescent="0.2">
      <c r="A27" s="1" t="s">
        <v>547</v>
      </c>
      <c r="B27" s="1">
        <v>56</v>
      </c>
      <c r="C27" s="1">
        <v>51</v>
      </c>
      <c r="D27" s="1">
        <v>4</v>
      </c>
      <c r="E27" s="1">
        <v>43</v>
      </c>
      <c r="F27" s="1">
        <v>4</v>
      </c>
      <c r="G27" s="1">
        <v>0</v>
      </c>
      <c r="H27" s="1">
        <v>0</v>
      </c>
      <c r="I27" s="1">
        <v>5</v>
      </c>
      <c r="J27" s="1" t="s">
        <v>547</v>
      </c>
      <c r="K27" s="1">
        <v>21</v>
      </c>
      <c r="L27" s="1">
        <v>21</v>
      </c>
      <c r="M27" s="1">
        <v>4</v>
      </c>
      <c r="N27" s="1">
        <v>17</v>
      </c>
      <c r="O27" s="1">
        <v>0</v>
      </c>
      <c r="P27" s="1">
        <v>0</v>
      </c>
      <c r="Q27" s="1">
        <v>0</v>
      </c>
      <c r="R27" s="1">
        <v>0</v>
      </c>
      <c r="S27" s="1" t="s">
        <v>547</v>
      </c>
      <c r="T27" s="1">
        <v>13</v>
      </c>
      <c r="U27" s="1">
        <v>8</v>
      </c>
      <c r="V27" s="1">
        <v>0</v>
      </c>
      <c r="W27" s="1">
        <v>8</v>
      </c>
      <c r="X27" s="1">
        <v>0</v>
      </c>
      <c r="Y27" s="1">
        <v>0</v>
      </c>
      <c r="Z27" s="1">
        <v>0</v>
      </c>
      <c r="AA27" s="1">
        <v>5</v>
      </c>
      <c r="AB27" s="1" t="s">
        <v>547</v>
      </c>
      <c r="AC27" s="1">
        <v>22</v>
      </c>
      <c r="AD27" s="1">
        <v>22</v>
      </c>
      <c r="AE27" s="1">
        <v>0</v>
      </c>
      <c r="AF27" s="1">
        <v>18</v>
      </c>
      <c r="AG27" s="1">
        <v>4</v>
      </c>
      <c r="AH27" s="1">
        <v>0</v>
      </c>
      <c r="AI27" s="1">
        <v>0</v>
      </c>
      <c r="AJ27" s="1">
        <v>0</v>
      </c>
    </row>
    <row r="28" spans="1:36" x14ac:dyDescent="0.2">
      <c r="A28" s="1" t="s">
        <v>5</v>
      </c>
      <c r="B28" s="1">
        <v>623</v>
      </c>
      <c r="C28" s="1">
        <v>543</v>
      </c>
      <c r="D28" s="1">
        <v>34</v>
      </c>
      <c r="E28" s="1">
        <v>6</v>
      </c>
      <c r="F28" s="1">
        <v>500</v>
      </c>
      <c r="G28" s="1">
        <v>3</v>
      </c>
      <c r="H28" s="1">
        <v>64</v>
      </c>
      <c r="I28" s="1">
        <v>16</v>
      </c>
      <c r="J28" s="1" t="s">
        <v>5</v>
      </c>
      <c r="K28" s="1">
        <v>344</v>
      </c>
      <c r="L28" s="1">
        <v>314</v>
      </c>
      <c r="M28" s="1">
        <v>28</v>
      </c>
      <c r="N28" s="1">
        <v>4</v>
      </c>
      <c r="O28" s="1">
        <v>282</v>
      </c>
      <c r="P28" s="1">
        <v>0</v>
      </c>
      <c r="Q28" s="1">
        <v>27</v>
      </c>
      <c r="R28" s="1">
        <v>3</v>
      </c>
      <c r="S28" s="1" t="s">
        <v>5</v>
      </c>
      <c r="T28" s="1">
        <v>78</v>
      </c>
      <c r="U28" s="1">
        <v>75</v>
      </c>
      <c r="V28" s="1">
        <v>0</v>
      </c>
      <c r="W28" s="1">
        <v>0</v>
      </c>
      <c r="X28" s="1">
        <v>72</v>
      </c>
      <c r="Y28" s="1">
        <v>3</v>
      </c>
      <c r="Z28" s="1">
        <v>3</v>
      </c>
      <c r="AA28" s="1">
        <v>0</v>
      </c>
      <c r="AB28" s="1" t="s">
        <v>5</v>
      </c>
      <c r="AC28" s="1">
        <v>201</v>
      </c>
      <c r="AD28" s="1">
        <v>154</v>
      </c>
      <c r="AE28" s="1">
        <v>6</v>
      </c>
      <c r="AF28" s="1">
        <v>2</v>
      </c>
      <c r="AG28" s="1">
        <v>146</v>
      </c>
      <c r="AH28" s="1">
        <v>0</v>
      </c>
      <c r="AI28" s="1">
        <v>34</v>
      </c>
      <c r="AJ28" s="1">
        <v>13</v>
      </c>
    </row>
    <row r="29" spans="1:36" x14ac:dyDescent="0.2">
      <c r="A29" s="1" t="s">
        <v>44</v>
      </c>
      <c r="B29" s="1">
        <v>142</v>
      </c>
      <c r="C29" s="1">
        <v>119</v>
      </c>
      <c r="D29" s="1">
        <v>13</v>
      </c>
      <c r="E29" s="1">
        <v>2</v>
      </c>
      <c r="F29" s="1">
        <v>101</v>
      </c>
      <c r="G29" s="1">
        <v>3</v>
      </c>
      <c r="H29" s="1">
        <v>14</v>
      </c>
      <c r="I29" s="1">
        <v>9</v>
      </c>
      <c r="J29" s="1" t="s">
        <v>44</v>
      </c>
      <c r="K29" s="1">
        <v>88</v>
      </c>
      <c r="L29" s="1">
        <v>76</v>
      </c>
      <c r="M29" s="1">
        <v>8</v>
      </c>
      <c r="N29" s="1">
        <v>1</v>
      </c>
      <c r="O29" s="1">
        <v>67</v>
      </c>
      <c r="P29" s="1">
        <v>0</v>
      </c>
      <c r="Q29" s="1">
        <v>10</v>
      </c>
      <c r="R29" s="1">
        <v>2</v>
      </c>
      <c r="S29" s="1" t="s">
        <v>44</v>
      </c>
      <c r="T29" s="1">
        <v>14</v>
      </c>
      <c r="U29" s="1">
        <v>14</v>
      </c>
      <c r="V29" s="1">
        <v>0</v>
      </c>
      <c r="W29" s="1">
        <v>0</v>
      </c>
      <c r="X29" s="1">
        <v>11</v>
      </c>
      <c r="Y29" s="1">
        <v>3</v>
      </c>
      <c r="Z29" s="1">
        <v>0</v>
      </c>
      <c r="AA29" s="1">
        <v>0</v>
      </c>
      <c r="AB29" s="1" t="s">
        <v>44</v>
      </c>
      <c r="AC29" s="1">
        <v>40</v>
      </c>
      <c r="AD29" s="1">
        <v>29</v>
      </c>
      <c r="AE29" s="1">
        <v>5</v>
      </c>
      <c r="AF29" s="1">
        <v>1</v>
      </c>
      <c r="AG29" s="1">
        <v>23</v>
      </c>
      <c r="AH29" s="1">
        <v>0</v>
      </c>
      <c r="AI29" s="1">
        <v>4</v>
      </c>
      <c r="AJ29" s="1">
        <v>7</v>
      </c>
    </row>
    <row r="30" spans="1:36" x14ac:dyDescent="0.2">
      <c r="A30" s="1" t="s">
        <v>551</v>
      </c>
      <c r="B30" s="1">
        <v>156</v>
      </c>
      <c r="C30" s="1">
        <v>123</v>
      </c>
      <c r="D30" s="1">
        <v>1</v>
      </c>
      <c r="E30" s="1">
        <v>1</v>
      </c>
      <c r="F30" s="1">
        <v>121</v>
      </c>
      <c r="G30" s="1">
        <v>0</v>
      </c>
      <c r="H30" s="1">
        <v>27</v>
      </c>
      <c r="I30" s="1">
        <v>6</v>
      </c>
      <c r="J30" s="1" t="s">
        <v>551</v>
      </c>
      <c r="K30" s="1">
        <v>43</v>
      </c>
      <c r="L30" s="1">
        <v>40</v>
      </c>
      <c r="M30" s="1">
        <v>1</v>
      </c>
      <c r="N30" s="1">
        <v>0</v>
      </c>
      <c r="O30" s="1">
        <v>39</v>
      </c>
      <c r="P30" s="1">
        <v>0</v>
      </c>
      <c r="Q30" s="1">
        <v>3</v>
      </c>
      <c r="R30" s="1">
        <v>0</v>
      </c>
      <c r="S30" s="1" t="s">
        <v>551</v>
      </c>
      <c r="T30" s="1">
        <v>28</v>
      </c>
      <c r="U30" s="1">
        <v>27</v>
      </c>
      <c r="V30" s="1">
        <v>0</v>
      </c>
      <c r="W30" s="1">
        <v>0</v>
      </c>
      <c r="X30" s="1">
        <v>27</v>
      </c>
      <c r="Y30" s="1">
        <v>0</v>
      </c>
      <c r="Z30" s="1">
        <v>1</v>
      </c>
      <c r="AA30" s="1">
        <v>0</v>
      </c>
      <c r="AB30" s="1" t="s">
        <v>551</v>
      </c>
      <c r="AC30" s="1">
        <v>85</v>
      </c>
      <c r="AD30" s="1">
        <v>56</v>
      </c>
      <c r="AE30" s="1">
        <v>0</v>
      </c>
      <c r="AF30" s="1">
        <v>1</v>
      </c>
      <c r="AG30" s="1">
        <v>55</v>
      </c>
      <c r="AH30" s="1">
        <v>0</v>
      </c>
      <c r="AI30" s="1">
        <v>23</v>
      </c>
      <c r="AJ30" s="1">
        <v>6</v>
      </c>
    </row>
    <row r="31" spans="1:36" x14ac:dyDescent="0.2">
      <c r="A31" s="1" t="s">
        <v>549</v>
      </c>
      <c r="B31" s="1">
        <v>216</v>
      </c>
      <c r="C31" s="1">
        <v>211</v>
      </c>
      <c r="D31" s="1">
        <v>17</v>
      </c>
      <c r="E31" s="1">
        <v>0</v>
      </c>
      <c r="F31" s="1">
        <v>194</v>
      </c>
      <c r="G31" s="1">
        <v>0</v>
      </c>
      <c r="H31" s="1">
        <v>5</v>
      </c>
      <c r="I31" s="1">
        <v>0</v>
      </c>
      <c r="J31" s="1" t="s">
        <v>549</v>
      </c>
      <c r="K31" s="1">
        <v>142</v>
      </c>
      <c r="L31" s="1">
        <v>137</v>
      </c>
      <c r="M31" s="1">
        <v>16</v>
      </c>
      <c r="N31" s="1">
        <v>0</v>
      </c>
      <c r="O31" s="1">
        <v>121</v>
      </c>
      <c r="P31" s="1">
        <v>0</v>
      </c>
      <c r="Q31" s="1">
        <v>5</v>
      </c>
      <c r="R31" s="1">
        <v>0</v>
      </c>
      <c r="S31" s="1" t="s">
        <v>549</v>
      </c>
      <c r="T31" s="1">
        <v>33</v>
      </c>
      <c r="U31" s="1">
        <v>33</v>
      </c>
      <c r="V31" s="1">
        <v>0</v>
      </c>
      <c r="W31" s="1">
        <v>0</v>
      </c>
      <c r="X31" s="1">
        <v>33</v>
      </c>
      <c r="Y31" s="1">
        <v>0</v>
      </c>
      <c r="Z31" s="1">
        <v>0</v>
      </c>
      <c r="AA31" s="1">
        <v>0</v>
      </c>
      <c r="AB31" s="1" t="s">
        <v>549</v>
      </c>
      <c r="AC31" s="1">
        <v>41</v>
      </c>
      <c r="AD31" s="1">
        <v>41</v>
      </c>
      <c r="AE31" s="1">
        <v>1</v>
      </c>
      <c r="AF31" s="1">
        <v>0</v>
      </c>
      <c r="AG31" s="1">
        <v>40</v>
      </c>
      <c r="AH31" s="1">
        <v>0</v>
      </c>
      <c r="AI31" s="1">
        <v>0</v>
      </c>
      <c r="AJ31" s="1">
        <v>0</v>
      </c>
    </row>
    <row r="32" spans="1:36" x14ac:dyDescent="0.2">
      <c r="A32" s="1" t="s">
        <v>550</v>
      </c>
      <c r="B32" s="1">
        <v>109</v>
      </c>
      <c r="C32" s="1">
        <v>90</v>
      </c>
      <c r="D32" s="1">
        <v>3</v>
      </c>
      <c r="E32" s="1">
        <v>3</v>
      </c>
      <c r="F32" s="1">
        <v>84</v>
      </c>
      <c r="G32" s="1">
        <v>0</v>
      </c>
      <c r="H32" s="1">
        <v>18</v>
      </c>
      <c r="I32" s="1">
        <v>1</v>
      </c>
      <c r="J32" s="1" t="s">
        <v>550</v>
      </c>
      <c r="K32" s="1">
        <v>71</v>
      </c>
      <c r="L32" s="1">
        <v>61</v>
      </c>
      <c r="M32" s="1">
        <v>3</v>
      </c>
      <c r="N32" s="1">
        <v>3</v>
      </c>
      <c r="O32" s="1">
        <v>55</v>
      </c>
      <c r="P32" s="1">
        <v>0</v>
      </c>
      <c r="Q32" s="1">
        <v>9</v>
      </c>
      <c r="R32" s="1">
        <v>1</v>
      </c>
      <c r="S32" s="1" t="s">
        <v>550</v>
      </c>
      <c r="T32" s="1">
        <v>3</v>
      </c>
      <c r="U32" s="1">
        <v>1</v>
      </c>
      <c r="V32" s="1">
        <v>0</v>
      </c>
      <c r="W32" s="1">
        <v>0</v>
      </c>
      <c r="X32" s="1">
        <v>1</v>
      </c>
      <c r="Y32" s="1">
        <v>0</v>
      </c>
      <c r="Z32" s="1">
        <v>2</v>
      </c>
      <c r="AA32" s="1">
        <v>0</v>
      </c>
      <c r="AB32" s="1" t="s">
        <v>550</v>
      </c>
      <c r="AC32" s="1">
        <v>35</v>
      </c>
      <c r="AD32" s="1">
        <v>28</v>
      </c>
      <c r="AE32" s="1">
        <v>0</v>
      </c>
      <c r="AF32" s="1">
        <v>0</v>
      </c>
      <c r="AG32" s="1">
        <v>28</v>
      </c>
      <c r="AH32" s="1">
        <v>0</v>
      </c>
      <c r="AI32" s="1">
        <v>7</v>
      </c>
      <c r="AJ32" s="1">
        <v>0</v>
      </c>
    </row>
    <row r="33" spans="1:36" x14ac:dyDescent="0.2">
      <c r="A33" s="1" t="s">
        <v>6</v>
      </c>
      <c r="B33" s="1">
        <v>870</v>
      </c>
      <c r="C33" s="1">
        <v>845</v>
      </c>
      <c r="D33" s="1">
        <v>31</v>
      </c>
      <c r="E33" s="1">
        <v>56</v>
      </c>
      <c r="F33" s="1">
        <v>0</v>
      </c>
      <c r="G33" s="1">
        <v>758</v>
      </c>
      <c r="H33" s="1">
        <v>0</v>
      </c>
      <c r="I33" s="1">
        <v>25</v>
      </c>
      <c r="J33" s="1" t="s">
        <v>6</v>
      </c>
      <c r="K33" s="1">
        <v>168</v>
      </c>
      <c r="L33" s="1">
        <v>164</v>
      </c>
      <c r="M33" s="1">
        <v>17</v>
      </c>
      <c r="N33" s="1">
        <v>16</v>
      </c>
      <c r="O33" s="1">
        <v>0</v>
      </c>
      <c r="P33" s="1">
        <v>131</v>
      </c>
      <c r="Q33" s="1">
        <v>0</v>
      </c>
      <c r="R33" s="1">
        <v>4</v>
      </c>
      <c r="S33" s="1" t="s">
        <v>6</v>
      </c>
      <c r="T33" s="1">
        <v>634</v>
      </c>
      <c r="U33" s="1">
        <v>614</v>
      </c>
      <c r="V33" s="1">
        <v>8</v>
      </c>
      <c r="W33" s="1">
        <v>26</v>
      </c>
      <c r="X33" s="1">
        <v>0</v>
      </c>
      <c r="Y33" s="1">
        <v>580</v>
      </c>
      <c r="Z33" s="1">
        <v>0</v>
      </c>
      <c r="AA33" s="1">
        <v>20</v>
      </c>
      <c r="AB33" s="1" t="s">
        <v>6</v>
      </c>
      <c r="AC33" s="1">
        <v>68</v>
      </c>
      <c r="AD33" s="1">
        <v>67</v>
      </c>
      <c r="AE33" s="1">
        <v>6</v>
      </c>
      <c r="AF33" s="1">
        <v>14</v>
      </c>
      <c r="AG33" s="1">
        <v>0</v>
      </c>
      <c r="AH33" s="1">
        <v>47</v>
      </c>
      <c r="AI33" s="1">
        <v>0</v>
      </c>
      <c r="AJ33" s="1">
        <v>1</v>
      </c>
    </row>
    <row r="34" spans="1:36" x14ac:dyDescent="0.2">
      <c r="A34" s="1" t="s">
        <v>7</v>
      </c>
      <c r="B34" s="1">
        <v>2583</v>
      </c>
      <c r="C34" s="1">
        <v>93</v>
      </c>
      <c r="D34" s="1">
        <v>32</v>
      </c>
      <c r="E34" s="1">
        <v>40</v>
      </c>
      <c r="F34" s="1">
        <v>16</v>
      </c>
      <c r="G34" s="1">
        <v>5</v>
      </c>
      <c r="H34" s="1">
        <v>2483</v>
      </c>
      <c r="I34" s="1">
        <v>7</v>
      </c>
      <c r="J34" s="1" t="s">
        <v>7</v>
      </c>
      <c r="K34" s="1">
        <v>1275</v>
      </c>
      <c r="L34" s="1">
        <v>45</v>
      </c>
      <c r="M34" s="1">
        <v>16</v>
      </c>
      <c r="N34" s="1">
        <v>17</v>
      </c>
      <c r="O34" s="1">
        <v>12</v>
      </c>
      <c r="P34" s="1">
        <v>0</v>
      </c>
      <c r="Q34" s="1">
        <v>1228</v>
      </c>
      <c r="R34" s="1">
        <v>2</v>
      </c>
      <c r="S34" s="1" t="s">
        <v>7</v>
      </c>
      <c r="T34" s="1">
        <v>169</v>
      </c>
      <c r="U34" s="1">
        <v>9</v>
      </c>
      <c r="V34" s="1">
        <v>3</v>
      </c>
      <c r="W34" s="1">
        <v>2</v>
      </c>
      <c r="X34" s="1">
        <v>1</v>
      </c>
      <c r="Y34" s="1">
        <v>3</v>
      </c>
      <c r="Z34" s="1">
        <v>157</v>
      </c>
      <c r="AA34" s="1">
        <v>3</v>
      </c>
      <c r="AB34" s="1" t="s">
        <v>7</v>
      </c>
      <c r="AC34" s="1">
        <v>1139</v>
      </c>
      <c r="AD34" s="1">
        <v>39</v>
      </c>
      <c r="AE34" s="1">
        <v>13</v>
      </c>
      <c r="AF34" s="1">
        <v>21</v>
      </c>
      <c r="AG34" s="1">
        <v>3</v>
      </c>
      <c r="AH34" s="1">
        <v>2</v>
      </c>
      <c r="AI34" s="1">
        <v>1098</v>
      </c>
      <c r="AJ34" s="1">
        <v>2</v>
      </c>
    </row>
    <row r="35" spans="1:36" x14ac:dyDescent="0.2">
      <c r="A35" s="1" t="s">
        <v>124</v>
      </c>
      <c r="B35" s="1">
        <v>2376</v>
      </c>
      <c r="C35" s="1">
        <v>84</v>
      </c>
      <c r="D35" s="1">
        <v>29</v>
      </c>
      <c r="E35" s="1">
        <v>37</v>
      </c>
      <c r="F35" s="1">
        <v>4</v>
      </c>
      <c r="G35" s="1">
        <v>14</v>
      </c>
      <c r="H35" s="1">
        <v>11</v>
      </c>
      <c r="I35" s="1">
        <v>2281</v>
      </c>
      <c r="J35" s="1" t="s">
        <v>124</v>
      </c>
      <c r="K35" s="1">
        <v>269</v>
      </c>
      <c r="L35" s="1">
        <v>26</v>
      </c>
      <c r="M35" s="1">
        <v>12</v>
      </c>
      <c r="N35" s="1">
        <v>9</v>
      </c>
      <c r="O35" s="1">
        <v>1</v>
      </c>
      <c r="P35" s="1">
        <v>4</v>
      </c>
      <c r="Q35" s="1">
        <v>2</v>
      </c>
      <c r="R35" s="1">
        <v>241</v>
      </c>
      <c r="S35" s="1" t="s">
        <v>124</v>
      </c>
      <c r="T35" s="1">
        <v>1961</v>
      </c>
      <c r="U35" s="1">
        <v>48</v>
      </c>
      <c r="V35" s="1">
        <v>14</v>
      </c>
      <c r="W35" s="1">
        <v>21</v>
      </c>
      <c r="X35" s="1">
        <v>3</v>
      </c>
      <c r="Y35" s="1">
        <v>10</v>
      </c>
      <c r="Z35" s="1">
        <v>4</v>
      </c>
      <c r="AA35" s="1">
        <v>1909</v>
      </c>
      <c r="AB35" s="1" t="s">
        <v>124</v>
      </c>
      <c r="AC35" s="1">
        <v>146</v>
      </c>
      <c r="AD35" s="1">
        <v>10</v>
      </c>
      <c r="AE35" s="1">
        <v>3</v>
      </c>
      <c r="AF35" s="1">
        <v>7</v>
      </c>
      <c r="AG35" s="1">
        <v>0</v>
      </c>
      <c r="AH35" s="1">
        <v>0</v>
      </c>
      <c r="AI35" s="1">
        <v>5</v>
      </c>
      <c r="AJ35" s="1">
        <v>131</v>
      </c>
    </row>
    <row r="36" spans="1:36" x14ac:dyDescent="0.2">
      <c r="A36" s="1" t="s">
        <v>552</v>
      </c>
      <c r="B36" s="1">
        <v>778</v>
      </c>
      <c r="C36" s="1">
        <v>22</v>
      </c>
      <c r="D36" s="1">
        <v>6</v>
      </c>
      <c r="E36" s="1">
        <v>8</v>
      </c>
      <c r="F36" s="1">
        <v>0</v>
      </c>
      <c r="G36" s="1">
        <v>8</v>
      </c>
      <c r="H36" s="1">
        <v>1</v>
      </c>
      <c r="I36" s="1">
        <v>755</v>
      </c>
      <c r="J36" s="1" t="s">
        <v>552</v>
      </c>
      <c r="K36" s="1">
        <v>95</v>
      </c>
      <c r="L36" s="1">
        <v>9</v>
      </c>
      <c r="M36" s="1">
        <v>1</v>
      </c>
      <c r="N36" s="1">
        <v>4</v>
      </c>
      <c r="O36" s="1">
        <v>0</v>
      </c>
      <c r="P36" s="1">
        <v>4</v>
      </c>
      <c r="Q36" s="1">
        <v>0</v>
      </c>
      <c r="R36" s="1">
        <v>86</v>
      </c>
      <c r="S36" s="1" t="s">
        <v>552</v>
      </c>
      <c r="T36" s="1">
        <v>644</v>
      </c>
      <c r="U36" s="1">
        <v>13</v>
      </c>
      <c r="V36" s="1">
        <v>5</v>
      </c>
      <c r="W36" s="1">
        <v>4</v>
      </c>
      <c r="X36" s="1">
        <v>0</v>
      </c>
      <c r="Y36" s="1">
        <v>4</v>
      </c>
      <c r="Z36" s="1">
        <v>0</v>
      </c>
      <c r="AA36" s="1">
        <v>631</v>
      </c>
      <c r="AB36" s="1" t="s">
        <v>552</v>
      </c>
      <c r="AC36" s="1">
        <v>39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1</v>
      </c>
      <c r="AJ36" s="1">
        <v>38</v>
      </c>
    </row>
    <row r="37" spans="1:36" x14ac:dyDescent="0.2">
      <c r="A37" s="1" t="s">
        <v>553</v>
      </c>
      <c r="B37" s="1">
        <v>186</v>
      </c>
      <c r="C37" s="1">
        <v>3</v>
      </c>
      <c r="D37" s="1">
        <v>0</v>
      </c>
      <c r="E37" s="1">
        <v>3</v>
      </c>
      <c r="F37" s="1">
        <v>0</v>
      </c>
      <c r="G37" s="1">
        <v>0</v>
      </c>
      <c r="H37" s="1">
        <v>0</v>
      </c>
      <c r="I37" s="1">
        <v>183</v>
      </c>
      <c r="J37" s="1" t="s">
        <v>553</v>
      </c>
      <c r="K37" s="1">
        <v>21</v>
      </c>
      <c r="L37" s="1">
        <v>1</v>
      </c>
      <c r="M37" s="1">
        <v>0</v>
      </c>
      <c r="N37" s="1">
        <v>1</v>
      </c>
      <c r="O37" s="1">
        <v>0</v>
      </c>
      <c r="P37" s="1">
        <v>0</v>
      </c>
      <c r="Q37" s="1">
        <v>0</v>
      </c>
      <c r="R37" s="1">
        <v>20</v>
      </c>
      <c r="S37" s="1" t="s">
        <v>553</v>
      </c>
      <c r="T37" s="1">
        <v>159</v>
      </c>
      <c r="U37" s="1">
        <v>2</v>
      </c>
      <c r="V37" s="1">
        <v>0</v>
      </c>
      <c r="W37" s="1">
        <v>2</v>
      </c>
      <c r="X37" s="1">
        <v>0</v>
      </c>
      <c r="Y37" s="1">
        <v>0</v>
      </c>
      <c r="Z37" s="1">
        <v>0</v>
      </c>
      <c r="AA37" s="1">
        <v>157</v>
      </c>
      <c r="AB37" s="1" t="s">
        <v>553</v>
      </c>
      <c r="AC37" s="1">
        <v>6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6</v>
      </c>
    </row>
    <row r="38" spans="1:36" x14ac:dyDescent="0.2">
      <c r="A38" s="1" t="s">
        <v>554</v>
      </c>
      <c r="B38" s="1">
        <v>326</v>
      </c>
      <c r="C38" s="1">
        <v>15</v>
      </c>
      <c r="D38" s="1">
        <v>5</v>
      </c>
      <c r="E38" s="1">
        <v>8</v>
      </c>
      <c r="F38" s="1">
        <v>0</v>
      </c>
      <c r="G38" s="1">
        <v>2</v>
      </c>
      <c r="H38" s="1">
        <v>2</v>
      </c>
      <c r="I38" s="1">
        <v>309</v>
      </c>
      <c r="J38" s="1" t="s">
        <v>554</v>
      </c>
      <c r="K38" s="1">
        <v>27</v>
      </c>
      <c r="L38" s="1">
        <v>3</v>
      </c>
      <c r="M38" s="1">
        <v>0</v>
      </c>
      <c r="N38" s="1">
        <v>3</v>
      </c>
      <c r="O38" s="1">
        <v>0</v>
      </c>
      <c r="P38" s="1">
        <v>0</v>
      </c>
      <c r="Q38" s="1">
        <v>0</v>
      </c>
      <c r="R38" s="1">
        <v>24</v>
      </c>
      <c r="S38" s="1" t="s">
        <v>554</v>
      </c>
      <c r="T38" s="1">
        <v>288</v>
      </c>
      <c r="U38" s="1">
        <v>7</v>
      </c>
      <c r="V38" s="1">
        <v>5</v>
      </c>
      <c r="W38" s="1">
        <v>0</v>
      </c>
      <c r="X38" s="1">
        <v>0</v>
      </c>
      <c r="Y38" s="1">
        <v>2</v>
      </c>
      <c r="Z38" s="1">
        <v>2</v>
      </c>
      <c r="AA38" s="1">
        <v>279</v>
      </c>
      <c r="AB38" s="1" t="s">
        <v>554</v>
      </c>
      <c r="AC38" s="1">
        <v>11</v>
      </c>
      <c r="AD38" s="1">
        <v>5</v>
      </c>
      <c r="AE38" s="1">
        <v>0</v>
      </c>
      <c r="AF38" s="1">
        <v>5</v>
      </c>
      <c r="AG38" s="1">
        <v>0</v>
      </c>
      <c r="AH38" s="1">
        <v>0</v>
      </c>
      <c r="AI38" s="1">
        <v>0</v>
      </c>
      <c r="AJ38" s="1">
        <v>6</v>
      </c>
    </row>
    <row r="39" spans="1:36" x14ac:dyDescent="0.2">
      <c r="A39" s="1" t="s">
        <v>50</v>
      </c>
      <c r="B39" s="1">
        <v>986</v>
      </c>
      <c r="C39" s="1">
        <v>534</v>
      </c>
      <c r="D39" s="1">
        <v>256</v>
      </c>
      <c r="E39" s="1">
        <v>184</v>
      </c>
      <c r="F39" s="1">
        <v>73</v>
      </c>
      <c r="G39" s="1">
        <v>21</v>
      </c>
      <c r="H39" s="1">
        <v>400</v>
      </c>
      <c r="I39" s="1">
        <v>52</v>
      </c>
      <c r="J39" s="1" t="s">
        <v>50</v>
      </c>
      <c r="K39" s="1">
        <v>76</v>
      </c>
      <c r="L39" s="1">
        <v>28</v>
      </c>
      <c r="M39" s="1">
        <v>16</v>
      </c>
      <c r="N39" s="1">
        <v>12</v>
      </c>
      <c r="O39" s="1">
        <v>0</v>
      </c>
      <c r="P39" s="1">
        <v>0</v>
      </c>
      <c r="Q39" s="1">
        <v>48</v>
      </c>
      <c r="R39" s="1">
        <v>0</v>
      </c>
      <c r="S39" s="1" t="s">
        <v>50</v>
      </c>
      <c r="T39" s="1">
        <v>22</v>
      </c>
      <c r="U39" s="1">
        <v>20</v>
      </c>
      <c r="V39" s="1">
        <v>9</v>
      </c>
      <c r="W39" s="1">
        <v>9</v>
      </c>
      <c r="X39" s="1">
        <v>2</v>
      </c>
      <c r="Y39" s="1">
        <v>0</v>
      </c>
      <c r="Z39" s="1">
        <v>0</v>
      </c>
      <c r="AA39" s="1">
        <v>2</v>
      </c>
      <c r="AB39" s="1" t="s">
        <v>50</v>
      </c>
      <c r="AC39" s="1">
        <v>888</v>
      </c>
      <c r="AD39" s="1">
        <v>486</v>
      </c>
      <c r="AE39" s="1">
        <v>231</v>
      </c>
      <c r="AF39" s="1">
        <v>163</v>
      </c>
      <c r="AG39" s="1">
        <v>71</v>
      </c>
      <c r="AH39" s="1">
        <v>21</v>
      </c>
      <c r="AI39" s="1">
        <v>352</v>
      </c>
      <c r="AJ39" s="1">
        <v>50</v>
      </c>
    </row>
    <row r="40" spans="1:36" x14ac:dyDescent="0.2">
      <c r="A40" s="1" t="s">
        <v>48</v>
      </c>
      <c r="B40" s="1">
        <v>251</v>
      </c>
      <c r="C40" s="1">
        <v>85</v>
      </c>
      <c r="D40" s="1">
        <v>70</v>
      </c>
      <c r="E40" s="1">
        <v>12</v>
      </c>
      <c r="F40" s="1">
        <v>1</v>
      </c>
      <c r="G40" s="1">
        <v>2</v>
      </c>
      <c r="H40" s="1">
        <v>160</v>
      </c>
      <c r="I40" s="1">
        <v>6</v>
      </c>
      <c r="J40" s="1" t="s">
        <v>48</v>
      </c>
      <c r="K40" s="1">
        <v>214</v>
      </c>
      <c r="L40" s="1">
        <v>72</v>
      </c>
      <c r="M40" s="1">
        <v>62</v>
      </c>
      <c r="N40" s="1">
        <v>9</v>
      </c>
      <c r="O40" s="1">
        <v>1</v>
      </c>
      <c r="P40" s="1">
        <v>0</v>
      </c>
      <c r="Q40" s="1">
        <v>140</v>
      </c>
      <c r="R40" s="1">
        <v>2</v>
      </c>
      <c r="S40" s="1" t="s">
        <v>48</v>
      </c>
      <c r="T40" s="1">
        <v>13</v>
      </c>
      <c r="U40" s="1">
        <v>10</v>
      </c>
      <c r="V40" s="1">
        <v>7</v>
      </c>
      <c r="W40" s="1">
        <v>1</v>
      </c>
      <c r="X40" s="1">
        <v>0</v>
      </c>
      <c r="Y40" s="1">
        <v>2</v>
      </c>
      <c r="Z40" s="1">
        <v>3</v>
      </c>
      <c r="AA40" s="1">
        <v>0</v>
      </c>
      <c r="AB40" s="1" t="s">
        <v>48</v>
      </c>
      <c r="AC40" s="1">
        <v>24</v>
      </c>
      <c r="AD40" s="1">
        <v>3</v>
      </c>
      <c r="AE40" s="1">
        <v>1</v>
      </c>
      <c r="AF40" s="1">
        <v>2</v>
      </c>
      <c r="AG40" s="1">
        <v>0</v>
      </c>
      <c r="AH40" s="1">
        <v>0</v>
      </c>
      <c r="AI40" s="1">
        <v>17</v>
      </c>
      <c r="AJ40" s="1">
        <v>4</v>
      </c>
    </row>
    <row r="41" spans="1:36" x14ac:dyDescent="0.2">
      <c r="A41" s="1" t="s">
        <v>49</v>
      </c>
      <c r="B41" s="1">
        <v>115</v>
      </c>
      <c r="C41" s="1">
        <v>64</v>
      </c>
      <c r="D41" s="1">
        <v>14</v>
      </c>
      <c r="E41" s="1">
        <v>15</v>
      </c>
      <c r="F41" s="1">
        <v>5</v>
      </c>
      <c r="G41" s="1">
        <v>30</v>
      </c>
      <c r="H41" s="1">
        <v>18</v>
      </c>
      <c r="I41" s="1">
        <v>33</v>
      </c>
      <c r="J41" s="1" t="s">
        <v>49</v>
      </c>
      <c r="K41" s="1">
        <v>16</v>
      </c>
      <c r="L41" s="1">
        <v>6</v>
      </c>
      <c r="M41" s="1">
        <v>1</v>
      </c>
      <c r="N41" s="1">
        <v>0</v>
      </c>
      <c r="O41" s="1">
        <v>5</v>
      </c>
      <c r="P41" s="1">
        <v>0</v>
      </c>
      <c r="Q41" s="1">
        <v>8</v>
      </c>
      <c r="R41" s="1">
        <v>2</v>
      </c>
      <c r="S41" s="1" t="s">
        <v>49</v>
      </c>
      <c r="T41" s="1">
        <v>95</v>
      </c>
      <c r="U41" s="1">
        <v>54</v>
      </c>
      <c r="V41" s="1">
        <v>12</v>
      </c>
      <c r="W41" s="1">
        <v>15</v>
      </c>
      <c r="X41" s="1">
        <v>0</v>
      </c>
      <c r="Y41" s="1">
        <v>27</v>
      </c>
      <c r="Z41" s="1">
        <v>10</v>
      </c>
      <c r="AA41" s="1">
        <v>31</v>
      </c>
      <c r="AB41" s="1" t="s">
        <v>49</v>
      </c>
      <c r="AC41" s="1">
        <v>4</v>
      </c>
      <c r="AD41" s="1">
        <v>4</v>
      </c>
      <c r="AE41" s="1">
        <v>1</v>
      </c>
      <c r="AF41" s="1">
        <v>0</v>
      </c>
      <c r="AG41" s="1">
        <v>0</v>
      </c>
      <c r="AH41" s="1">
        <v>3</v>
      </c>
      <c r="AI41" s="1">
        <v>0</v>
      </c>
      <c r="AJ41" s="1">
        <v>0</v>
      </c>
    </row>
    <row r="42" spans="1:36" x14ac:dyDescent="0.2">
      <c r="A42" s="1" t="s">
        <v>125</v>
      </c>
      <c r="B42" s="1">
        <v>85</v>
      </c>
      <c r="C42" s="1">
        <v>46</v>
      </c>
      <c r="D42" s="1">
        <v>29</v>
      </c>
      <c r="E42" s="1">
        <v>8</v>
      </c>
      <c r="F42" s="1">
        <v>8</v>
      </c>
      <c r="G42" s="1">
        <v>1</v>
      </c>
      <c r="H42" s="1">
        <v>32</v>
      </c>
      <c r="I42" s="1">
        <v>7</v>
      </c>
      <c r="J42" s="1" t="s">
        <v>125</v>
      </c>
      <c r="K42" s="1">
        <v>51</v>
      </c>
      <c r="L42" s="1">
        <v>33</v>
      </c>
      <c r="M42" s="1">
        <v>24</v>
      </c>
      <c r="N42" s="1">
        <v>2</v>
      </c>
      <c r="O42" s="1">
        <v>7</v>
      </c>
      <c r="P42" s="1">
        <v>0</v>
      </c>
      <c r="Q42" s="1">
        <v>18</v>
      </c>
      <c r="R42" s="1">
        <v>0</v>
      </c>
      <c r="S42" s="1" t="s">
        <v>125</v>
      </c>
      <c r="T42" s="1">
        <v>26</v>
      </c>
      <c r="U42" s="1">
        <v>10</v>
      </c>
      <c r="V42" s="1">
        <v>5</v>
      </c>
      <c r="W42" s="1">
        <v>3</v>
      </c>
      <c r="X42" s="1">
        <v>1</v>
      </c>
      <c r="Y42" s="1">
        <v>1</v>
      </c>
      <c r="Z42" s="1">
        <v>9</v>
      </c>
      <c r="AA42" s="1">
        <v>7</v>
      </c>
      <c r="AB42" s="1" t="s">
        <v>125</v>
      </c>
      <c r="AC42" s="1">
        <v>8</v>
      </c>
      <c r="AD42" s="1">
        <v>3</v>
      </c>
      <c r="AE42" s="1">
        <v>0</v>
      </c>
      <c r="AF42" s="1">
        <v>3</v>
      </c>
      <c r="AG42" s="1">
        <v>0</v>
      </c>
      <c r="AH42" s="1">
        <v>0</v>
      </c>
      <c r="AI42" s="1">
        <v>5</v>
      </c>
      <c r="AJ42" s="1">
        <v>0</v>
      </c>
    </row>
    <row r="43" spans="1:36" x14ac:dyDescent="0.2">
      <c r="A43" s="1" t="s">
        <v>127</v>
      </c>
      <c r="B43" s="1">
        <v>81</v>
      </c>
      <c r="C43" s="1">
        <v>44</v>
      </c>
      <c r="D43" s="1">
        <v>18</v>
      </c>
      <c r="E43" s="1">
        <v>13</v>
      </c>
      <c r="F43" s="1">
        <v>10</v>
      </c>
      <c r="G43" s="1">
        <v>3</v>
      </c>
      <c r="H43" s="1">
        <v>32</v>
      </c>
      <c r="I43" s="1">
        <v>5</v>
      </c>
      <c r="J43" s="1" t="s">
        <v>127</v>
      </c>
      <c r="K43" s="1">
        <v>10</v>
      </c>
      <c r="L43" s="1">
        <v>1</v>
      </c>
      <c r="M43" s="1">
        <v>1</v>
      </c>
      <c r="N43" s="1">
        <v>0</v>
      </c>
      <c r="O43" s="1">
        <v>0</v>
      </c>
      <c r="P43" s="1">
        <v>0</v>
      </c>
      <c r="Q43" s="1">
        <v>8</v>
      </c>
      <c r="R43" s="1">
        <v>1</v>
      </c>
      <c r="S43" s="1" t="s">
        <v>127</v>
      </c>
      <c r="T43" s="1">
        <v>12</v>
      </c>
      <c r="U43" s="1">
        <v>8</v>
      </c>
      <c r="V43" s="1">
        <v>4</v>
      </c>
      <c r="W43" s="1">
        <v>1</v>
      </c>
      <c r="X43" s="1">
        <v>3</v>
      </c>
      <c r="Y43" s="1">
        <v>0</v>
      </c>
      <c r="Z43" s="1">
        <v>0</v>
      </c>
      <c r="AA43" s="1">
        <v>4</v>
      </c>
      <c r="AB43" s="1" t="s">
        <v>127</v>
      </c>
      <c r="AC43" s="1">
        <v>59</v>
      </c>
      <c r="AD43" s="1">
        <v>35</v>
      </c>
      <c r="AE43" s="1">
        <v>13</v>
      </c>
      <c r="AF43" s="1">
        <v>12</v>
      </c>
      <c r="AG43" s="1">
        <v>7</v>
      </c>
      <c r="AH43" s="1">
        <v>3</v>
      </c>
      <c r="AI43" s="1">
        <v>24</v>
      </c>
      <c r="AJ43" s="1">
        <v>0</v>
      </c>
    </row>
    <row r="44" spans="1:36" x14ac:dyDescent="0.2">
      <c r="A44" s="1" t="s">
        <v>128</v>
      </c>
      <c r="B44" s="1">
        <v>101</v>
      </c>
      <c r="C44" s="1">
        <v>38</v>
      </c>
      <c r="D44" s="1">
        <v>13</v>
      </c>
      <c r="E44" s="1">
        <v>14</v>
      </c>
      <c r="F44" s="1">
        <v>4</v>
      </c>
      <c r="G44" s="1">
        <v>7</v>
      </c>
      <c r="H44" s="1">
        <v>44</v>
      </c>
      <c r="I44" s="1">
        <v>19</v>
      </c>
      <c r="J44" s="1" t="s">
        <v>128</v>
      </c>
      <c r="K44" s="1">
        <v>11</v>
      </c>
      <c r="L44" s="1">
        <v>2</v>
      </c>
      <c r="M44" s="1">
        <v>1</v>
      </c>
      <c r="N44" s="1">
        <v>1</v>
      </c>
      <c r="O44" s="1">
        <v>0</v>
      </c>
      <c r="P44" s="1">
        <v>0</v>
      </c>
      <c r="Q44" s="1">
        <v>9</v>
      </c>
      <c r="R44" s="1">
        <v>0</v>
      </c>
      <c r="S44" s="1" t="s">
        <v>128</v>
      </c>
      <c r="T44" s="1">
        <v>41</v>
      </c>
      <c r="U44" s="1">
        <v>19</v>
      </c>
      <c r="V44" s="1">
        <v>6</v>
      </c>
      <c r="W44" s="1">
        <v>4</v>
      </c>
      <c r="X44" s="1">
        <v>2</v>
      </c>
      <c r="Y44" s="1">
        <v>7</v>
      </c>
      <c r="Z44" s="1">
        <v>3</v>
      </c>
      <c r="AA44" s="1">
        <v>19</v>
      </c>
      <c r="AB44" s="1" t="s">
        <v>128</v>
      </c>
      <c r="AC44" s="1">
        <v>49</v>
      </c>
      <c r="AD44" s="1">
        <v>17</v>
      </c>
      <c r="AE44" s="1">
        <v>6</v>
      </c>
      <c r="AF44" s="1">
        <v>9</v>
      </c>
      <c r="AG44" s="1">
        <v>2</v>
      </c>
      <c r="AH44" s="1">
        <v>0</v>
      </c>
      <c r="AI44" s="1">
        <v>32</v>
      </c>
      <c r="AJ44" s="1">
        <v>0</v>
      </c>
    </row>
    <row r="45" spans="1:36" x14ac:dyDescent="0.2">
      <c r="A45" s="1" t="s">
        <v>108</v>
      </c>
      <c r="B45" s="1">
        <v>1998</v>
      </c>
      <c r="C45" s="1">
        <v>1083</v>
      </c>
      <c r="D45" s="1">
        <v>587</v>
      </c>
      <c r="E45" s="1">
        <v>349</v>
      </c>
      <c r="F45" s="1">
        <v>67</v>
      </c>
      <c r="G45" s="1">
        <v>80</v>
      </c>
      <c r="H45" s="1">
        <v>86</v>
      </c>
      <c r="I45" s="1">
        <v>829</v>
      </c>
      <c r="J45" s="1" t="s">
        <v>108</v>
      </c>
      <c r="K45" s="1">
        <v>83</v>
      </c>
      <c r="L45" s="1">
        <v>73</v>
      </c>
      <c r="M45" s="1">
        <v>64</v>
      </c>
      <c r="N45" s="1">
        <v>4</v>
      </c>
      <c r="O45" s="1">
        <v>1</v>
      </c>
      <c r="P45" s="1">
        <v>4</v>
      </c>
      <c r="Q45" s="1">
        <v>10</v>
      </c>
      <c r="R45" s="1">
        <v>0</v>
      </c>
      <c r="S45" s="1" t="s">
        <v>108</v>
      </c>
      <c r="T45" s="1">
        <v>1881</v>
      </c>
      <c r="U45" s="1">
        <v>986</v>
      </c>
      <c r="V45" s="1">
        <v>522</v>
      </c>
      <c r="W45" s="1">
        <v>336</v>
      </c>
      <c r="X45" s="1">
        <v>62</v>
      </c>
      <c r="Y45" s="1">
        <v>66</v>
      </c>
      <c r="Z45" s="1">
        <v>66</v>
      </c>
      <c r="AA45" s="1">
        <v>829</v>
      </c>
      <c r="AB45" s="1" t="s">
        <v>108</v>
      </c>
      <c r="AC45" s="1">
        <v>34</v>
      </c>
      <c r="AD45" s="1">
        <v>24</v>
      </c>
      <c r="AE45" s="1">
        <v>1</v>
      </c>
      <c r="AF45" s="1">
        <v>9</v>
      </c>
      <c r="AG45" s="1">
        <v>4</v>
      </c>
      <c r="AH45" s="1">
        <v>10</v>
      </c>
      <c r="AI45" s="1">
        <v>10</v>
      </c>
      <c r="AJ45" s="1">
        <v>0</v>
      </c>
    </row>
    <row r="46" spans="1:36" x14ac:dyDescent="0.2">
      <c r="A46" s="22" t="s">
        <v>334</v>
      </c>
      <c r="B46" s="22"/>
      <c r="C46" s="22"/>
      <c r="D46" s="22"/>
      <c r="E46" s="22"/>
      <c r="F46" s="22"/>
      <c r="G46" s="22"/>
      <c r="H46" s="22"/>
      <c r="I46" s="22"/>
      <c r="J46" s="22" t="s">
        <v>334</v>
      </c>
      <c r="K46" s="22"/>
      <c r="L46" s="22"/>
      <c r="M46" s="22"/>
      <c r="N46" s="22"/>
      <c r="O46" s="22"/>
      <c r="P46" s="22"/>
      <c r="Q46" s="22"/>
      <c r="R46" s="22"/>
      <c r="S46" s="22" t="s">
        <v>334</v>
      </c>
      <c r="T46" s="22"/>
      <c r="U46" s="22"/>
      <c r="V46" s="22"/>
      <c r="W46" s="22"/>
      <c r="X46" s="22"/>
      <c r="Y46" s="22"/>
      <c r="Z46" s="22"/>
      <c r="AA46" s="22"/>
      <c r="AB46" s="22" t="s">
        <v>334</v>
      </c>
      <c r="AC46" s="22"/>
      <c r="AD46" s="22"/>
      <c r="AE46" s="22"/>
      <c r="AF46" s="22"/>
      <c r="AG46" s="22"/>
      <c r="AH46" s="22"/>
      <c r="AI46" s="22"/>
      <c r="AJ46" s="22"/>
    </row>
  </sheetData>
  <mergeCells count="8">
    <mergeCell ref="B2:I2"/>
    <mergeCell ref="K2:R2"/>
    <mergeCell ref="T2:AA2"/>
    <mergeCell ref="AC2:AJ2"/>
    <mergeCell ref="A46:I46"/>
    <mergeCell ref="J46:R46"/>
    <mergeCell ref="S46:AA46"/>
    <mergeCell ref="AB46:AJ4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AB58-6658-4271-ADF8-9DF33D56E3CD}">
  <sheetPr>
    <tabColor rgb="FFC00000"/>
  </sheetPr>
  <dimension ref="A1:AJ57"/>
  <sheetViews>
    <sheetView tabSelected="1" view="pageBreakPreview" topLeftCell="O1" zoomScale="125" zoomScaleNormal="100" zoomScaleSheetLayoutView="125" workbookViewId="0">
      <selection activeCell="AB1" sqref="AB1:AB1048576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604</v>
      </c>
      <c r="J1" s="1" t="s">
        <v>604</v>
      </c>
      <c r="S1" s="1" t="s">
        <v>604</v>
      </c>
      <c r="AB1" s="1" t="s">
        <v>604</v>
      </c>
    </row>
    <row r="2" spans="1:36" x14ac:dyDescent="0.2">
      <c r="A2" s="5" t="s">
        <v>589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589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589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589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523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523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523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523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336</v>
      </c>
      <c r="B4" s="1">
        <v>23464</v>
      </c>
      <c r="C4" s="1">
        <v>16673</v>
      </c>
      <c r="D4" s="1">
        <v>11427</v>
      </c>
      <c r="E4" s="1">
        <v>3465</v>
      </c>
      <c r="F4" s="1">
        <v>786</v>
      </c>
      <c r="G4" s="1">
        <v>995</v>
      </c>
      <c r="H4" s="1">
        <v>3449</v>
      </c>
      <c r="I4" s="1">
        <v>3342</v>
      </c>
      <c r="J4" s="1" t="s">
        <v>336</v>
      </c>
      <c r="K4" s="1">
        <v>10980</v>
      </c>
      <c r="L4" s="1">
        <v>9158</v>
      </c>
      <c r="M4" s="1">
        <v>7398</v>
      </c>
      <c r="N4" s="1">
        <v>1217</v>
      </c>
      <c r="O4" s="1">
        <v>377</v>
      </c>
      <c r="P4" s="1">
        <v>166</v>
      </c>
      <c r="Q4" s="1">
        <v>1530</v>
      </c>
      <c r="R4" s="1">
        <v>292</v>
      </c>
      <c r="S4" s="1" t="s">
        <v>336</v>
      </c>
      <c r="T4" s="1">
        <v>7711</v>
      </c>
      <c r="U4" s="1">
        <v>4587</v>
      </c>
      <c r="V4" s="1">
        <v>2369</v>
      </c>
      <c r="W4" s="1">
        <v>1328</v>
      </c>
      <c r="X4" s="1">
        <v>157</v>
      </c>
      <c r="Y4" s="1">
        <v>733</v>
      </c>
      <c r="Z4" s="1">
        <v>277</v>
      </c>
      <c r="AA4" s="1">
        <v>2847</v>
      </c>
      <c r="AB4" s="1" t="s">
        <v>336</v>
      </c>
      <c r="AC4" s="1">
        <v>4773</v>
      </c>
      <c r="AD4" s="1">
        <v>2928</v>
      </c>
      <c r="AE4" s="1">
        <v>1660</v>
      </c>
      <c r="AF4" s="1">
        <v>920</v>
      </c>
      <c r="AG4" s="1">
        <v>252</v>
      </c>
      <c r="AH4" s="1">
        <v>96</v>
      </c>
      <c r="AI4" s="1">
        <v>1642</v>
      </c>
      <c r="AJ4" s="1">
        <v>203</v>
      </c>
    </row>
    <row r="5" spans="1:36" x14ac:dyDescent="0.2">
      <c r="A5" s="1" t="s">
        <v>3</v>
      </c>
      <c r="B5" s="1">
        <v>10551</v>
      </c>
      <c r="C5" s="1">
        <v>10480</v>
      </c>
      <c r="D5" s="1">
        <v>10288</v>
      </c>
      <c r="E5" s="1">
        <v>134</v>
      </c>
      <c r="F5" s="1">
        <v>36</v>
      </c>
      <c r="G5" s="1">
        <v>22</v>
      </c>
      <c r="H5" s="1">
        <v>51</v>
      </c>
      <c r="I5" s="1">
        <v>20</v>
      </c>
      <c r="J5" s="1" t="s">
        <v>3</v>
      </c>
      <c r="K5" s="1">
        <v>7256</v>
      </c>
      <c r="L5" s="1">
        <v>7236</v>
      </c>
      <c r="M5" s="1">
        <v>7159</v>
      </c>
      <c r="N5" s="1">
        <v>45</v>
      </c>
      <c r="O5" s="1">
        <v>24</v>
      </c>
      <c r="P5" s="1">
        <v>8</v>
      </c>
      <c r="Q5" s="1">
        <v>14</v>
      </c>
      <c r="R5" s="1">
        <v>6</v>
      </c>
      <c r="S5" s="1" t="s">
        <v>3</v>
      </c>
      <c r="T5" s="1">
        <v>1887</v>
      </c>
      <c r="U5" s="1">
        <v>1872</v>
      </c>
      <c r="V5" s="1">
        <v>1802</v>
      </c>
      <c r="W5" s="1">
        <v>46</v>
      </c>
      <c r="X5" s="1">
        <v>10</v>
      </c>
      <c r="Y5" s="1">
        <v>14</v>
      </c>
      <c r="Z5" s="1">
        <v>1</v>
      </c>
      <c r="AA5" s="1">
        <v>14</v>
      </c>
      <c r="AB5" s="1" t="s">
        <v>3</v>
      </c>
      <c r="AC5" s="1">
        <v>1408</v>
      </c>
      <c r="AD5" s="1">
        <v>1372</v>
      </c>
      <c r="AE5" s="1">
        <v>1327</v>
      </c>
      <c r="AF5" s="1">
        <v>43</v>
      </c>
      <c r="AG5" s="1">
        <v>2</v>
      </c>
      <c r="AH5" s="1">
        <v>0</v>
      </c>
      <c r="AI5" s="1">
        <v>36</v>
      </c>
      <c r="AJ5" s="1">
        <v>0</v>
      </c>
    </row>
    <row r="6" spans="1:36" x14ac:dyDescent="0.2">
      <c r="A6" s="1" t="s">
        <v>42</v>
      </c>
      <c r="B6" s="1">
        <v>2223</v>
      </c>
      <c r="C6" s="1">
        <v>2197</v>
      </c>
      <c r="D6" s="1">
        <v>2125</v>
      </c>
      <c r="E6" s="1">
        <v>57</v>
      </c>
      <c r="F6" s="1">
        <v>9</v>
      </c>
      <c r="G6" s="1">
        <v>6</v>
      </c>
      <c r="H6" s="1">
        <v>17</v>
      </c>
      <c r="I6" s="1">
        <v>9</v>
      </c>
      <c r="J6" s="1" t="s">
        <v>42</v>
      </c>
      <c r="K6" s="1">
        <v>1414</v>
      </c>
      <c r="L6" s="1">
        <v>1410</v>
      </c>
      <c r="M6" s="1">
        <v>1394</v>
      </c>
      <c r="N6" s="1">
        <v>9</v>
      </c>
      <c r="O6" s="1">
        <v>7</v>
      </c>
      <c r="P6" s="1">
        <v>0</v>
      </c>
      <c r="Q6" s="1">
        <v>1</v>
      </c>
      <c r="R6" s="1">
        <v>3</v>
      </c>
      <c r="S6" s="1" t="s">
        <v>42</v>
      </c>
      <c r="T6" s="1">
        <v>224</v>
      </c>
      <c r="U6" s="1">
        <v>218</v>
      </c>
      <c r="V6" s="1">
        <v>186</v>
      </c>
      <c r="W6" s="1">
        <v>26</v>
      </c>
      <c r="X6" s="1">
        <v>0</v>
      </c>
      <c r="Y6" s="1">
        <v>6</v>
      </c>
      <c r="Z6" s="1">
        <v>0</v>
      </c>
      <c r="AA6" s="1">
        <v>6</v>
      </c>
      <c r="AB6" s="1" t="s">
        <v>42</v>
      </c>
      <c r="AC6" s="1">
        <v>585</v>
      </c>
      <c r="AD6" s="1">
        <v>569</v>
      </c>
      <c r="AE6" s="1">
        <v>545</v>
      </c>
      <c r="AF6" s="1">
        <v>22</v>
      </c>
      <c r="AG6" s="1">
        <v>2</v>
      </c>
      <c r="AH6" s="1">
        <v>0</v>
      </c>
      <c r="AI6" s="1">
        <v>16</v>
      </c>
      <c r="AJ6" s="1">
        <v>0</v>
      </c>
    </row>
    <row r="7" spans="1:36" x14ac:dyDescent="0.2">
      <c r="A7" s="1" t="s">
        <v>539</v>
      </c>
      <c r="B7" s="1">
        <v>1603</v>
      </c>
      <c r="C7" s="1">
        <v>1586</v>
      </c>
      <c r="D7" s="1">
        <v>1558</v>
      </c>
      <c r="E7" s="1">
        <v>20</v>
      </c>
      <c r="F7" s="1">
        <v>3</v>
      </c>
      <c r="G7" s="1">
        <v>5</v>
      </c>
      <c r="H7" s="1">
        <v>10</v>
      </c>
      <c r="I7" s="1">
        <v>7</v>
      </c>
      <c r="J7" s="1" t="s">
        <v>539</v>
      </c>
      <c r="K7" s="1">
        <v>972</v>
      </c>
      <c r="L7" s="1">
        <v>965</v>
      </c>
      <c r="M7" s="1">
        <v>958</v>
      </c>
      <c r="N7" s="1">
        <v>4</v>
      </c>
      <c r="O7" s="1">
        <v>2</v>
      </c>
      <c r="P7" s="1">
        <v>1</v>
      </c>
      <c r="Q7" s="1">
        <v>4</v>
      </c>
      <c r="R7" s="1">
        <v>3</v>
      </c>
      <c r="S7" s="1" t="s">
        <v>539</v>
      </c>
      <c r="T7" s="1">
        <v>466</v>
      </c>
      <c r="U7" s="1">
        <v>461</v>
      </c>
      <c r="V7" s="1">
        <v>448</v>
      </c>
      <c r="W7" s="1">
        <v>8</v>
      </c>
      <c r="X7" s="1">
        <v>1</v>
      </c>
      <c r="Y7" s="1">
        <v>4</v>
      </c>
      <c r="Z7" s="1">
        <v>1</v>
      </c>
      <c r="AA7" s="1">
        <v>4</v>
      </c>
      <c r="AB7" s="1" t="s">
        <v>539</v>
      </c>
      <c r="AC7" s="1">
        <v>165</v>
      </c>
      <c r="AD7" s="1">
        <v>160</v>
      </c>
      <c r="AE7" s="1">
        <v>152</v>
      </c>
      <c r="AF7" s="1">
        <v>8</v>
      </c>
      <c r="AG7" s="1">
        <v>0</v>
      </c>
      <c r="AH7" s="1">
        <v>0</v>
      </c>
      <c r="AI7" s="1">
        <v>5</v>
      </c>
      <c r="AJ7" s="1">
        <v>0</v>
      </c>
    </row>
    <row r="8" spans="1:36" x14ac:dyDescent="0.2">
      <c r="A8" s="1" t="s">
        <v>597</v>
      </c>
      <c r="B8" s="1">
        <v>2241</v>
      </c>
      <c r="C8" s="1">
        <v>2232</v>
      </c>
      <c r="D8" s="1">
        <v>2203</v>
      </c>
      <c r="E8" s="1">
        <v>13</v>
      </c>
      <c r="F8" s="1">
        <v>9</v>
      </c>
      <c r="G8" s="1">
        <v>7</v>
      </c>
      <c r="H8" s="1">
        <v>9</v>
      </c>
      <c r="I8" s="1">
        <v>0</v>
      </c>
      <c r="J8" s="1" t="s">
        <v>597</v>
      </c>
      <c r="K8" s="1">
        <v>1624</v>
      </c>
      <c r="L8" s="1">
        <v>1620</v>
      </c>
      <c r="M8" s="1">
        <v>1611</v>
      </c>
      <c r="N8" s="1">
        <v>1</v>
      </c>
      <c r="O8" s="1">
        <v>2</v>
      </c>
      <c r="P8" s="1">
        <v>6</v>
      </c>
      <c r="Q8" s="1">
        <v>4</v>
      </c>
      <c r="R8" s="1">
        <v>0</v>
      </c>
      <c r="S8" s="1" t="s">
        <v>597</v>
      </c>
      <c r="T8" s="1">
        <v>403</v>
      </c>
      <c r="U8" s="1">
        <v>403</v>
      </c>
      <c r="V8" s="1">
        <v>388</v>
      </c>
      <c r="W8" s="1">
        <v>7</v>
      </c>
      <c r="X8" s="1">
        <v>7</v>
      </c>
      <c r="Y8" s="1">
        <v>1</v>
      </c>
      <c r="Z8" s="1">
        <v>0</v>
      </c>
      <c r="AA8" s="1">
        <v>0</v>
      </c>
      <c r="AB8" s="1" t="s">
        <v>597</v>
      </c>
      <c r="AC8" s="1">
        <v>214</v>
      </c>
      <c r="AD8" s="1">
        <v>209</v>
      </c>
      <c r="AE8" s="1">
        <v>204</v>
      </c>
      <c r="AF8" s="1">
        <v>5</v>
      </c>
      <c r="AG8" s="1">
        <v>0</v>
      </c>
      <c r="AH8" s="1">
        <v>0</v>
      </c>
      <c r="AI8" s="1">
        <v>5</v>
      </c>
      <c r="AJ8" s="1">
        <v>0</v>
      </c>
    </row>
    <row r="9" spans="1:36" x14ac:dyDescent="0.2">
      <c r="A9" s="1" t="s">
        <v>536</v>
      </c>
      <c r="B9" s="1">
        <v>522</v>
      </c>
      <c r="C9" s="1">
        <v>519</v>
      </c>
      <c r="D9" s="1">
        <v>505</v>
      </c>
      <c r="E9" s="1">
        <v>6</v>
      </c>
      <c r="F9" s="1">
        <v>7</v>
      </c>
      <c r="G9" s="1">
        <v>1</v>
      </c>
      <c r="H9" s="1">
        <v>3</v>
      </c>
      <c r="I9" s="1">
        <v>0</v>
      </c>
      <c r="J9" s="1" t="s">
        <v>536</v>
      </c>
      <c r="K9" s="1">
        <v>324</v>
      </c>
      <c r="L9" s="1">
        <v>323</v>
      </c>
      <c r="M9" s="1">
        <v>322</v>
      </c>
      <c r="N9" s="1">
        <v>1</v>
      </c>
      <c r="O9" s="1">
        <v>0</v>
      </c>
      <c r="P9" s="1">
        <v>0</v>
      </c>
      <c r="Q9" s="1">
        <v>1</v>
      </c>
      <c r="R9" s="1">
        <v>0</v>
      </c>
      <c r="S9" s="1" t="s">
        <v>536</v>
      </c>
      <c r="T9" s="1">
        <v>88</v>
      </c>
      <c r="U9" s="1">
        <v>88</v>
      </c>
      <c r="V9" s="1">
        <v>79</v>
      </c>
      <c r="W9" s="1">
        <v>1</v>
      </c>
      <c r="X9" s="1">
        <v>7</v>
      </c>
      <c r="Y9" s="1">
        <v>1</v>
      </c>
      <c r="Z9" s="1">
        <v>0</v>
      </c>
      <c r="AA9" s="1">
        <v>0</v>
      </c>
      <c r="AB9" s="1" t="s">
        <v>536</v>
      </c>
      <c r="AC9" s="1">
        <v>110</v>
      </c>
      <c r="AD9" s="1">
        <v>108</v>
      </c>
      <c r="AE9" s="1">
        <v>104</v>
      </c>
      <c r="AF9" s="1">
        <v>4</v>
      </c>
      <c r="AG9" s="1">
        <v>0</v>
      </c>
      <c r="AH9" s="1">
        <v>0</v>
      </c>
      <c r="AI9" s="1">
        <v>2</v>
      </c>
      <c r="AJ9" s="1">
        <v>0</v>
      </c>
    </row>
    <row r="10" spans="1:36" x14ac:dyDescent="0.2">
      <c r="A10" s="1" t="s">
        <v>537</v>
      </c>
      <c r="B10" s="1">
        <v>632</v>
      </c>
      <c r="C10" s="1">
        <v>631</v>
      </c>
      <c r="D10" s="1">
        <v>622</v>
      </c>
      <c r="E10" s="1">
        <v>7</v>
      </c>
      <c r="F10" s="1">
        <v>2</v>
      </c>
      <c r="G10" s="1">
        <v>0</v>
      </c>
      <c r="H10" s="1">
        <v>1</v>
      </c>
      <c r="I10" s="1">
        <v>0</v>
      </c>
      <c r="J10" s="1" t="s">
        <v>537</v>
      </c>
      <c r="K10" s="1">
        <v>499</v>
      </c>
      <c r="L10" s="1">
        <v>498</v>
      </c>
      <c r="M10" s="1">
        <v>496</v>
      </c>
      <c r="N10" s="1">
        <v>0</v>
      </c>
      <c r="O10" s="1">
        <v>2</v>
      </c>
      <c r="P10" s="1">
        <v>0</v>
      </c>
      <c r="Q10" s="1">
        <v>1</v>
      </c>
      <c r="R10" s="1">
        <v>0</v>
      </c>
      <c r="S10" s="1" t="s">
        <v>537</v>
      </c>
      <c r="T10" s="1">
        <v>114</v>
      </c>
      <c r="U10" s="1">
        <v>114</v>
      </c>
      <c r="V10" s="1">
        <v>108</v>
      </c>
      <c r="W10" s="1">
        <v>6</v>
      </c>
      <c r="X10" s="1">
        <v>0</v>
      </c>
      <c r="Y10" s="1">
        <v>0</v>
      </c>
      <c r="Z10" s="1">
        <v>0</v>
      </c>
      <c r="AA10" s="1">
        <v>0</v>
      </c>
      <c r="AB10" s="1" t="s">
        <v>537</v>
      </c>
      <c r="AC10" s="1">
        <v>19</v>
      </c>
      <c r="AD10" s="1">
        <v>19</v>
      </c>
      <c r="AE10" s="1">
        <v>18</v>
      </c>
      <c r="AF10" s="1">
        <v>1</v>
      </c>
      <c r="AG10" s="1">
        <v>0</v>
      </c>
      <c r="AH10" s="1">
        <v>0</v>
      </c>
      <c r="AI10" s="1">
        <v>0</v>
      </c>
      <c r="AJ10" s="1">
        <v>0</v>
      </c>
    </row>
    <row r="11" spans="1:36" x14ac:dyDescent="0.2">
      <c r="A11" s="1" t="s">
        <v>538</v>
      </c>
      <c r="B11" s="1">
        <v>585</v>
      </c>
      <c r="C11" s="1">
        <v>584</v>
      </c>
      <c r="D11" s="1">
        <v>578</v>
      </c>
      <c r="E11" s="1">
        <v>0</v>
      </c>
      <c r="F11" s="1">
        <v>0</v>
      </c>
      <c r="G11" s="1">
        <v>6</v>
      </c>
      <c r="H11" s="1">
        <v>1</v>
      </c>
      <c r="I11" s="1">
        <v>0</v>
      </c>
      <c r="J11" s="1" t="s">
        <v>538</v>
      </c>
      <c r="K11" s="1">
        <v>491</v>
      </c>
      <c r="L11" s="1">
        <v>491</v>
      </c>
      <c r="M11" s="1">
        <v>485</v>
      </c>
      <c r="N11" s="1">
        <v>0</v>
      </c>
      <c r="O11" s="1">
        <v>0</v>
      </c>
      <c r="P11" s="1">
        <v>6</v>
      </c>
      <c r="Q11" s="1">
        <v>0</v>
      </c>
      <c r="R11" s="1">
        <v>0</v>
      </c>
      <c r="S11" s="1" t="s">
        <v>538</v>
      </c>
      <c r="T11" s="1">
        <v>46</v>
      </c>
      <c r="U11" s="1">
        <v>46</v>
      </c>
      <c r="V11" s="1">
        <v>46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 t="s">
        <v>538</v>
      </c>
      <c r="AC11" s="1">
        <v>48</v>
      </c>
      <c r="AD11" s="1">
        <v>47</v>
      </c>
      <c r="AE11" s="1">
        <v>47</v>
      </c>
      <c r="AF11" s="1">
        <v>0</v>
      </c>
      <c r="AG11" s="1">
        <v>0</v>
      </c>
      <c r="AH11" s="1">
        <v>0</v>
      </c>
      <c r="AI11" s="1">
        <v>1</v>
      </c>
      <c r="AJ11" s="1">
        <v>0</v>
      </c>
    </row>
    <row r="12" spans="1:36" x14ac:dyDescent="0.2">
      <c r="A12" s="1" t="s">
        <v>531</v>
      </c>
      <c r="B12" s="1">
        <v>1912</v>
      </c>
      <c r="C12" s="1">
        <v>1902</v>
      </c>
      <c r="D12" s="1">
        <v>1893</v>
      </c>
      <c r="E12" s="1">
        <v>7</v>
      </c>
      <c r="F12" s="1">
        <v>1</v>
      </c>
      <c r="G12" s="1">
        <v>1</v>
      </c>
      <c r="H12" s="1">
        <v>9</v>
      </c>
      <c r="I12" s="1">
        <v>1</v>
      </c>
      <c r="J12" s="1" t="s">
        <v>531</v>
      </c>
      <c r="K12" s="1">
        <v>1422</v>
      </c>
      <c r="L12" s="1">
        <v>1420</v>
      </c>
      <c r="M12" s="1">
        <v>1414</v>
      </c>
      <c r="N12" s="1">
        <v>6</v>
      </c>
      <c r="O12" s="1">
        <v>0</v>
      </c>
      <c r="P12" s="1">
        <v>0</v>
      </c>
      <c r="Q12" s="1">
        <v>2</v>
      </c>
      <c r="R12" s="1">
        <v>0</v>
      </c>
      <c r="S12" s="1" t="s">
        <v>531</v>
      </c>
      <c r="T12" s="1">
        <v>411</v>
      </c>
      <c r="U12" s="1">
        <v>410</v>
      </c>
      <c r="V12" s="1">
        <v>407</v>
      </c>
      <c r="W12" s="1">
        <v>1</v>
      </c>
      <c r="X12" s="1">
        <v>1</v>
      </c>
      <c r="Y12" s="1">
        <v>1</v>
      </c>
      <c r="Z12" s="1">
        <v>0</v>
      </c>
      <c r="AA12" s="1">
        <v>1</v>
      </c>
      <c r="AB12" s="1" t="s">
        <v>531</v>
      </c>
      <c r="AC12" s="1">
        <v>79</v>
      </c>
      <c r="AD12" s="1">
        <v>72</v>
      </c>
      <c r="AE12" s="1">
        <v>72</v>
      </c>
      <c r="AF12" s="1">
        <v>0</v>
      </c>
      <c r="AG12" s="1">
        <v>0</v>
      </c>
      <c r="AH12" s="1">
        <v>0</v>
      </c>
      <c r="AI12" s="1">
        <v>7</v>
      </c>
      <c r="AJ12" s="1">
        <v>0</v>
      </c>
    </row>
    <row r="13" spans="1:36" x14ac:dyDescent="0.2">
      <c r="A13" s="1" t="s">
        <v>598</v>
      </c>
      <c r="B13" s="1">
        <v>219</v>
      </c>
      <c r="C13" s="1">
        <v>216</v>
      </c>
      <c r="D13" s="1">
        <v>216</v>
      </c>
      <c r="E13" s="1">
        <v>0</v>
      </c>
      <c r="F13" s="1">
        <v>0</v>
      </c>
      <c r="G13" s="1">
        <v>0</v>
      </c>
      <c r="H13" s="1">
        <v>3</v>
      </c>
      <c r="I13" s="1">
        <v>0</v>
      </c>
      <c r="J13" s="1" t="s">
        <v>598</v>
      </c>
      <c r="K13" s="1">
        <v>148</v>
      </c>
      <c r="L13" s="1">
        <v>146</v>
      </c>
      <c r="M13" s="1">
        <v>146</v>
      </c>
      <c r="N13" s="1">
        <v>0</v>
      </c>
      <c r="O13" s="1">
        <v>0</v>
      </c>
      <c r="P13" s="1">
        <v>0</v>
      </c>
      <c r="Q13" s="1">
        <v>2</v>
      </c>
      <c r="R13" s="1">
        <v>0</v>
      </c>
      <c r="S13" s="1" t="s">
        <v>598</v>
      </c>
      <c r="T13" s="1">
        <v>50</v>
      </c>
      <c r="U13" s="1">
        <v>50</v>
      </c>
      <c r="V13" s="1">
        <v>50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 t="s">
        <v>598</v>
      </c>
      <c r="AC13" s="1">
        <v>21</v>
      </c>
      <c r="AD13" s="1">
        <v>20</v>
      </c>
      <c r="AE13" s="1">
        <v>20</v>
      </c>
      <c r="AF13" s="1">
        <v>0</v>
      </c>
      <c r="AG13" s="1">
        <v>0</v>
      </c>
      <c r="AH13" s="1">
        <v>0</v>
      </c>
      <c r="AI13" s="1">
        <v>1</v>
      </c>
      <c r="AJ13" s="1">
        <v>0</v>
      </c>
    </row>
    <row r="14" spans="1:36" x14ac:dyDescent="0.2">
      <c r="A14" s="1" t="s">
        <v>535</v>
      </c>
      <c r="B14" s="1">
        <v>1056</v>
      </c>
      <c r="C14" s="1">
        <v>1055</v>
      </c>
      <c r="D14" s="1">
        <v>1047</v>
      </c>
      <c r="E14" s="1">
        <v>6</v>
      </c>
      <c r="F14" s="1">
        <v>1</v>
      </c>
      <c r="G14" s="1">
        <v>1</v>
      </c>
      <c r="H14" s="1">
        <v>0</v>
      </c>
      <c r="I14" s="1">
        <v>1</v>
      </c>
      <c r="J14" s="1" t="s">
        <v>535</v>
      </c>
      <c r="K14" s="1">
        <v>840</v>
      </c>
      <c r="L14" s="1">
        <v>840</v>
      </c>
      <c r="M14" s="1">
        <v>835</v>
      </c>
      <c r="N14" s="1">
        <v>5</v>
      </c>
      <c r="O14" s="1">
        <v>0</v>
      </c>
      <c r="P14" s="1">
        <v>0</v>
      </c>
      <c r="Q14" s="1">
        <v>0</v>
      </c>
      <c r="R14" s="1">
        <v>0</v>
      </c>
      <c r="S14" s="1" t="s">
        <v>535</v>
      </c>
      <c r="T14" s="1">
        <v>193</v>
      </c>
      <c r="U14" s="1">
        <v>192</v>
      </c>
      <c r="V14" s="1">
        <v>189</v>
      </c>
      <c r="W14" s="1">
        <v>1</v>
      </c>
      <c r="X14" s="1">
        <v>1</v>
      </c>
      <c r="Y14" s="1">
        <v>1</v>
      </c>
      <c r="Z14" s="1">
        <v>0</v>
      </c>
      <c r="AA14" s="1">
        <v>1</v>
      </c>
      <c r="AB14" s="1" t="s">
        <v>535</v>
      </c>
      <c r="AC14" s="1">
        <v>23</v>
      </c>
      <c r="AD14" s="1">
        <v>23</v>
      </c>
      <c r="AE14" s="1">
        <v>23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</row>
    <row r="15" spans="1:36" x14ac:dyDescent="0.2">
      <c r="A15" s="1" t="s">
        <v>599</v>
      </c>
      <c r="B15" s="1">
        <v>237</v>
      </c>
      <c r="C15" s="1">
        <v>237</v>
      </c>
      <c r="D15" s="1">
        <v>237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 t="s">
        <v>599</v>
      </c>
      <c r="K15" s="1">
        <v>206</v>
      </c>
      <c r="L15" s="1">
        <v>206</v>
      </c>
      <c r="M15" s="1">
        <v>206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 t="s">
        <v>599</v>
      </c>
      <c r="T15" s="1">
        <v>30</v>
      </c>
      <c r="U15" s="1">
        <v>30</v>
      </c>
      <c r="V15" s="1">
        <v>30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 t="s">
        <v>599</v>
      </c>
      <c r="AC15" s="1">
        <v>1</v>
      </c>
      <c r="AD15" s="1">
        <v>1</v>
      </c>
      <c r="AE15" s="1">
        <v>1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</row>
    <row r="16" spans="1:36" x14ac:dyDescent="0.2">
      <c r="A16" s="1" t="s">
        <v>532</v>
      </c>
      <c r="B16" s="1">
        <v>1410</v>
      </c>
      <c r="C16" s="1">
        <v>1405</v>
      </c>
      <c r="D16" s="1">
        <v>1376</v>
      </c>
      <c r="E16" s="1">
        <v>22</v>
      </c>
      <c r="F16" s="1">
        <v>5</v>
      </c>
      <c r="G16" s="1">
        <v>2</v>
      </c>
      <c r="H16" s="1">
        <v>2</v>
      </c>
      <c r="I16" s="1">
        <v>3</v>
      </c>
      <c r="J16" s="1" t="s">
        <v>532</v>
      </c>
      <c r="K16" s="1">
        <v>899</v>
      </c>
      <c r="L16" s="1">
        <v>898</v>
      </c>
      <c r="M16" s="1">
        <v>876</v>
      </c>
      <c r="N16" s="1">
        <v>18</v>
      </c>
      <c r="O16" s="1">
        <v>4</v>
      </c>
      <c r="P16" s="1">
        <v>0</v>
      </c>
      <c r="Q16" s="1">
        <v>1</v>
      </c>
      <c r="R16" s="1">
        <v>0</v>
      </c>
      <c r="S16" s="1" t="s">
        <v>532</v>
      </c>
      <c r="T16" s="1">
        <v>332</v>
      </c>
      <c r="U16" s="1">
        <v>329</v>
      </c>
      <c r="V16" s="1">
        <v>325</v>
      </c>
      <c r="W16" s="1">
        <v>1</v>
      </c>
      <c r="X16" s="1">
        <v>1</v>
      </c>
      <c r="Y16" s="1">
        <v>2</v>
      </c>
      <c r="Z16" s="1">
        <v>0</v>
      </c>
      <c r="AA16" s="1">
        <v>3</v>
      </c>
      <c r="AB16" s="1" t="s">
        <v>532</v>
      </c>
      <c r="AC16" s="1">
        <v>179</v>
      </c>
      <c r="AD16" s="1">
        <v>178</v>
      </c>
      <c r="AE16" s="1">
        <v>175</v>
      </c>
      <c r="AF16" s="1">
        <v>3</v>
      </c>
      <c r="AG16" s="1">
        <v>0</v>
      </c>
      <c r="AH16" s="1">
        <v>0</v>
      </c>
      <c r="AI16" s="1">
        <v>1</v>
      </c>
      <c r="AJ16" s="1">
        <v>0</v>
      </c>
    </row>
    <row r="17" spans="1:36" x14ac:dyDescent="0.2">
      <c r="A17" s="1" t="s">
        <v>600</v>
      </c>
      <c r="B17" s="1">
        <v>261</v>
      </c>
      <c r="C17" s="1">
        <v>261</v>
      </c>
      <c r="D17" s="1">
        <v>257</v>
      </c>
      <c r="E17" s="1">
        <v>2</v>
      </c>
      <c r="F17" s="1">
        <v>1</v>
      </c>
      <c r="G17" s="1">
        <v>1</v>
      </c>
      <c r="H17" s="1">
        <v>0</v>
      </c>
      <c r="I17" s="1">
        <v>0</v>
      </c>
      <c r="J17" s="1" t="s">
        <v>600</v>
      </c>
      <c r="K17" s="1">
        <v>159</v>
      </c>
      <c r="L17" s="1">
        <v>159</v>
      </c>
      <c r="M17" s="1">
        <v>158</v>
      </c>
      <c r="N17" s="1">
        <v>0</v>
      </c>
      <c r="O17" s="1">
        <v>1</v>
      </c>
      <c r="P17" s="1">
        <v>0</v>
      </c>
      <c r="Q17" s="1">
        <v>0</v>
      </c>
      <c r="R17" s="1">
        <v>0</v>
      </c>
      <c r="S17" s="1" t="s">
        <v>600</v>
      </c>
      <c r="T17" s="1">
        <v>35</v>
      </c>
      <c r="U17" s="1">
        <v>35</v>
      </c>
      <c r="V17" s="1">
        <v>34</v>
      </c>
      <c r="W17" s="1">
        <v>0</v>
      </c>
      <c r="X17" s="1">
        <v>0</v>
      </c>
      <c r="Y17" s="1">
        <v>1</v>
      </c>
      <c r="Z17" s="1">
        <v>0</v>
      </c>
      <c r="AA17" s="1">
        <v>0</v>
      </c>
      <c r="AB17" s="1" t="s">
        <v>600</v>
      </c>
      <c r="AC17" s="1">
        <v>67</v>
      </c>
      <c r="AD17" s="1">
        <v>67</v>
      </c>
      <c r="AE17" s="1">
        <v>65</v>
      </c>
      <c r="AF17" s="1">
        <v>2</v>
      </c>
      <c r="AG17" s="1">
        <v>0</v>
      </c>
      <c r="AH17" s="1">
        <v>0</v>
      </c>
      <c r="AI17" s="1">
        <v>0</v>
      </c>
      <c r="AJ17" s="1">
        <v>0</v>
      </c>
    </row>
    <row r="18" spans="1:36" x14ac:dyDescent="0.2">
      <c r="A18" s="1" t="s">
        <v>601</v>
      </c>
      <c r="B18" s="1">
        <v>193</v>
      </c>
      <c r="C18" s="1">
        <v>193</v>
      </c>
      <c r="D18" s="1">
        <v>193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 t="s">
        <v>601</v>
      </c>
      <c r="K18" s="1">
        <v>110</v>
      </c>
      <c r="L18" s="1">
        <v>110</v>
      </c>
      <c r="M18" s="1">
        <v>110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 t="s">
        <v>601</v>
      </c>
      <c r="T18" s="1">
        <v>68</v>
      </c>
      <c r="U18" s="1">
        <v>68</v>
      </c>
      <c r="V18" s="1">
        <v>68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 t="s">
        <v>601</v>
      </c>
      <c r="AC18" s="1">
        <v>15</v>
      </c>
      <c r="AD18" s="1">
        <v>15</v>
      </c>
      <c r="AE18" s="1">
        <v>15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</row>
    <row r="19" spans="1:36" x14ac:dyDescent="0.2">
      <c r="A19" s="1" t="s">
        <v>602</v>
      </c>
      <c r="B19" s="1">
        <v>260</v>
      </c>
      <c r="C19" s="1">
        <v>260</v>
      </c>
      <c r="D19" s="1">
        <v>245</v>
      </c>
      <c r="E19" s="1">
        <v>14</v>
      </c>
      <c r="F19" s="1">
        <v>1</v>
      </c>
      <c r="G19" s="1">
        <v>0</v>
      </c>
      <c r="H19" s="1">
        <v>0</v>
      </c>
      <c r="I19" s="1">
        <v>0</v>
      </c>
      <c r="J19" s="1" t="s">
        <v>602</v>
      </c>
      <c r="K19" s="1">
        <v>200</v>
      </c>
      <c r="L19" s="1">
        <v>200</v>
      </c>
      <c r="M19" s="1">
        <v>185</v>
      </c>
      <c r="N19" s="1">
        <v>14</v>
      </c>
      <c r="O19" s="1">
        <v>1</v>
      </c>
      <c r="P19" s="1">
        <v>0</v>
      </c>
      <c r="Q19" s="1">
        <v>0</v>
      </c>
      <c r="R19" s="1">
        <v>0</v>
      </c>
      <c r="S19" s="1" t="s">
        <v>602</v>
      </c>
      <c r="T19" s="1">
        <v>56</v>
      </c>
      <c r="U19" s="1">
        <v>56</v>
      </c>
      <c r="V19" s="1">
        <v>56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 t="s">
        <v>602</v>
      </c>
      <c r="AC19" s="1">
        <v>4</v>
      </c>
      <c r="AD19" s="1">
        <v>4</v>
      </c>
      <c r="AE19" s="1">
        <v>4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</row>
    <row r="20" spans="1:36" x14ac:dyDescent="0.2">
      <c r="A20" s="1" t="s">
        <v>534</v>
      </c>
      <c r="B20" s="1">
        <v>505</v>
      </c>
      <c r="C20" s="1">
        <v>504</v>
      </c>
      <c r="D20" s="1">
        <v>496</v>
      </c>
      <c r="E20" s="1">
        <v>0</v>
      </c>
      <c r="F20" s="1">
        <v>8</v>
      </c>
      <c r="G20" s="1">
        <v>0</v>
      </c>
      <c r="H20" s="1">
        <v>1</v>
      </c>
      <c r="I20" s="1">
        <v>0</v>
      </c>
      <c r="J20" s="1" t="s">
        <v>534</v>
      </c>
      <c r="K20" s="1">
        <v>445</v>
      </c>
      <c r="L20" s="1">
        <v>444</v>
      </c>
      <c r="M20" s="1">
        <v>436</v>
      </c>
      <c r="N20" s="1">
        <v>0</v>
      </c>
      <c r="O20" s="1">
        <v>8</v>
      </c>
      <c r="P20" s="1">
        <v>0</v>
      </c>
      <c r="Q20" s="1">
        <v>1</v>
      </c>
      <c r="R20" s="1">
        <v>0</v>
      </c>
      <c r="S20" s="1" t="s">
        <v>534</v>
      </c>
      <c r="T20" s="1">
        <v>23</v>
      </c>
      <c r="U20" s="1">
        <v>23</v>
      </c>
      <c r="V20" s="1">
        <v>23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 t="s">
        <v>534</v>
      </c>
      <c r="AC20" s="1">
        <v>37</v>
      </c>
      <c r="AD20" s="1">
        <v>37</v>
      </c>
      <c r="AE20" s="1">
        <v>37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</row>
    <row r="21" spans="1:36" x14ac:dyDescent="0.2">
      <c r="A21" s="1" t="s">
        <v>596</v>
      </c>
      <c r="B21" s="1">
        <v>195</v>
      </c>
      <c r="C21" s="1">
        <v>194</v>
      </c>
      <c r="D21" s="1">
        <v>190</v>
      </c>
      <c r="E21" s="1">
        <v>0</v>
      </c>
      <c r="F21" s="1">
        <v>4</v>
      </c>
      <c r="G21" s="1">
        <v>0</v>
      </c>
      <c r="H21" s="1">
        <v>1</v>
      </c>
      <c r="I21" s="1">
        <v>0</v>
      </c>
      <c r="J21" s="1" t="s">
        <v>596</v>
      </c>
      <c r="K21" s="1">
        <v>184</v>
      </c>
      <c r="L21" s="1">
        <v>183</v>
      </c>
      <c r="M21" s="1">
        <v>179</v>
      </c>
      <c r="N21" s="1">
        <v>0</v>
      </c>
      <c r="O21" s="1">
        <v>4</v>
      </c>
      <c r="P21" s="1">
        <v>0</v>
      </c>
      <c r="Q21" s="1">
        <v>1</v>
      </c>
      <c r="R21" s="1">
        <v>0</v>
      </c>
      <c r="S21" s="1" t="s">
        <v>596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 t="s">
        <v>596</v>
      </c>
      <c r="AC21" s="1">
        <v>11</v>
      </c>
      <c r="AD21" s="1">
        <v>11</v>
      </c>
      <c r="AE21" s="1">
        <v>11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</row>
    <row r="22" spans="1:36" x14ac:dyDescent="0.2">
      <c r="A22" s="1" t="s">
        <v>533</v>
      </c>
      <c r="B22" s="1">
        <v>657</v>
      </c>
      <c r="C22" s="1">
        <v>654</v>
      </c>
      <c r="D22" s="1">
        <v>637</v>
      </c>
      <c r="E22" s="1">
        <v>15</v>
      </c>
      <c r="F22" s="1">
        <v>1</v>
      </c>
      <c r="G22" s="1">
        <v>1</v>
      </c>
      <c r="H22" s="1">
        <v>3</v>
      </c>
      <c r="I22" s="1">
        <v>0</v>
      </c>
      <c r="J22" s="1" t="s">
        <v>533</v>
      </c>
      <c r="K22" s="1">
        <v>480</v>
      </c>
      <c r="L22" s="1">
        <v>479</v>
      </c>
      <c r="M22" s="1">
        <v>470</v>
      </c>
      <c r="N22" s="1">
        <v>7</v>
      </c>
      <c r="O22" s="1">
        <v>1</v>
      </c>
      <c r="P22" s="1">
        <v>1</v>
      </c>
      <c r="Q22" s="1">
        <v>1</v>
      </c>
      <c r="R22" s="1">
        <v>0</v>
      </c>
      <c r="S22" s="1" t="s">
        <v>533</v>
      </c>
      <c r="T22" s="1">
        <v>28</v>
      </c>
      <c r="U22" s="1">
        <v>28</v>
      </c>
      <c r="V22" s="1">
        <v>25</v>
      </c>
      <c r="W22" s="1">
        <v>3</v>
      </c>
      <c r="X22" s="1">
        <v>0</v>
      </c>
      <c r="Y22" s="1">
        <v>0</v>
      </c>
      <c r="Z22" s="1">
        <v>0</v>
      </c>
      <c r="AA22" s="1">
        <v>0</v>
      </c>
      <c r="AB22" s="1" t="s">
        <v>533</v>
      </c>
      <c r="AC22" s="1">
        <v>149</v>
      </c>
      <c r="AD22" s="1">
        <v>147</v>
      </c>
      <c r="AE22" s="1">
        <v>142</v>
      </c>
      <c r="AF22" s="1">
        <v>5</v>
      </c>
      <c r="AG22" s="1">
        <v>0</v>
      </c>
      <c r="AH22" s="1">
        <v>0</v>
      </c>
      <c r="AI22" s="1">
        <v>2</v>
      </c>
      <c r="AJ22" s="1">
        <v>0</v>
      </c>
    </row>
    <row r="23" spans="1:36" x14ac:dyDescent="0.2">
      <c r="A23" s="1" t="s">
        <v>4</v>
      </c>
      <c r="B23" s="1">
        <v>2725</v>
      </c>
      <c r="C23" s="1">
        <v>2629</v>
      </c>
      <c r="D23" s="1">
        <v>132</v>
      </c>
      <c r="E23" s="1">
        <v>2439</v>
      </c>
      <c r="F23" s="1">
        <v>22</v>
      </c>
      <c r="G23" s="1">
        <v>36</v>
      </c>
      <c r="H23" s="1">
        <v>46</v>
      </c>
      <c r="I23" s="1">
        <v>50</v>
      </c>
      <c r="J23" s="1" t="s">
        <v>4</v>
      </c>
      <c r="K23" s="1">
        <v>1169</v>
      </c>
      <c r="L23" s="1">
        <v>1136</v>
      </c>
      <c r="M23" s="1">
        <v>77</v>
      </c>
      <c r="N23" s="1">
        <v>1039</v>
      </c>
      <c r="O23" s="1">
        <v>13</v>
      </c>
      <c r="P23" s="1">
        <v>7</v>
      </c>
      <c r="Q23" s="1">
        <v>11</v>
      </c>
      <c r="R23" s="1">
        <v>22</v>
      </c>
      <c r="S23" s="1" t="s">
        <v>4</v>
      </c>
      <c r="T23" s="1">
        <v>904</v>
      </c>
      <c r="U23" s="1">
        <v>862</v>
      </c>
      <c r="V23" s="1">
        <v>30</v>
      </c>
      <c r="W23" s="1">
        <v>814</v>
      </c>
      <c r="X23" s="1">
        <v>0</v>
      </c>
      <c r="Y23" s="1">
        <v>18</v>
      </c>
      <c r="Z23" s="1">
        <v>18</v>
      </c>
      <c r="AA23" s="1">
        <v>24</v>
      </c>
      <c r="AB23" s="1" t="s">
        <v>4</v>
      </c>
      <c r="AC23" s="1">
        <v>652</v>
      </c>
      <c r="AD23" s="1">
        <v>631</v>
      </c>
      <c r="AE23" s="1">
        <v>25</v>
      </c>
      <c r="AF23" s="1">
        <v>586</v>
      </c>
      <c r="AG23" s="1">
        <v>9</v>
      </c>
      <c r="AH23" s="1">
        <v>11</v>
      </c>
      <c r="AI23" s="1">
        <v>17</v>
      </c>
      <c r="AJ23" s="1">
        <v>4</v>
      </c>
    </row>
    <row r="24" spans="1:36" x14ac:dyDescent="0.2">
      <c r="A24" s="1" t="s">
        <v>43</v>
      </c>
      <c r="B24" s="1">
        <v>838</v>
      </c>
      <c r="C24" s="1">
        <v>805</v>
      </c>
      <c r="D24" s="1">
        <v>78</v>
      </c>
      <c r="E24" s="1">
        <v>707</v>
      </c>
      <c r="F24" s="1">
        <v>4</v>
      </c>
      <c r="G24" s="1">
        <v>16</v>
      </c>
      <c r="H24" s="1">
        <v>13</v>
      </c>
      <c r="I24" s="1">
        <v>20</v>
      </c>
      <c r="J24" s="1" t="s">
        <v>43</v>
      </c>
      <c r="K24" s="1">
        <v>272</v>
      </c>
      <c r="L24" s="1">
        <v>251</v>
      </c>
      <c r="M24" s="1">
        <v>47</v>
      </c>
      <c r="N24" s="1">
        <v>200</v>
      </c>
      <c r="O24" s="1">
        <v>3</v>
      </c>
      <c r="P24" s="1">
        <v>1</v>
      </c>
      <c r="Q24" s="1">
        <v>5</v>
      </c>
      <c r="R24" s="1">
        <v>16</v>
      </c>
      <c r="S24" s="1" t="s">
        <v>43</v>
      </c>
      <c r="T24" s="1">
        <v>312</v>
      </c>
      <c r="U24" s="1">
        <v>305</v>
      </c>
      <c r="V24" s="1">
        <v>12</v>
      </c>
      <c r="W24" s="1">
        <v>289</v>
      </c>
      <c r="X24" s="1">
        <v>0</v>
      </c>
      <c r="Y24" s="1">
        <v>4</v>
      </c>
      <c r="Z24" s="1">
        <v>3</v>
      </c>
      <c r="AA24" s="1">
        <v>4</v>
      </c>
      <c r="AB24" s="1" t="s">
        <v>43</v>
      </c>
      <c r="AC24" s="1">
        <v>254</v>
      </c>
      <c r="AD24" s="1">
        <v>249</v>
      </c>
      <c r="AE24" s="1">
        <v>19</v>
      </c>
      <c r="AF24" s="1">
        <v>218</v>
      </c>
      <c r="AG24" s="1">
        <v>1</v>
      </c>
      <c r="AH24" s="1">
        <v>11</v>
      </c>
      <c r="AI24" s="1">
        <v>5</v>
      </c>
      <c r="AJ24" s="1">
        <v>0</v>
      </c>
    </row>
    <row r="25" spans="1:36" x14ac:dyDescent="0.2">
      <c r="A25" s="1" t="s">
        <v>603</v>
      </c>
      <c r="B25" s="1">
        <v>372</v>
      </c>
      <c r="C25" s="1">
        <v>361</v>
      </c>
      <c r="D25" s="1">
        <v>2</v>
      </c>
      <c r="E25" s="1">
        <v>354</v>
      </c>
      <c r="F25" s="1">
        <v>4</v>
      </c>
      <c r="G25" s="1">
        <v>1</v>
      </c>
      <c r="H25" s="1">
        <v>3</v>
      </c>
      <c r="I25" s="1">
        <v>8</v>
      </c>
      <c r="J25" s="1" t="s">
        <v>603</v>
      </c>
      <c r="K25" s="1">
        <v>261</v>
      </c>
      <c r="L25" s="1">
        <v>258</v>
      </c>
      <c r="M25" s="1">
        <v>1</v>
      </c>
      <c r="N25" s="1">
        <v>257</v>
      </c>
      <c r="O25" s="1">
        <v>0</v>
      </c>
      <c r="P25" s="1">
        <v>0</v>
      </c>
      <c r="Q25" s="1">
        <v>1</v>
      </c>
      <c r="R25" s="1">
        <v>2</v>
      </c>
      <c r="S25" s="1" t="s">
        <v>603</v>
      </c>
      <c r="T25" s="1">
        <v>33</v>
      </c>
      <c r="U25" s="1">
        <v>29</v>
      </c>
      <c r="V25" s="1">
        <v>1</v>
      </c>
      <c r="W25" s="1">
        <v>27</v>
      </c>
      <c r="X25" s="1">
        <v>0</v>
      </c>
      <c r="Y25" s="1">
        <v>1</v>
      </c>
      <c r="Z25" s="1">
        <v>1</v>
      </c>
      <c r="AA25" s="1">
        <v>3</v>
      </c>
      <c r="AB25" s="1" t="s">
        <v>603</v>
      </c>
      <c r="AC25" s="1">
        <v>78</v>
      </c>
      <c r="AD25" s="1">
        <v>74</v>
      </c>
      <c r="AE25" s="1">
        <v>0</v>
      </c>
      <c r="AF25" s="1">
        <v>70</v>
      </c>
      <c r="AG25" s="1">
        <v>4</v>
      </c>
      <c r="AH25" s="1">
        <v>0</v>
      </c>
      <c r="AI25" s="1">
        <v>1</v>
      </c>
      <c r="AJ25" s="1">
        <v>3</v>
      </c>
    </row>
    <row r="26" spans="1:36" x14ac:dyDescent="0.2">
      <c r="A26" s="1" t="s">
        <v>541</v>
      </c>
      <c r="B26" s="1">
        <v>117</v>
      </c>
      <c r="C26" s="1">
        <v>116</v>
      </c>
      <c r="D26" s="1">
        <v>6</v>
      </c>
      <c r="E26" s="1">
        <v>110</v>
      </c>
      <c r="F26" s="1">
        <v>0</v>
      </c>
      <c r="G26" s="1">
        <v>0</v>
      </c>
      <c r="H26" s="1">
        <v>0</v>
      </c>
      <c r="I26" s="1">
        <v>1</v>
      </c>
      <c r="J26" s="1" t="s">
        <v>541</v>
      </c>
      <c r="K26" s="1">
        <v>38</v>
      </c>
      <c r="L26" s="1">
        <v>38</v>
      </c>
      <c r="M26" s="1">
        <v>5</v>
      </c>
      <c r="N26" s="1">
        <v>33</v>
      </c>
      <c r="O26" s="1">
        <v>0</v>
      </c>
      <c r="P26" s="1">
        <v>0</v>
      </c>
      <c r="Q26" s="1">
        <v>0</v>
      </c>
      <c r="R26" s="1">
        <v>0</v>
      </c>
      <c r="S26" s="1" t="s">
        <v>541</v>
      </c>
      <c r="T26" s="1">
        <v>62</v>
      </c>
      <c r="U26" s="1">
        <v>61</v>
      </c>
      <c r="V26" s="1">
        <v>1</v>
      </c>
      <c r="W26" s="1">
        <v>60</v>
      </c>
      <c r="X26" s="1">
        <v>0</v>
      </c>
      <c r="Y26" s="1">
        <v>0</v>
      </c>
      <c r="Z26" s="1">
        <v>0</v>
      </c>
      <c r="AA26" s="1">
        <v>1</v>
      </c>
      <c r="AB26" s="1" t="s">
        <v>541</v>
      </c>
      <c r="AC26" s="1">
        <v>17</v>
      </c>
      <c r="AD26" s="1">
        <v>17</v>
      </c>
      <c r="AE26" s="1">
        <v>0</v>
      </c>
      <c r="AF26" s="1">
        <v>17</v>
      </c>
      <c r="AG26" s="1">
        <v>0</v>
      </c>
      <c r="AH26" s="1">
        <v>0</v>
      </c>
      <c r="AI26" s="1">
        <v>0</v>
      </c>
      <c r="AJ26" s="1">
        <v>0</v>
      </c>
    </row>
    <row r="27" spans="1:36" x14ac:dyDescent="0.2">
      <c r="A27" s="1" t="s">
        <v>542</v>
      </c>
      <c r="B27" s="1">
        <v>183</v>
      </c>
      <c r="C27" s="1">
        <v>182</v>
      </c>
      <c r="D27" s="1">
        <v>0</v>
      </c>
      <c r="E27" s="1">
        <v>181</v>
      </c>
      <c r="F27" s="1">
        <v>0</v>
      </c>
      <c r="G27" s="1">
        <v>1</v>
      </c>
      <c r="H27" s="1">
        <v>1</v>
      </c>
      <c r="I27" s="1">
        <v>0</v>
      </c>
      <c r="J27" s="1" t="s">
        <v>542</v>
      </c>
      <c r="K27" s="1">
        <v>98</v>
      </c>
      <c r="L27" s="1">
        <v>98</v>
      </c>
      <c r="M27" s="1">
        <v>0</v>
      </c>
      <c r="N27" s="1">
        <v>98</v>
      </c>
      <c r="O27" s="1">
        <v>0</v>
      </c>
      <c r="P27" s="1">
        <v>0</v>
      </c>
      <c r="Q27" s="1">
        <v>0</v>
      </c>
      <c r="R27" s="1">
        <v>0</v>
      </c>
      <c r="S27" s="1" t="s">
        <v>542</v>
      </c>
      <c r="T27" s="1">
        <v>74</v>
      </c>
      <c r="U27" s="1">
        <v>73</v>
      </c>
      <c r="V27" s="1">
        <v>0</v>
      </c>
      <c r="W27" s="1">
        <v>72</v>
      </c>
      <c r="X27" s="1">
        <v>0</v>
      </c>
      <c r="Y27" s="1">
        <v>1</v>
      </c>
      <c r="Z27" s="1">
        <v>1</v>
      </c>
      <c r="AA27" s="1">
        <v>0</v>
      </c>
      <c r="AB27" s="1" t="s">
        <v>542</v>
      </c>
      <c r="AC27" s="1">
        <v>11</v>
      </c>
      <c r="AD27" s="1">
        <v>11</v>
      </c>
      <c r="AE27" s="1">
        <v>0</v>
      </c>
      <c r="AF27" s="1">
        <v>11</v>
      </c>
      <c r="AG27" s="1">
        <v>0</v>
      </c>
      <c r="AH27" s="1">
        <v>0</v>
      </c>
      <c r="AI27" s="1">
        <v>0</v>
      </c>
      <c r="AJ27" s="1">
        <v>0</v>
      </c>
    </row>
    <row r="28" spans="1:36" x14ac:dyDescent="0.2">
      <c r="A28" s="1" t="s">
        <v>543</v>
      </c>
      <c r="B28" s="1">
        <v>201</v>
      </c>
      <c r="C28" s="1">
        <v>198</v>
      </c>
      <c r="D28" s="1">
        <v>1</v>
      </c>
      <c r="E28" s="1">
        <v>194</v>
      </c>
      <c r="F28" s="1">
        <v>0</v>
      </c>
      <c r="G28" s="1">
        <v>3</v>
      </c>
      <c r="H28" s="1">
        <v>2</v>
      </c>
      <c r="I28" s="1">
        <v>1</v>
      </c>
      <c r="J28" s="1" t="s">
        <v>543</v>
      </c>
      <c r="K28" s="1">
        <v>86</v>
      </c>
      <c r="L28" s="1">
        <v>85</v>
      </c>
      <c r="M28" s="1">
        <v>0</v>
      </c>
      <c r="N28" s="1">
        <v>82</v>
      </c>
      <c r="O28" s="1">
        <v>0</v>
      </c>
      <c r="P28" s="1">
        <v>3</v>
      </c>
      <c r="Q28" s="1">
        <v>0</v>
      </c>
      <c r="R28" s="1">
        <v>1</v>
      </c>
      <c r="S28" s="1" t="s">
        <v>543</v>
      </c>
      <c r="T28" s="1">
        <v>69</v>
      </c>
      <c r="U28" s="1">
        <v>69</v>
      </c>
      <c r="V28" s="1">
        <v>1</v>
      </c>
      <c r="W28" s="1">
        <v>68</v>
      </c>
      <c r="X28" s="1">
        <v>0</v>
      </c>
      <c r="Y28" s="1">
        <v>0</v>
      </c>
      <c r="Z28" s="1">
        <v>0</v>
      </c>
      <c r="AA28" s="1">
        <v>0</v>
      </c>
      <c r="AB28" s="1" t="s">
        <v>543</v>
      </c>
      <c r="AC28" s="1">
        <v>46</v>
      </c>
      <c r="AD28" s="1">
        <v>44</v>
      </c>
      <c r="AE28" s="1">
        <v>0</v>
      </c>
      <c r="AF28" s="1">
        <v>44</v>
      </c>
      <c r="AG28" s="1">
        <v>0</v>
      </c>
      <c r="AH28" s="1">
        <v>0</v>
      </c>
      <c r="AI28" s="1">
        <v>2</v>
      </c>
      <c r="AJ28" s="1">
        <v>0</v>
      </c>
    </row>
    <row r="29" spans="1:36" x14ac:dyDescent="0.2">
      <c r="A29" s="1" t="s">
        <v>544</v>
      </c>
      <c r="B29" s="1">
        <v>278</v>
      </c>
      <c r="C29" s="1">
        <v>270</v>
      </c>
      <c r="D29" s="1">
        <v>16</v>
      </c>
      <c r="E29" s="1">
        <v>250</v>
      </c>
      <c r="F29" s="1">
        <v>1</v>
      </c>
      <c r="G29" s="1">
        <v>3</v>
      </c>
      <c r="H29" s="1">
        <v>3</v>
      </c>
      <c r="I29" s="1">
        <v>5</v>
      </c>
      <c r="J29" s="1" t="s">
        <v>544</v>
      </c>
      <c r="K29" s="1">
        <v>109</v>
      </c>
      <c r="L29" s="1">
        <v>107</v>
      </c>
      <c r="M29" s="1">
        <v>8</v>
      </c>
      <c r="N29" s="1">
        <v>98</v>
      </c>
      <c r="O29" s="1">
        <v>0</v>
      </c>
      <c r="P29" s="1">
        <v>1</v>
      </c>
      <c r="Q29" s="1">
        <v>2</v>
      </c>
      <c r="R29" s="1">
        <v>0</v>
      </c>
      <c r="S29" s="1" t="s">
        <v>544</v>
      </c>
      <c r="T29" s="1">
        <v>84</v>
      </c>
      <c r="U29" s="1">
        <v>79</v>
      </c>
      <c r="V29" s="1">
        <v>6</v>
      </c>
      <c r="W29" s="1">
        <v>71</v>
      </c>
      <c r="X29" s="1">
        <v>0</v>
      </c>
      <c r="Y29" s="1">
        <v>2</v>
      </c>
      <c r="Z29" s="1">
        <v>0</v>
      </c>
      <c r="AA29" s="1">
        <v>5</v>
      </c>
      <c r="AB29" s="1" t="s">
        <v>544</v>
      </c>
      <c r="AC29" s="1">
        <v>85</v>
      </c>
      <c r="AD29" s="1">
        <v>84</v>
      </c>
      <c r="AE29" s="1">
        <v>2</v>
      </c>
      <c r="AF29" s="1">
        <v>81</v>
      </c>
      <c r="AG29" s="1">
        <v>1</v>
      </c>
      <c r="AH29" s="1">
        <v>0</v>
      </c>
      <c r="AI29" s="1">
        <v>1</v>
      </c>
      <c r="AJ29" s="1">
        <v>0</v>
      </c>
    </row>
    <row r="30" spans="1:36" x14ac:dyDescent="0.2">
      <c r="A30" s="1" t="s">
        <v>545</v>
      </c>
      <c r="B30" s="1">
        <v>96</v>
      </c>
      <c r="C30" s="1">
        <v>94</v>
      </c>
      <c r="D30" s="1">
        <v>4</v>
      </c>
      <c r="E30" s="1">
        <v>89</v>
      </c>
      <c r="F30" s="1">
        <v>0</v>
      </c>
      <c r="G30" s="1">
        <v>1</v>
      </c>
      <c r="H30" s="1">
        <v>1</v>
      </c>
      <c r="I30" s="1">
        <v>1</v>
      </c>
      <c r="J30" s="1" t="s">
        <v>545</v>
      </c>
      <c r="K30" s="1">
        <v>46</v>
      </c>
      <c r="L30" s="1">
        <v>46</v>
      </c>
      <c r="M30" s="1">
        <v>0</v>
      </c>
      <c r="N30" s="1">
        <v>45</v>
      </c>
      <c r="O30" s="1">
        <v>0</v>
      </c>
      <c r="P30" s="1">
        <v>1</v>
      </c>
      <c r="Q30" s="1">
        <v>0</v>
      </c>
      <c r="R30" s="1">
        <v>0</v>
      </c>
      <c r="S30" s="1" t="s">
        <v>545</v>
      </c>
      <c r="T30" s="1">
        <v>20</v>
      </c>
      <c r="U30" s="1">
        <v>19</v>
      </c>
      <c r="V30" s="1">
        <v>2</v>
      </c>
      <c r="W30" s="1">
        <v>17</v>
      </c>
      <c r="X30" s="1">
        <v>0</v>
      </c>
      <c r="Y30" s="1">
        <v>0</v>
      </c>
      <c r="Z30" s="1">
        <v>0</v>
      </c>
      <c r="AA30" s="1">
        <v>1</v>
      </c>
      <c r="AB30" s="1" t="s">
        <v>545</v>
      </c>
      <c r="AC30" s="1">
        <v>30</v>
      </c>
      <c r="AD30" s="1">
        <v>29</v>
      </c>
      <c r="AE30" s="1">
        <v>2</v>
      </c>
      <c r="AF30" s="1">
        <v>27</v>
      </c>
      <c r="AG30" s="1">
        <v>0</v>
      </c>
      <c r="AH30" s="1">
        <v>0</v>
      </c>
      <c r="AI30" s="1">
        <v>1</v>
      </c>
      <c r="AJ30" s="1">
        <v>0</v>
      </c>
    </row>
    <row r="31" spans="1:36" x14ac:dyDescent="0.2">
      <c r="A31" s="1" t="s">
        <v>546</v>
      </c>
      <c r="B31" s="1">
        <v>441</v>
      </c>
      <c r="C31" s="1">
        <v>421</v>
      </c>
      <c r="D31" s="1">
        <v>17</v>
      </c>
      <c r="E31" s="1">
        <v>384</v>
      </c>
      <c r="F31" s="1">
        <v>10</v>
      </c>
      <c r="G31" s="1">
        <v>10</v>
      </c>
      <c r="H31" s="1">
        <v>17</v>
      </c>
      <c r="I31" s="1">
        <v>3</v>
      </c>
      <c r="J31" s="1" t="s">
        <v>546</v>
      </c>
      <c r="K31" s="1">
        <v>170</v>
      </c>
      <c r="L31" s="1">
        <v>166</v>
      </c>
      <c r="M31" s="1">
        <v>9</v>
      </c>
      <c r="N31" s="1">
        <v>147</v>
      </c>
      <c r="O31" s="1">
        <v>10</v>
      </c>
      <c r="P31" s="1">
        <v>0</v>
      </c>
      <c r="Q31" s="1">
        <v>2</v>
      </c>
      <c r="R31" s="1">
        <v>2</v>
      </c>
      <c r="S31" s="1" t="s">
        <v>546</v>
      </c>
      <c r="T31" s="1">
        <v>176</v>
      </c>
      <c r="U31" s="1">
        <v>167</v>
      </c>
      <c r="V31" s="1">
        <v>6</v>
      </c>
      <c r="W31" s="1">
        <v>151</v>
      </c>
      <c r="X31" s="1">
        <v>0</v>
      </c>
      <c r="Y31" s="1">
        <v>10</v>
      </c>
      <c r="Z31" s="1">
        <v>8</v>
      </c>
      <c r="AA31" s="1">
        <v>1</v>
      </c>
      <c r="AB31" s="1" t="s">
        <v>546</v>
      </c>
      <c r="AC31" s="1">
        <v>95</v>
      </c>
      <c r="AD31" s="1">
        <v>88</v>
      </c>
      <c r="AE31" s="1">
        <v>2</v>
      </c>
      <c r="AF31" s="1">
        <v>86</v>
      </c>
      <c r="AG31" s="1">
        <v>0</v>
      </c>
      <c r="AH31" s="1">
        <v>0</v>
      </c>
      <c r="AI31" s="1">
        <v>7</v>
      </c>
      <c r="AJ31" s="1">
        <v>0</v>
      </c>
    </row>
    <row r="32" spans="1:36" x14ac:dyDescent="0.2">
      <c r="A32" s="1" t="s">
        <v>5</v>
      </c>
      <c r="B32" s="1">
        <v>676</v>
      </c>
      <c r="C32" s="1">
        <v>605</v>
      </c>
      <c r="D32" s="1">
        <v>60</v>
      </c>
      <c r="E32" s="1">
        <v>11</v>
      </c>
      <c r="F32" s="1">
        <v>533</v>
      </c>
      <c r="G32" s="1">
        <v>1</v>
      </c>
      <c r="H32" s="1">
        <v>54</v>
      </c>
      <c r="I32" s="1">
        <v>17</v>
      </c>
      <c r="J32" s="1" t="s">
        <v>5</v>
      </c>
      <c r="K32" s="1">
        <v>394</v>
      </c>
      <c r="L32" s="1">
        <v>368</v>
      </c>
      <c r="M32" s="1">
        <v>53</v>
      </c>
      <c r="N32" s="1">
        <v>7</v>
      </c>
      <c r="O32" s="1">
        <v>308</v>
      </c>
      <c r="P32" s="1">
        <v>0</v>
      </c>
      <c r="Q32" s="1">
        <v>21</v>
      </c>
      <c r="R32" s="1">
        <v>5</v>
      </c>
      <c r="S32" s="1" t="s">
        <v>5</v>
      </c>
      <c r="T32" s="1">
        <v>81</v>
      </c>
      <c r="U32" s="1">
        <v>78</v>
      </c>
      <c r="V32" s="1">
        <v>3</v>
      </c>
      <c r="W32" s="1">
        <v>2</v>
      </c>
      <c r="X32" s="1">
        <v>72</v>
      </c>
      <c r="Y32" s="1">
        <v>1</v>
      </c>
      <c r="Z32" s="1">
        <v>3</v>
      </c>
      <c r="AA32" s="1">
        <v>0</v>
      </c>
      <c r="AB32" s="1" t="s">
        <v>5</v>
      </c>
      <c r="AC32" s="1">
        <v>201</v>
      </c>
      <c r="AD32" s="1">
        <v>159</v>
      </c>
      <c r="AE32" s="1">
        <v>4</v>
      </c>
      <c r="AF32" s="1">
        <v>2</v>
      </c>
      <c r="AG32" s="1">
        <v>153</v>
      </c>
      <c r="AH32" s="1">
        <v>0</v>
      </c>
      <c r="AI32" s="1">
        <v>30</v>
      </c>
      <c r="AJ32" s="1">
        <v>12</v>
      </c>
    </row>
    <row r="33" spans="1:36" x14ac:dyDescent="0.2">
      <c r="A33" s="1" t="s">
        <v>44</v>
      </c>
      <c r="B33" s="1">
        <v>176</v>
      </c>
      <c r="C33" s="1">
        <v>132</v>
      </c>
      <c r="D33" s="1">
        <v>20</v>
      </c>
      <c r="E33" s="1">
        <v>4</v>
      </c>
      <c r="F33" s="1">
        <v>107</v>
      </c>
      <c r="G33" s="1">
        <v>1</v>
      </c>
      <c r="H33" s="1">
        <v>36</v>
      </c>
      <c r="I33" s="1">
        <v>8</v>
      </c>
      <c r="J33" s="1" t="s">
        <v>44</v>
      </c>
      <c r="K33" s="1">
        <v>115</v>
      </c>
      <c r="L33" s="1">
        <v>100</v>
      </c>
      <c r="M33" s="1">
        <v>17</v>
      </c>
      <c r="N33" s="1">
        <v>2</v>
      </c>
      <c r="O33" s="1">
        <v>81</v>
      </c>
      <c r="P33" s="1">
        <v>0</v>
      </c>
      <c r="Q33" s="1">
        <v>13</v>
      </c>
      <c r="R33" s="1">
        <v>2</v>
      </c>
      <c r="S33" s="1" t="s">
        <v>44</v>
      </c>
      <c r="T33" s="1">
        <v>15</v>
      </c>
      <c r="U33" s="1">
        <v>14</v>
      </c>
      <c r="V33" s="1">
        <v>2</v>
      </c>
      <c r="W33" s="1">
        <v>0</v>
      </c>
      <c r="X33" s="1">
        <v>11</v>
      </c>
      <c r="Y33" s="1">
        <v>1</v>
      </c>
      <c r="Z33" s="1">
        <v>1</v>
      </c>
      <c r="AA33" s="1">
        <v>0</v>
      </c>
      <c r="AB33" s="1" t="s">
        <v>44</v>
      </c>
      <c r="AC33" s="1">
        <v>46</v>
      </c>
      <c r="AD33" s="1">
        <v>18</v>
      </c>
      <c r="AE33" s="1">
        <v>1</v>
      </c>
      <c r="AF33" s="1">
        <v>2</v>
      </c>
      <c r="AG33" s="1">
        <v>15</v>
      </c>
      <c r="AH33" s="1">
        <v>0</v>
      </c>
      <c r="AI33" s="1">
        <v>22</v>
      </c>
      <c r="AJ33" s="1">
        <v>6</v>
      </c>
    </row>
    <row r="34" spans="1:36" x14ac:dyDescent="0.2">
      <c r="A34" s="1" t="s">
        <v>551</v>
      </c>
      <c r="B34" s="1">
        <v>128</v>
      </c>
      <c r="C34" s="1">
        <v>115</v>
      </c>
      <c r="D34" s="1">
        <v>2</v>
      </c>
      <c r="E34" s="1">
        <v>0</v>
      </c>
      <c r="F34" s="1">
        <v>113</v>
      </c>
      <c r="G34" s="1">
        <v>0</v>
      </c>
      <c r="H34" s="1">
        <v>7</v>
      </c>
      <c r="I34" s="1">
        <v>6</v>
      </c>
      <c r="J34" s="1" t="s">
        <v>551</v>
      </c>
      <c r="K34" s="1">
        <v>40</v>
      </c>
      <c r="L34" s="1">
        <v>39</v>
      </c>
      <c r="M34" s="1">
        <v>2</v>
      </c>
      <c r="N34" s="1">
        <v>0</v>
      </c>
      <c r="O34" s="1">
        <v>37</v>
      </c>
      <c r="P34" s="1">
        <v>0</v>
      </c>
      <c r="Q34" s="1">
        <v>1</v>
      </c>
      <c r="R34" s="1">
        <v>0</v>
      </c>
      <c r="S34" s="1" t="s">
        <v>551</v>
      </c>
      <c r="T34" s="1">
        <v>26</v>
      </c>
      <c r="U34" s="1">
        <v>25</v>
      </c>
      <c r="V34" s="1">
        <v>0</v>
      </c>
      <c r="W34" s="1">
        <v>0</v>
      </c>
      <c r="X34" s="1">
        <v>25</v>
      </c>
      <c r="Y34" s="1">
        <v>0</v>
      </c>
      <c r="Z34" s="1">
        <v>1</v>
      </c>
      <c r="AA34" s="1">
        <v>0</v>
      </c>
      <c r="AB34" s="1" t="s">
        <v>551</v>
      </c>
      <c r="AC34" s="1">
        <v>62</v>
      </c>
      <c r="AD34" s="1">
        <v>51</v>
      </c>
      <c r="AE34" s="1">
        <v>0</v>
      </c>
      <c r="AF34" s="1">
        <v>0</v>
      </c>
      <c r="AG34" s="1">
        <v>51</v>
      </c>
      <c r="AH34" s="1">
        <v>0</v>
      </c>
      <c r="AI34" s="1">
        <v>5</v>
      </c>
      <c r="AJ34" s="1">
        <v>6</v>
      </c>
    </row>
    <row r="35" spans="1:36" x14ac:dyDescent="0.2">
      <c r="A35" s="1" t="s">
        <v>548</v>
      </c>
      <c r="B35" s="1">
        <v>259</v>
      </c>
      <c r="C35" s="1">
        <v>256</v>
      </c>
      <c r="D35" s="1">
        <v>28</v>
      </c>
      <c r="E35" s="1">
        <v>2</v>
      </c>
      <c r="F35" s="1">
        <v>226</v>
      </c>
      <c r="G35" s="1">
        <v>0</v>
      </c>
      <c r="H35" s="1">
        <v>3</v>
      </c>
      <c r="I35" s="1">
        <v>0</v>
      </c>
      <c r="J35" s="1" t="s">
        <v>548</v>
      </c>
      <c r="K35" s="1">
        <v>162</v>
      </c>
      <c r="L35" s="1">
        <v>161</v>
      </c>
      <c r="M35" s="1">
        <v>25</v>
      </c>
      <c r="N35" s="1">
        <v>0</v>
      </c>
      <c r="O35" s="1">
        <v>136</v>
      </c>
      <c r="P35" s="1">
        <v>0</v>
      </c>
      <c r="Q35" s="1">
        <v>1</v>
      </c>
      <c r="R35" s="1">
        <v>0</v>
      </c>
      <c r="S35" s="1" t="s">
        <v>548</v>
      </c>
      <c r="T35" s="1">
        <v>39</v>
      </c>
      <c r="U35" s="1">
        <v>38</v>
      </c>
      <c r="V35" s="1">
        <v>1</v>
      </c>
      <c r="W35" s="1">
        <v>2</v>
      </c>
      <c r="X35" s="1">
        <v>35</v>
      </c>
      <c r="Y35" s="1">
        <v>0</v>
      </c>
      <c r="Z35" s="1">
        <v>1</v>
      </c>
      <c r="AA35" s="1">
        <v>0</v>
      </c>
      <c r="AB35" s="1" t="s">
        <v>548</v>
      </c>
      <c r="AC35" s="1">
        <v>58</v>
      </c>
      <c r="AD35" s="1">
        <v>57</v>
      </c>
      <c r="AE35" s="1">
        <v>2</v>
      </c>
      <c r="AF35" s="1">
        <v>0</v>
      </c>
      <c r="AG35" s="1">
        <v>55</v>
      </c>
      <c r="AH35" s="1">
        <v>0</v>
      </c>
      <c r="AI35" s="1">
        <v>1</v>
      </c>
      <c r="AJ35" s="1">
        <v>0</v>
      </c>
    </row>
    <row r="36" spans="1:36" x14ac:dyDescent="0.2">
      <c r="A36" s="1" t="s">
        <v>595</v>
      </c>
      <c r="B36" s="1">
        <v>110</v>
      </c>
      <c r="C36" s="1">
        <v>108</v>
      </c>
      <c r="D36" s="1">
        <v>2</v>
      </c>
      <c r="E36" s="1">
        <v>1</v>
      </c>
      <c r="F36" s="1">
        <v>105</v>
      </c>
      <c r="G36" s="1">
        <v>0</v>
      </c>
      <c r="H36" s="1">
        <v>2</v>
      </c>
      <c r="I36" s="1">
        <v>0</v>
      </c>
      <c r="J36" s="1" t="s">
        <v>595</v>
      </c>
      <c r="K36" s="1">
        <v>70</v>
      </c>
      <c r="L36" s="1">
        <v>69</v>
      </c>
      <c r="M36" s="1">
        <v>2</v>
      </c>
      <c r="N36" s="1">
        <v>0</v>
      </c>
      <c r="O36" s="1">
        <v>67</v>
      </c>
      <c r="P36" s="1">
        <v>0</v>
      </c>
      <c r="Q36" s="1">
        <v>1</v>
      </c>
      <c r="R36" s="1">
        <v>0</v>
      </c>
      <c r="S36" s="1" t="s">
        <v>595</v>
      </c>
      <c r="T36" s="1">
        <v>26</v>
      </c>
      <c r="U36" s="1">
        <v>25</v>
      </c>
      <c r="V36" s="1">
        <v>0</v>
      </c>
      <c r="W36" s="1">
        <v>1</v>
      </c>
      <c r="X36" s="1">
        <v>24</v>
      </c>
      <c r="Y36" s="1">
        <v>0</v>
      </c>
      <c r="Z36" s="1">
        <v>1</v>
      </c>
      <c r="AA36" s="1">
        <v>0</v>
      </c>
      <c r="AB36" s="1" t="s">
        <v>595</v>
      </c>
      <c r="AC36" s="1">
        <v>14</v>
      </c>
      <c r="AD36" s="1">
        <v>14</v>
      </c>
      <c r="AE36" s="1">
        <v>0</v>
      </c>
      <c r="AF36" s="1">
        <v>0</v>
      </c>
      <c r="AG36" s="1">
        <v>14</v>
      </c>
      <c r="AH36" s="1">
        <v>0</v>
      </c>
      <c r="AI36" s="1">
        <v>0</v>
      </c>
      <c r="AJ36" s="1">
        <v>0</v>
      </c>
    </row>
    <row r="37" spans="1:36" x14ac:dyDescent="0.2">
      <c r="A37" s="1" t="s">
        <v>550</v>
      </c>
      <c r="B37" s="1">
        <v>113</v>
      </c>
      <c r="C37" s="1">
        <v>102</v>
      </c>
      <c r="D37" s="1">
        <v>10</v>
      </c>
      <c r="E37" s="1">
        <v>5</v>
      </c>
      <c r="F37" s="1">
        <v>87</v>
      </c>
      <c r="G37" s="1">
        <v>0</v>
      </c>
      <c r="H37" s="1">
        <v>8</v>
      </c>
      <c r="I37" s="1">
        <v>3</v>
      </c>
      <c r="J37" s="1" t="s">
        <v>550</v>
      </c>
      <c r="K37" s="1">
        <v>77</v>
      </c>
      <c r="L37" s="1">
        <v>68</v>
      </c>
      <c r="M37" s="1">
        <v>9</v>
      </c>
      <c r="N37" s="1">
        <v>5</v>
      </c>
      <c r="O37" s="1">
        <v>54</v>
      </c>
      <c r="P37" s="1">
        <v>0</v>
      </c>
      <c r="Q37" s="1">
        <v>6</v>
      </c>
      <c r="R37" s="1">
        <v>3</v>
      </c>
      <c r="S37" s="1" t="s">
        <v>550</v>
      </c>
      <c r="T37" s="1">
        <v>1</v>
      </c>
      <c r="U37" s="1">
        <v>1</v>
      </c>
      <c r="V37" s="1">
        <v>0</v>
      </c>
      <c r="W37" s="1">
        <v>0</v>
      </c>
      <c r="X37" s="1">
        <v>1</v>
      </c>
      <c r="Y37" s="1">
        <v>0</v>
      </c>
      <c r="Z37" s="1">
        <v>0</v>
      </c>
      <c r="AA37" s="1">
        <v>0</v>
      </c>
      <c r="AB37" s="1" t="s">
        <v>550</v>
      </c>
      <c r="AC37" s="1">
        <v>35</v>
      </c>
      <c r="AD37" s="1">
        <v>33</v>
      </c>
      <c r="AE37" s="1">
        <v>1</v>
      </c>
      <c r="AF37" s="1">
        <v>0</v>
      </c>
      <c r="AG37" s="1">
        <v>32</v>
      </c>
      <c r="AH37" s="1">
        <v>0</v>
      </c>
      <c r="AI37" s="1">
        <v>2</v>
      </c>
      <c r="AJ37" s="1">
        <v>0</v>
      </c>
    </row>
    <row r="38" spans="1:36" x14ac:dyDescent="0.2">
      <c r="A38" s="1" t="s">
        <v>6</v>
      </c>
      <c r="B38" s="1">
        <v>902</v>
      </c>
      <c r="C38" s="1">
        <v>866</v>
      </c>
      <c r="D38" s="1">
        <v>46</v>
      </c>
      <c r="E38" s="1">
        <v>33</v>
      </c>
      <c r="F38" s="1">
        <v>0</v>
      </c>
      <c r="G38" s="1">
        <v>787</v>
      </c>
      <c r="H38" s="1">
        <v>0</v>
      </c>
      <c r="I38" s="1">
        <v>36</v>
      </c>
      <c r="J38" s="1" t="s">
        <v>6</v>
      </c>
      <c r="K38" s="1">
        <v>198</v>
      </c>
      <c r="L38" s="1">
        <v>184</v>
      </c>
      <c r="M38" s="1">
        <v>35</v>
      </c>
      <c r="N38" s="1">
        <v>6</v>
      </c>
      <c r="O38" s="1">
        <v>0</v>
      </c>
      <c r="P38" s="1">
        <v>143</v>
      </c>
      <c r="Q38" s="1">
        <v>0</v>
      </c>
      <c r="R38" s="1">
        <v>14</v>
      </c>
      <c r="S38" s="1" t="s">
        <v>6</v>
      </c>
      <c r="T38" s="1">
        <v>636</v>
      </c>
      <c r="U38" s="1">
        <v>616</v>
      </c>
      <c r="V38" s="1">
        <v>7</v>
      </c>
      <c r="W38" s="1">
        <v>18</v>
      </c>
      <c r="X38" s="1">
        <v>0</v>
      </c>
      <c r="Y38" s="1">
        <v>591</v>
      </c>
      <c r="Z38" s="1">
        <v>0</v>
      </c>
      <c r="AA38" s="1">
        <v>20</v>
      </c>
      <c r="AB38" s="1" t="s">
        <v>6</v>
      </c>
      <c r="AC38" s="1">
        <v>68</v>
      </c>
      <c r="AD38" s="1">
        <v>66</v>
      </c>
      <c r="AE38" s="1">
        <v>4</v>
      </c>
      <c r="AF38" s="1">
        <v>9</v>
      </c>
      <c r="AG38" s="1">
        <v>0</v>
      </c>
      <c r="AH38" s="1">
        <v>53</v>
      </c>
      <c r="AI38" s="1">
        <v>0</v>
      </c>
      <c r="AJ38" s="1">
        <v>2</v>
      </c>
    </row>
    <row r="39" spans="1:36" x14ac:dyDescent="0.2">
      <c r="A39" s="1" t="s">
        <v>45</v>
      </c>
      <c r="B39" s="1">
        <v>243</v>
      </c>
      <c r="C39" s="1">
        <v>233</v>
      </c>
      <c r="D39" s="1">
        <v>36</v>
      </c>
      <c r="E39" s="1">
        <v>18</v>
      </c>
      <c r="F39" s="1">
        <v>0</v>
      </c>
      <c r="G39" s="1">
        <v>179</v>
      </c>
      <c r="H39" s="1">
        <v>0</v>
      </c>
      <c r="I39" s="1">
        <v>10</v>
      </c>
      <c r="J39" s="1" t="s">
        <v>45</v>
      </c>
      <c r="K39" s="1">
        <v>66</v>
      </c>
      <c r="L39" s="1">
        <v>62</v>
      </c>
      <c r="M39" s="1">
        <v>28</v>
      </c>
      <c r="N39" s="1">
        <v>2</v>
      </c>
      <c r="O39" s="1">
        <v>0</v>
      </c>
      <c r="P39" s="1">
        <v>32</v>
      </c>
      <c r="Q39" s="1">
        <v>0</v>
      </c>
      <c r="R39" s="1">
        <v>4</v>
      </c>
      <c r="S39" s="1" t="s">
        <v>45</v>
      </c>
      <c r="T39" s="1">
        <v>151</v>
      </c>
      <c r="U39" s="1">
        <v>145</v>
      </c>
      <c r="V39" s="1">
        <v>6</v>
      </c>
      <c r="W39" s="1">
        <v>7</v>
      </c>
      <c r="X39" s="1">
        <v>0</v>
      </c>
      <c r="Y39" s="1">
        <v>132</v>
      </c>
      <c r="Z39" s="1">
        <v>0</v>
      </c>
      <c r="AA39" s="1">
        <v>6</v>
      </c>
      <c r="AB39" s="1" t="s">
        <v>45</v>
      </c>
      <c r="AC39" s="1">
        <v>26</v>
      </c>
      <c r="AD39" s="1">
        <v>26</v>
      </c>
      <c r="AE39" s="1">
        <v>2</v>
      </c>
      <c r="AF39" s="1">
        <v>9</v>
      </c>
      <c r="AG39" s="1">
        <v>0</v>
      </c>
      <c r="AH39" s="1">
        <v>15</v>
      </c>
      <c r="AI39" s="1">
        <v>0</v>
      </c>
      <c r="AJ39" s="1">
        <v>0</v>
      </c>
    </row>
    <row r="40" spans="1:36" x14ac:dyDescent="0.2">
      <c r="A40" s="1" t="s">
        <v>592</v>
      </c>
      <c r="B40" s="1">
        <v>372</v>
      </c>
      <c r="C40" s="1">
        <v>366</v>
      </c>
      <c r="D40" s="1">
        <v>0</v>
      </c>
      <c r="E40" s="1">
        <v>12</v>
      </c>
      <c r="F40" s="1">
        <v>0</v>
      </c>
      <c r="G40" s="1">
        <v>354</v>
      </c>
      <c r="H40" s="1">
        <v>0</v>
      </c>
      <c r="I40" s="1">
        <v>6</v>
      </c>
      <c r="J40" s="1" t="s">
        <v>592</v>
      </c>
      <c r="K40" s="1">
        <v>39</v>
      </c>
      <c r="L40" s="1">
        <v>38</v>
      </c>
      <c r="M40" s="1">
        <v>0</v>
      </c>
      <c r="N40" s="1">
        <v>2</v>
      </c>
      <c r="O40" s="1">
        <v>0</v>
      </c>
      <c r="P40" s="1">
        <v>36</v>
      </c>
      <c r="Q40" s="1">
        <v>0</v>
      </c>
      <c r="R40" s="1">
        <v>1</v>
      </c>
      <c r="S40" s="1" t="s">
        <v>592</v>
      </c>
      <c r="T40" s="1">
        <v>301</v>
      </c>
      <c r="U40" s="1">
        <v>298</v>
      </c>
      <c r="V40" s="1">
        <v>0</v>
      </c>
      <c r="W40" s="1">
        <v>10</v>
      </c>
      <c r="X40" s="1">
        <v>0</v>
      </c>
      <c r="Y40" s="1">
        <v>288</v>
      </c>
      <c r="Z40" s="1">
        <v>0</v>
      </c>
      <c r="AA40" s="1">
        <v>3</v>
      </c>
      <c r="AB40" s="1" t="s">
        <v>592</v>
      </c>
      <c r="AC40" s="1">
        <v>32</v>
      </c>
      <c r="AD40" s="1">
        <v>30</v>
      </c>
      <c r="AE40" s="1">
        <v>0</v>
      </c>
      <c r="AF40" s="1">
        <v>0</v>
      </c>
      <c r="AG40" s="1">
        <v>0</v>
      </c>
      <c r="AH40" s="1">
        <v>30</v>
      </c>
      <c r="AI40" s="1">
        <v>0</v>
      </c>
      <c r="AJ40" s="1">
        <v>2</v>
      </c>
    </row>
    <row r="41" spans="1:36" x14ac:dyDescent="0.2">
      <c r="A41" s="1" t="s">
        <v>593</v>
      </c>
      <c r="B41" s="1">
        <v>107</v>
      </c>
      <c r="C41" s="1">
        <v>103</v>
      </c>
      <c r="D41" s="1">
        <v>6</v>
      </c>
      <c r="E41" s="1">
        <v>1</v>
      </c>
      <c r="F41" s="1">
        <v>0</v>
      </c>
      <c r="G41" s="1">
        <v>96</v>
      </c>
      <c r="H41" s="1">
        <v>0</v>
      </c>
      <c r="I41" s="1">
        <v>4</v>
      </c>
      <c r="J41" s="1" t="s">
        <v>593</v>
      </c>
      <c r="K41" s="1">
        <v>23</v>
      </c>
      <c r="L41" s="1">
        <v>19</v>
      </c>
      <c r="M41" s="1">
        <v>5</v>
      </c>
      <c r="N41" s="1">
        <v>1</v>
      </c>
      <c r="O41" s="1">
        <v>0</v>
      </c>
      <c r="P41" s="1">
        <v>13</v>
      </c>
      <c r="Q41" s="1">
        <v>0</v>
      </c>
      <c r="R41" s="1">
        <v>4</v>
      </c>
      <c r="S41" s="1" t="s">
        <v>593</v>
      </c>
      <c r="T41" s="1">
        <v>76</v>
      </c>
      <c r="U41" s="1">
        <v>76</v>
      </c>
      <c r="V41" s="1">
        <v>0</v>
      </c>
      <c r="W41" s="1">
        <v>0</v>
      </c>
      <c r="X41" s="1">
        <v>0</v>
      </c>
      <c r="Y41" s="1">
        <v>76</v>
      </c>
      <c r="Z41" s="1">
        <v>0</v>
      </c>
      <c r="AA41" s="1">
        <v>0</v>
      </c>
      <c r="AB41" s="1" t="s">
        <v>593</v>
      </c>
      <c r="AC41" s="1">
        <v>8</v>
      </c>
      <c r="AD41" s="1">
        <v>8</v>
      </c>
      <c r="AE41" s="1">
        <v>1</v>
      </c>
      <c r="AF41" s="1">
        <v>0</v>
      </c>
      <c r="AG41" s="1">
        <v>0</v>
      </c>
      <c r="AH41" s="1">
        <v>7</v>
      </c>
      <c r="AI41" s="1">
        <v>0</v>
      </c>
      <c r="AJ41" s="1">
        <v>0</v>
      </c>
    </row>
    <row r="42" spans="1:36" x14ac:dyDescent="0.2">
      <c r="A42" s="1" t="s">
        <v>594</v>
      </c>
      <c r="B42" s="1">
        <v>100</v>
      </c>
      <c r="C42" s="1">
        <v>86</v>
      </c>
      <c r="D42" s="1">
        <v>1</v>
      </c>
      <c r="E42" s="1">
        <v>0</v>
      </c>
      <c r="F42" s="1">
        <v>0</v>
      </c>
      <c r="G42" s="1">
        <v>85</v>
      </c>
      <c r="H42" s="1">
        <v>0</v>
      </c>
      <c r="I42" s="1">
        <v>14</v>
      </c>
      <c r="J42" s="1" t="s">
        <v>594</v>
      </c>
      <c r="K42" s="1">
        <v>33</v>
      </c>
      <c r="L42" s="1">
        <v>29</v>
      </c>
      <c r="M42" s="1">
        <v>0</v>
      </c>
      <c r="N42" s="1">
        <v>0</v>
      </c>
      <c r="O42" s="1">
        <v>0</v>
      </c>
      <c r="P42" s="1">
        <v>29</v>
      </c>
      <c r="Q42" s="1">
        <v>0</v>
      </c>
      <c r="R42" s="1">
        <v>4</v>
      </c>
      <c r="S42" s="1" t="s">
        <v>594</v>
      </c>
      <c r="T42" s="1">
        <v>66</v>
      </c>
      <c r="U42" s="1">
        <v>56</v>
      </c>
      <c r="V42" s="1">
        <v>1</v>
      </c>
      <c r="W42" s="1">
        <v>0</v>
      </c>
      <c r="X42" s="1">
        <v>0</v>
      </c>
      <c r="Y42" s="1">
        <v>55</v>
      </c>
      <c r="Z42" s="1">
        <v>0</v>
      </c>
      <c r="AA42" s="1">
        <v>10</v>
      </c>
      <c r="AB42" s="1" t="s">
        <v>594</v>
      </c>
      <c r="AC42" s="1">
        <v>1</v>
      </c>
      <c r="AD42" s="1">
        <v>1</v>
      </c>
      <c r="AE42" s="1">
        <v>0</v>
      </c>
      <c r="AF42" s="1">
        <v>0</v>
      </c>
      <c r="AG42" s="1">
        <v>0</v>
      </c>
      <c r="AH42" s="1">
        <v>1</v>
      </c>
      <c r="AI42" s="1">
        <v>0</v>
      </c>
      <c r="AJ42" s="1">
        <v>0</v>
      </c>
    </row>
    <row r="43" spans="1:36" x14ac:dyDescent="0.2">
      <c r="A43" s="1" t="s">
        <v>7</v>
      </c>
      <c r="B43" s="1">
        <v>2388</v>
      </c>
      <c r="C43" s="1">
        <v>102</v>
      </c>
      <c r="D43" s="1">
        <v>43</v>
      </c>
      <c r="E43" s="1">
        <v>33</v>
      </c>
      <c r="F43" s="1">
        <v>24</v>
      </c>
      <c r="G43" s="1">
        <v>2</v>
      </c>
      <c r="H43" s="1">
        <v>2278</v>
      </c>
      <c r="I43" s="1">
        <v>8</v>
      </c>
      <c r="J43" s="1" t="s">
        <v>7</v>
      </c>
      <c r="K43" s="1">
        <v>1175</v>
      </c>
      <c r="L43" s="1">
        <v>49</v>
      </c>
      <c r="M43" s="1">
        <v>20</v>
      </c>
      <c r="N43" s="1">
        <v>18</v>
      </c>
      <c r="O43" s="1">
        <v>11</v>
      </c>
      <c r="P43" s="1">
        <v>0</v>
      </c>
      <c r="Q43" s="1">
        <v>1122</v>
      </c>
      <c r="R43" s="1">
        <v>4</v>
      </c>
      <c r="S43" s="1" t="s">
        <v>7</v>
      </c>
      <c r="T43" s="1">
        <v>166</v>
      </c>
      <c r="U43" s="1">
        <v>9</v>
      </c>
      <c r="V43" s="1">
        <v>3</v>
      </c>
      <c r="W43" s="1">
        <v>3</v>
      </c>
      <c r="X43" s="1">
        <v>3</v>
      </c>
      <c r="Y43" s="1">
        <v>0</v>
      </c>
      <c r="Z43" s="1">
        <v>153</v>
      </c>
      <c r="AA43" s="1">
        <v>4</v>
      </c>
      <c r="AB43" s="1" t="s">
        <v>7</v>
      </c>
      <c r="AC43" s="1">
        <v>1047</v>
      </c>
      <c r="AD43" s="1">
        <v>44</v>
      </c>
      <c r="AE43" s="1">
        <v>20</v>
      </c>
      <c r="AF43" s="1">
        <v>12</v>
      </c>
      <c r="AG43" s="1">
        <v>10</v>
      </c>
      <c r="AH43" s="1">
        <v>2</v>
      </c>
      <c r="AI43" s="1">
        <v>1003</v>
      </c>
      <c r="AJ43" s="1">
        <v>0</v>
      </c>
    </row>
    <row r="44" spans="1:36" x14ac:dyDescent="0.2">
      <c r="A44" s="1" t="s">
        <v>124</v>
      </c>
      <c r="B44" s="1">
        <v>2186</v>
      </c>
      <c r="C44" s="1">
        <v>47</v>
      </c>
      <c r="D44" s="1">
        <v>23</v>
      </c>
      <c r="E44" s="1">
        <v>16</v>
      </c>
      <c r="F44" s="1">
        <v>4</v>
      </c>
      <c r="G44" s="1">
        <v>4</v>
      </c>
      <c r="H44" s="1">
        <v>16</v>
      </c>
      <c r="I44" s="1">
        <v>2123</v>
      </c>
      <c r="J44" s="1" t="s">
        <v>124</v>
      </c>
      <c r="K44" s="1">
        <v>238</v>
      </c>
      <c r="L44" s="1">
        <v>12</v>
      </c>
      <c r="M44" s="1">
        <v>11</v>
      </c>
      <c r="N44" s="1">
        <v>0</v>
      </c>
      <c r="O44" s="1">
        <v>1</v>
      </c>
      <c r="P44" s="1">
        <v>0</v>
      </c>
      <c r="Q44" s="1">
        <v>8</v>
      </c>
      <c r="R44" s="1">
        <v>218</v>
      </c>
      <c r="S44" s="1" t="s">
        <v>124</v>
      </c>
      <c r="T44" s="1">
        <v>1819</v>
      </c>
      <c r="U44" s="1">
        <v>24</v>
      </c>
      <c r="V44" s="1">
        <v>7</v>
      </c>
      <c r="W44" s="1">
        <v>11</v>
      </c>
      <c r="X44" s="1">
        <v>3</v>
      </c>
      <c r="Y44" s="1">
        <v>3</v>
      </c>
      <c r="Z44" s="1">
        <v>5</v>
      </c>
      <c r="AA44" s="1">
        <v>1790</v>
      </c>
      <c r="AB44" s="1" t="s">
        <v>124</v>
      </c>
      <c r="AC44" s="1">
        <v>129</v>
      </c>
      <c r="AD44" s="1">
        <v>11</v>
      </c>
      <c r="AE44" s="1">
        <v>5</v>
      </c>
      <c r="AF44" s="1">
        <v>5</v>
      </c>
      <c r="AG44" s="1">
        <v>0</v>
      </c>
      <c r="AH44" s="1">
        <v>1</v>
      </c>
      <c r="AI44" s="1">
        <v>3</v>
      </c>
      <c r="AJ44" s="1">
        <v>115</v>
      </c>
    </row>
    <row r="45" spans="1:36" x14ac:dyDescent="0.2">
      <c r="A45" s="1" t="s">
        <v>552</v>
      </c>
      <c r="B45" s="1">
        <v>718</v>
      </c>
      <c r="C45" s="1">
        <v>8</v>
      </c>
      <c r="D45" s="1">
        <v>4</v>
      </c>
      <c r="E45" s="1">
        <v>4</v>
      </c>
      <c r="F45" s="1">
        <v>0</v>
      </c>
      <c r="G45" s="1">
        <v>0</v>
      </c>
      <c r="H45" s="1">
        <v>4</v>
      </c>
      <c r="I45" s="1">
        <v>706</v>
      </c>
      <c r="J45" s="1" t="s">
        <v>552</v>
      </c>
      <c r="K45" s="1">
        <v>74</v>
      </c>
      <c r="L45" s="1">
        <v>2</v>
      </c>
      <c r="M45" s="1">
        <v>2</v>
      </c>
      <c r="N45" s="1">
        <v>0</v>
      </c>
      <c r="O45" s="1">
        <v>0</v>
      </c>
      <c r="P45" s="1">
        <v>0</v>
      </c>
      <c r="Q45" s="1">
        <v>1</v>
      </c>
      <c r="R45" s="1">
        <v>71</v>
      </c>
      <c r="S45" s="1" t="s">
        <v>552</v>
      </c>
      <c r="T45" s="1">
        <v>608</v>
      </c>
      <c r="U45" s="1">
        <v>6</v>
      </c>
      <c r="V45" s="1">
        <v>2</v>
      </c>
      <c r="W45" s="1">
        <v>4</v>
      </c>
      <c r="X45" s="1">
        <v>0</v>
      </c>
      <c r="Y45" s="1">
        <v>0</v>
      </c>
      <c r="Z45" s="1">
        <v>2</v>
      </c>
      <c r="AA45" s="1">
        <v>600</v>
      </c>
      <c r="AB45" s="1" t="s">
        <v>552</v>
      </c>
      <c r="AC45" s="1">
        <v>36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1</v>
      </c>
      <c r="AJ45" s="1">
        <v>35</v>
      </c>
    </row>
    <row r="46" spans="1:36" x14ac:dyDescent="0.2">
      <c r="A46" s="1" t="s">
        <v>590</v>
      </c>
      <c r="B46" s="1">
        <v>100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</v>
      </c>
      <c r="I46" s="1">
        <v>99</v>
      </c>
      <c r="J46" s="1" t="s">
        <v>590</v>
      </c>
      <c r="K46" s="1">
        <v>6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6</v>
      </c>
      <c r="S46" s="1" t="s">
        <v>590</v>
      </c>
      <c r="T46" s="1">
        <v>93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93</v>
      </c>
      <c r="AB46" s="1" t="s">
        <v>590</v>
      </c>
      <c r="AC46" s="1">
        <v>1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1</v>
      </c>
      <c r="AJ46" s="1">
        <v>0</v>
      </c>
    </row>
    <row r="47" spans="1:36" x14ac:dyDescent="0.2">
      <c r="A47" s="1" t="s">
        <v>553</v>
      </c>
      <c r="B47" s="1">
        <v>172</v>
      </c>
      <c r="C47" s="1">
        <v>3</v>
      </c>
      <c r="D47" s="1">
        <v>1</v>
      </c>
      <c r="E47" s="1">
        <v>1</v>
      </c>
      <c r="F47" s="1">
        <v>1</v>
      </c>
      <c r="G47" s="1">
        <v>0</v>
      </c>
      <c r="H47" s="1">
        <v>0</v>
      </c>
      <c r="I47" s="1">
        <v>169</v>
      </c>
      <c r="J47" s="1" t="s">
        <v>553</v>
      </c>
      <c r="K47" s="1">
        <v>39</v>
      </c>
      <c r="L47" s="1">
        <v>2</v>
      </c>
      <c r="M47" s="1">
        <v>1</v>
      </c>
      <c r="N47" s="1">
        <v>0</v>
      </c>
      <c r="O47" s="1">
        <v>1</v>
      </c>
      <c r="P47" s="1">
        <v>0</v>
      </c>
      <c r="Q47" s="1">
        <v>0</v>
      </c>
      <c r="R47" s="1">
        <v>37</v>
      </c>
      <c r="S47" s="1" t="s">
        <v>553</v>
      </c>
      <c r="T47" s="1">
        <v>126</v>
      </c>
      <c r="U47" s="1">
        <v>1</v>
      </c>
      <c r="V47" s="1">
        <v>0</v>
      </c>
      <c r="W47" s="1">
        <v>1</v>
      </c>
      <c r="X47" s="1">
        <v>0</v>
      </c>
      <c r="Y47" s="1">
        <v>0</v>
      </c>
      <c r="Z47" s="1">
        <v>0</v>
      </c>
      <c r="AA47" s="1">
        <v>125</v>
      </c>
      <c r="AB47" s="1" t="s">
        <v>553</v>
      </c>
      <c r="AC47" s="1">
        <v>7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7</v>
      </c>
    </row>
    <row r="48" spans="1:36" x14ac:dyDescent="0.2">
      <c r="A48" s="1" t="s">
        <v>591</v>
      </c>
      <c r="B48" s="1">
        <v>129</v>
      </c>
      <c r="C48" s="1">
        <v>2</v>
      </c>
      <c r="D48" s="1">
        <v>0</v>
      </c>
      <c r="E48" s="1">
        <v>1</v>
      </c>
      <c r="F48" s="1">
        <v>0</v>
      </c>
      <c r="G48" s="1">
        <v>1</v>
      </c>
      <c r="H48" s="1">
        <v>0</v>
      </c>
      <c r="I48" s="1">
        <v>127</v>
      </c>
      <c r="J48" s="1" t="s">
        <v>591</v>
      </c>
      <c r="K48" s="1">
        <v>8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8</v>
      </c>
      <c r="S48" s="1" t="s">
        <v>591</v>
      </c>
      <c r="T48" s="1">
        <v>106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106</v>
      </c>
      <c r="AB48" s="1" t="s">
        <v>591</v>
      </c>
      <c r="AC48" s="1">
        <v>15</v>
      </c>
      <c r="AD48" s="1">
        <v>2</v>
      </c>
      <c r="AE48" s="1">
        <v>0</v>
      </c>
      <c r="AF48" s="1">
        <v>1</v>
      </c>
      <c r="AG48" s="1">
        <v>0</v>
      </c>
      <c r="AH48" s="1">
        <v>1</v>
      </c>
      <c r="AI48" s="1">
        <v>0</v>
      </c>
      <c r="AJ48" s="1">
        <v>13</v>
      </c>
    </row>
    <row r="49" spans="1:36" x14ac:dyDescent="0.2">
      <c r="A49" s="1" t="s">
        <v>554</v>
      </c>
      <c r="B49" s="1">
        <v>276</v>
      </c>
      <c r="C49" s="1">
        <v>4</v>
      </c>
      <c r="D49" s="1">
        <v>4</v>
      </c>
      <c r="E49" s="1">
        <v>0</v>
      </c>
      <c r="F49" s="1">
        <v>0</v>
      </c>
      <c r="G49" s="1">
        <v>0</v>
      </c>
      <c r="H49" s="1">
        <v>2</v>
      </c>
      <c r="I49" s="1">
        <v>270</v>
      </c>
      <c r="J49" s="1" t="s">
        <v>554</v>
      </c>
      <c r="K49" s="1">
        <v>24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24</v>
      </c>
      <c r="S49" s="1" t="s">
        <v>554</v>
      </c>
      <c r="T49" s="1">
        <v>247</v>
      </c>
      <c r="U49" s="1">
        <v>4</v>
      </c>
      <c r="V49" s="1">
        <v>4</v>
      </c>
      <c r="W49" s="1">
        <v>0</v>
      </c>
      <c r="X49" s="1">
        <v>0</v>
      </c>
      <c r="Y49" s="1">
        <v>0</v>
      </c>
      <c r="Z49" s="1">
        <v>2</v>
      </c>
      <c r="AA49" s="1">
        <v>241</v>
      </c>
      <c r="AB49" s="1" t="s">
        <v>554</v>
      </c>
      <c r="AC49" s="1">
        <v>5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5</v>
      </c>
    </row>
    <row r="50" spans="1:36" x14ac:dyDescent="0.2">
      <c r="A50" s="1" t="s">
        <v>50</v>
      </c>
      <c r="B50" s="1">
        <v>1149</v>
      </c>
      <c r="C50" s="1">
        <v>592</v>
      </c>
      <c r="D50" s="1">
        <v>274</v>
      </c>
      <c r="E50" s="1">
        <v>248</v>
      </c>
      <c r="F50" s="1">
        <v>53</v>
      </c>
      <c r="G50" s="1">
        <v>17</v>
      </c>
      <c r="H50" s="1">
        <v>487</v>
      </c>
      <c r="I50" s="1">
        <v>70</v>
      </c>
      <c r="J50" s="1" t="s">
        <v>50</v>
      </c>
      <c r="K50" s="1">
        <v>98</v>
      </c>
      <c r="L50" s="1">
        <v>41</v>
      </c>
      <c r="M50" s="1">
        <v>15</v>
      </c>
      <c r="N50" s="1">
        <v>25</v>
      </c>
      <c r="O50" s="1">
        <v>1</v>
      </c>
      <c r="P50" s="1">
        <v>0</v>
      </c>
      <c r="Q50" s="1">
        <v>57</v>
      </c>
      <c r="R50" s="1">
        <v>0</v>
      </c>
      <c r="S50" s="1" t="s">
        <v>50</v>
      </c>
      <c r="T50" s="1">
        <v>24</v>
      </c>
      <c r="U50" s="1">
        <v>21</v>
      </c>
      <c r="V50" s="1">
        <v>8</v>
      </c>
      <c r="W50" s="1">
        <v>10</v>
      </c>
      <c r="X50" s="1">
        <v>1</v>
      </c>
      <c r="Y50" s="1">
        <v>2</v>
      </c>
      <c r="Z50" s="1">
        <v>2</v>
      </c>
      <c r="AA50" s="1">
        <v>1</v>
      </c>
      <c r="AB50" s="1" t="s">
        <v>50</v>
      </c>
      <c r="AC50" s="1">
        <v>1027</v>
      </c>
      <c r="AD50" s="1">
        <v>530</v>
      </c>
      <c r="AE50" s="1">
        <v>251</v>
      </c>
      <c r="AF50" s="1">
        <v>213</v>
      </c>
      <c r="AG50" s="1">
        <v>51</v>
      </c>
      <c r="AH50" s="1">
        <v>15</v>
      </c>
      <c r="AI50" s="1">
        <v>428</v>
      </c>
      <c r="AJ50" s="1">
        <v>69</v>
      </c>
    </row>
    <row r="51" spans="1:36" x14ac:dyDescent="0.2">
      <c r="A51" s="1" t="s">
        <v>48</v>
      </c>
      <c r="B51" s="1">
        <v>329</v>
      </c>
      <c r="C51" s="1">
        <v>144</v>
      </c>
      <c r="D51" s="1">
        <v>110</v>
      </c>
      <c r="E51" s="1">
        <v>29</v>
      </c>
      <c r="F51" s="1">
        <v>5</v>
      </c>
      <c r="G51" s="1">
        <v>0</v>
      </c>
      <c r="H51" s="1">
        <v>173</v>
      </c>
      <c r="I51" s="1">
        <v>12</v>
      </c>
      <c r="J51" s="1" t="s">
        <v>48</v>
      </c>
      <c r="K51" s="1">
        <v>292</v>
      </c>
      <c r="L51" s="1">
        <v>128</v>
      </c>
      <c r="M51" s="1">
        <v>97</v>
      </c>
      <c r="N51" s="1">
        <v>26</v>
      </c>
      <c r="O51" s="1">
        <v>5</v>
      </c>
      <c r="P51" s="1">
        <v>0</v>
      </c>
      <c r="Q51" s="1">
        <v>155</v>
      </c>
      <c r="R51" s="1">
        <v>9</v>
      </c>
      <c r="S51" s="1" t="s">
        <v>48</v>
      </c>
      <c r="T51" s="1">
        <v>14</v>
      </c>
      <c r="U51" s="1">
        <v>11</v>
      </c>
      <c r="V51" s="1">
        <v>11</v>
      </c>
      <c r="W51" s="1">
        <v>0</v>
      </c>
      <c r="X51" s="1">
        <v>0</v>
      </c>
      <c r="Y51" s="1">
        <v>0</v>
      </c>
      <c r="Z51" s="1">
        <v>0</v>
      </c>
      <c r="AA51" s="1">
        <v>3</v>
      </c>
      <c r="AB51" s="1" t="s">
        <v>48</v>
      </c>
      <c r="AC51" s="1">
        <v>23</v>
      </c>
      <c r="AD51" s="1">
        <v>5</v>
      </c>
      <c r="AE51" s="1">
        <v>2</v>
      </c>
      <c r="AF51" s="1">
        <v>3</v>
      </c>
      <c r="AG51" s="1">
        <v>0</v>
      </c>
      <c r="AH51" s="1">
        <v>0</v>
      </c>
      <c r="AI51" s="1">
        <v>18</v>
      </c>
      <c r="AJ51" s="1">
        <v>0</v>
      </c>
    </row>
    <row r="52" spans="1:36" x14ac:dyDescent="0.2">
      <c r="A52" s="1" t="s">
        <v>49</v>
      </c>
      <c r="B52" s="1">
        <v>143</v>
      </c>
      <c r="C52" s="1">
        <v>67</v>
      </c>
      <c r="D52" s="1">
        <v>16</v>
      </c>
      <c r="E52" s="1">
        <v>21</v>
      </c>
      <c r="F52" s="1">
        <v>1</v>
      </c>
      <c r="G52" s="1">
        <v>29</v>
      </c>
      <c r="H52" s="1">
        <v>19</v>
      </c>
      <c r="I52" s="1">
        <v>57</v>
      </c>
      <c r="J52" s="1" t="s">
        <v>49</v>
      </c>
      <c r="K52" s="1">
        <v>9</v>
      </c>
      <c r="L52" s="1">
        <v>3</v>
      </c>
      <c r="M52" s="1">
        <v>2</v>
      </c>
      <c r="N52" s="1">
        <v>0</v>
      </c>
      <c r="O52" s="1">
        <v>1</v>
      </c>
      <c r="P52" s="1">
        <v>0</v>
      </c>
      <c r="Q52" s="1">
        <v>6</v>
      </c>
      <c r="R52" s="1">
        <v>0</v>
      </c>
      <c r="S52" s="1" t="s">
        <v>49</v>
      </c>
      <c r="T52" s="1">
        <v>127</v>
      </c>
      <c r="U52" s="1">
        <v>60</v>
      </c>
      <c r="V52" s="1">
        <v>13</v>
      </c>
      <c r="W52" s="1">
        <v>21</v>
      </c>
      <c r="X52" s="1">
        <v>0</v>
      </c>
      <c r="Y52" s="1">
        <v>26</v>
      </c>
      <c r="Z52" s="1">
        <v>10</v>
      </c>
      <c r="AA52" s="1">
        <v>57</v>
      </c>
      <c r="AB52" s="1" t="s">
        <v>49</v>
      </c>
      <c r="AC52" s="1">
        <v>7</v>
      </c>
      <c r="AD52" s="1">
        <v>4</v>
      </c>
      <c r="AE52" s="1">
        <v>1</v>
      </c>
      <c r="AF52" s="1">
        <v>0</v>
      </c>
      <c r="AG52" s="1">
        <v>0</v>
      </c>
      <c r="AH52" s="1">
        <v>3</v>
      </c>
      <c r="AI52" s="1">
        <v>3</v>
      </c>
      <c r="AJ52" s="1">
        <v>0</v>
      </c>
    </row>
    <row r="53" spans="1:36" x14ac:dyDescent="0.2">
      <c r="A53" s="1" t="s">
        <v>125</v>
      </c>
      <c r="B53" s="1">
        <v>245</v>
      </c>
      <c r="C53" s="1">
        <v>96</v>
      </c>
      <c r="D53" s="1">
        <v>30</v>
      </c>
      <c r="E53" s="1">
        <v>52</v>
      </c>
      <c r="F53" s="1">
        <v>9</v>
      </c>
      <c r="G53" s="1">
        <v>5</v>
      </c>
      <c r="H53" s="1">
        <v>117</v>
      </c>
      <c r="I53" s="1">
        <v>32</v>
      </c>
      <c r="J53" s="1" t="s">
        <v>125</v>
      </c>
      <c r="K53" s="1">
        <v>105</v>
      </c>
      <c r="L53" s="1">
        <v>39</v>
      </c>
      <c r="M53" s="1">
        <v>19</v>
      </c>
      <c r="N53" s="1">
        <v>15</v>
      </c>
      <c r="O53" s="1">
        <v>5</v>
      </c>
      <c r="P53" s="1">
        <v>0</v>
      </c>
      <c r="Q53" s="1">
        <v>64</v>
      </c>
      <c r="R53" s="1">
        <v>2</v>
      </c>
      <c r="S53" s="1" t="s">
        <v>125</v>
      </c>
      <c r="T53" s="1">
        <v>89</v>
      </c>
      <c r="U53" s="1">
        <v>45</v>
      </c>
      <c r="V53" s="1">
        <v>9</v>
      </c>
      <c r="W53" s="1">
        <v>27</v>
      </c>
      <c r="X53" s="1">
        <v>4</v>
      </c>
      <c r="Y53" s="1">
        <v>5</v>
      </c>
      <c r="Z53" s="1">
        <v>15</v>
      </c>
      <c r="AA53" s="1">
        <v>29</v>
      </c>
      <c r="AB53" s="1" t="s">
        <v>125</v>
      </c>
      <c r="AC53" s="1">
        <v>51</v>
      </c>
      <c r="AD53" s="1">
        <v>12</v>
      </c>
      <c r="AE53" s="1">
        <v>2</v>
      </c>
      <c r="AF53" s="1">
        <v>10</v>
      </c>
      <c r="AG53" s="1">
        <v>0</v>
      </c>
      <c r="AH53" s="1">
        <v>0</v>
      </c>
      <c r="AI53" s="1">
        <v>38</v>
      </c>
      <c r="AJ53" s="1">
        <v>1</v>
      </c>
    </row>
    <row r="54" spans="1:36" x14ac:dyDescent="0.2">
      <c r="A54" s="1" t="s">
        <v>127</v>
      </c>
      <c r="B54" s="1">
        <v>160</v>
      </c>
      <c r="C54" s="1">
        <v>93</v>
      </c>
      <c r="D54" s="1">
        <v>43</v>
      </c>
      <c r="E54" s="1">
        <v>30</v>
      </c>
      <c r="F54" s="1">
        <v>19</v>
      </c>
      <c r="G54" s="1">
        <v>1</v>
      </c>
      <c r="H54" s="1">
        <v>41</v>
      </c>
      <c r="I54" s="1">
        <v>26</v>
      </c>
      <c r="J54" s="1" t="s">
        <v>127</v>
      </c>
      <c r="K54" s="1">
        <v>54</v>
      </c>
      <c r="L54" s="1">
        <v>22</v>
      </c>
      <c r="M54" s="1">
        <v>12</v>
      </c>
      <c r="N54" s="1">
        <v>8</v>
      </c>
      <c r="O54" s="1">
        <v>2</v>
      </c>
      <c r="P54" s="1">
        <v>0</v>
      </c>
      <c r="Q54" s="1">
        <v>24</v>
      </c>
      <c r="R54" s="1">
        <v>8</v>
      </c>
      <c r="S54" s="1" t="s">
        <v>127</v>
      </c>
      <c r="T54" s="1">
        <v>30</v>
      </c>
      <c r="U54" s="1">
        <v>12</v>
      </c>
      <c r="V54" s="1">
        <v>8</v>
      </c>
      <c r="W54" s="1">
        <v>4</v>
      </c>
      <c r="X54" s="1">
        <v>0</v>
      </c>
      <c r="Y54" s="1">
        <v>0</v>
      </c>
      <c r="Z54" s="1">
        <v>0</v>
      </c>
      <c r="AA54" s="1">
        <v>18</v>
      </c>
      <c r="AB54" s="1" t="s">
        <v>127</v>
      </c>
      <c r="AC54" s="1">
        <v>76</v>
      </c>
      <c r="AD54" s="1">
        <v>59</v>
      </c>
      <c r="AE54" s="1">
        <v>23</v>
      </c>
      <c r="AF54" s="1">
        <v>18</v>
      </c>
      <c r="AG54" s="1">
        <v>17</v>
      </c>
      <c r="AH54" s="1">
        <v>1</v>
      </c>
      <c r="AI54" s="1">
        <v>17</v>
      </c>
      <c r="AJ54" s="1">
        <v>0</v>
      </c>
    </row>
    <row r="55" spans="1:36" x14ac:dyDescent="0.2">
      <c r="A55" s="1" t="s">
        <v>128</v>
      </c>
      <c r="B55" s="1">
        <v>179</v>
      </c>
      <c r="C55" s="1">
        <v>81</v>
      </c>
      <c r="D55" s="1">
        <v>37</v>
      </c>
      <c r="E55" s="1">
        <v>35</v>
      </c>
      <c r="F55" s="1">
        <v>5</v>
      </c>
      <c r="G55" s="1">
        <v>4</v>
      </c>
      <c r="H55" s="1">
        <v>58</v>
      </c>
      <c r="I55" s="1">
        <v>40</v>
      </c>
      <c r="J55" s="1" t="s">
        <v>128</v>
      </c>
      <c r="K55" s="1">
        <v>55</v>
      </c>
      <c r="L55" s="1">
        <v>31</v>
      </c>
      <c r="M55" s="1">
        <v>19</v>
      </c>
      <c r="N55" s="1">
        <v>10</v>
      </c>
      <c r="O55" s="1">
        <v>1</v>
      </c>
      <c r="P55" s="1">
        <v>1</v>
      </c>
      <c r="Q55" s="1">
        <v>21</v>
      </c>
      <c r="R55" s="1">
        <v>3</v>
      </c>
      <c r="S55" s="1" t="s">
        <v>128</v>
      </c>
      <c r="T55" s="1">
        <v>73</v>
      </c>
      <c r="U55" s="1">
        <v>32</v>
      </c>
      <c r="V55" s="1">
        <v>10</v>
      </c>
      <c r="W55" s="1">
        <v>18</v>
      </c>
      <c r="X55" s="1">
        <v>1</v>
      </c>
      <c r="Y55" s="1">
        <v>3</v>
      </c>
      <c r="Z55" s="1">
        <v>4</v>
      </c>
      <c r="AA55" s="1">
        <v>37</v>
      </c>
      <c r="AB55" s="1" t="s">
        <v>128</v>
      </c>
      <c r="AC55" s="1">
        <v>51</v>
      </c>
      <c r="AD55" s="1">
        <v>18</v>
      </c>
      <c r="AE55" s="1">
        <v>8</v>
      </c>
      <c r="AF55" s="1">
        <v>7</v>
      </c>
      <c r="AG55" s="1">
        <v>3</v>
      </c>
      <c r="AH55" s="1">
        <v>0</v>
      </c>
      <c r="AI55" s="1">
        <v>33</v>
      </c>
      <c r="AJ55" s="1">
        <v>0</v>
      </c>
    </row>
    <row r="56" spans="1:36" x14ac:dyDescent="0.2">
      <c r="A56" s="1" t="s">
        <v>108</v>
      </c>
      <c r="B56" s="1">
        <v>2223</v>
      </c>
      <c r="C56" s="1">
        <v>1259</v>
      </c>
      <c r="D56" s="1">
        <v>713</v>
      </c>
      <c r="E56" s="1">
        <v>384</v>
      </c>
      <c r="F56" s="1">
        <v>75</v>
      </c>
      <c r="G56" s="1">
        <v>87</v>
      </c>
      <c r="H56" s="1">
        <v>113</v>
      </c>
      <c r="I56" s="1">
        <v>851</v>
      </c>
      <c r="J56" s="1" t="s">
        <v>108</v>
      </c>
      <c r="K56" s="1">
        <v>192</v>
      </c>
      <c r="L56" s="1">
        <v>162</v>
      </c>
      <c r="M56" s="1">
        <v>132</v>
      </c>
      <c r="N56" s="1">
        <v>18</v>
      </c>
      <c r="O56" s="1">
        <v>5</v>
      </c>
      <c r="P56" s="1">
        <v>7</v>
      </c>
      <c r="Q56" s="1">
        <v>29</v>
      </c>
      <c r="R56" s="1">
        <v>1</v>
      </c>
      <c r="S56" s="1" t="s">
        <v>108</v>
      </c>
      <c r="T56" s="1">
        <v>1962</v>
      </c>
      <c r="U56" s="1">
        <v>1046</v>
      </c>
      <c r="V56" s="1">
        <v>559</v>
      </c>
      <c r="W56" s="1">
        <v>354</v>
      </c>
      <c r="X56" s="1">
        <v>63</v>
      </c>
      <c r="Y56" s="1">
        <v>70</v>
      </c>
      <c r="Z56" s="1">
        <v>66</v>
      </c>
      <c r="AA56" s="1">
        <v>850</v>
      </c>
      <c r="AB56" s="1" t="s">
        <v>108</v>
      </c>
      <c r="AC56" s="1">
        <v>69</v>
      </c>
      <c r="AD56" s="1">
        <v>51</v>
      </c>
      <c r="AE56" s="1">
        <v>22</v>
      </c>
      <c r="AF56" s="1">
        <v>12</v>
      </c>
      <c r="AG56" s="1">
        <v>7</v>
      </c>
      <c r="AH56" s="1">
        <v>10</v>
      </c>
      <c r="AI56" s="1">
        <v>18</v>
      </c>
      <c r="AJ56" s="1">
        <v>0</v>
      </c>
    </row>
    <row r="57" spans="1:36" x14ac:dyDescent="0.2">
      <c r="A57" s="22" t="s">
        <v>334</v>
      </c>
      <c r="B57" s="22"/>
      <c r="C57" s="22"/>
      <c r="D57" s="22"/>
      <c r="E57" s="22"/>
      <c r="F57" s="22"/>
      <c r="G57" s="22"/>
      <c r="H57" s="22"/>
      <c r="I57" s="22"/>
      <c r="J57" s="22" t="s">
        <v>334</v>
      </c>
      <c r="K57" s="22"/>
      <c r="L57" s="22"/>
      <c r="M57" s="22"/>
      <c r="N57" s="22"/>
      <c r="O57" s="22"/>
      <c r="P57" s="22"/>
      <c r="Q57" s="22"/>
      <c r="R57" s="22"/>
      <c r="S57" s="22" t="s">
        <v>334</v>
      </c>
      <c r="T57" s="22"/>
      <c r="U57" s="22"/>
      <c r="V57" s="22"/>
      <c r="W57" s="22"/>
      <c r="X57" s="22"/>
      <c r="Y57" s="22"/>
      <c r="Z57" s="22"/>
      <c r="AA57" s="22"/>
      <c r="AB57" s="22" t="s">
        <v>334</v>
      </c>
      <c r="AC57" s="22"/>
      <c r="AD57" s="22"/>
      <c r="AE57" s="22"/>
      <c r="AF57" s="22"/>
      <c r="AG57" s="22"/>
      <c r="AH57" s="22"/>
      <c r="AI57" s="22"/>
      <c r="AJ57" s="22"/>
    </row>
  </sheetData>
  <mergeCells count="8">
    <mergeCell ref="B2:I2"/>
    <mergeCell ref="K2:R2"/>
    <mergeCell ref="T2:AA2"/>
    <mergeCell ref="AC2:AJ2"/>
    <mergeCell ref="A57:I57"/>
    <mergeCell ref="J57:R57"/>
    <mergeCell ref="S57:AA57"/>
    <mergeCell ref="AB57:AJ57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85A9-50A4-45AB-9A2C-31AC535A617B}">
  <dimension ref="A1:AJ61"/>
  <sheetViews>
    <sheetView view="pageBreakPreview" topLeftCell="P1" zoomScale="125" zoomScaleNormal="100" zoomScaleSheetLayoutView="125" workbookViewId="0">
      <selection activeCell="AB1" sqref="AB1:AB1048576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558</v>
      </c>
      <c r="J1" s="1" t="s">
        <v>558</v>
      </c>
      <c r="S1" s="1" t="s">
        <v>558</v>
      </c>
      <c r="AB1" s="1" t="s">
        <v>558</v>
      </c>
    </row>
    <row r="2" spans="1:36" x14ac:dyDescent="0.2">
      <c r="A2" s="5" t="s">
        <v>556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556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556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556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6" t="s">
        <v>557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6" t="s">
        <v>557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6" t="s">
        <v>557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6" t="s">
        <v>557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380</v>
      </c>
      <c r="J4" s="1" t="s">
        <v>380</v>
      </c>
      <c r="S4" s="1" t="s">
        <v>380</v>
      </c>
      <c r="AB4" s="1" t="s">
        <v>380</v>
      </c>
    </row>
    <row r="6" spans="1:36" x14ac:dyDescent="0.2">
      <c r="A6" s="1" t="s">
        <v>370</v>
      </c>
      <c r="B6" s="1">
        <v>23464</v>
      </c>
      <c r="C6" s="1">
        <v>16673</v>
      </c>
      <c r="D6" s="1">
        <v>11427</v>
      </c>
      <c r="E6" s="1">
        <v>3465</v>
      </c>
      <c r="F6" s="1">
        <v>786</v>
      </c>
      <c r="G6" s="1">
        <v>995</v>
      </c>
      <c r="H6" s="1">
        <v>3449</v>
      </c>
      <c r="I6" s="1">
        <v>3342</v>
      </c>
      <c r="J6" s="1" t="s">
        <v>370</v>
      </c>
      <c r="K6" s="1">
        <v>10980</v>
      </c>
      <c r="L6" s="1">
        <v>9158</v>
      </c>
      <c r="M6" s="1">
        <v>7398</v>
      </c>
      <c r="N6" s="1">
        <v>1217</v>
      </c>
      <c r="O6" s="1">
        <v>377</v>
      </c>
      <c r="P6" s="1">
        <v>166</v>
      </c>
      <c r="Q6" s="1">
        <v>1530</v>
      </c>
      <c r="R6" s="1">
        <v>292</v>
      </c>
      <c r="S6" s="1" t="s">
        <v>370</v>
      </c>
      <c r="T6" s="1">
        <v>7711</v>
      </c>
      <c r="U6" s="1">
        <v>4587</v>
      </c>
      <c r="V6" s="1">
        <v>2369</v>
      </c>
      <c r="W6" s="1">
        <v>1328</v>
      </c>
      <c r="X6" s="1">
        <v>157</v>
      </c>
      <c r="Y6" s="1">
        <v>733</v>
      </c>
      <c r="Z6" s="1">
        <v>277</v>
      </c>
      <c r="AA6" s="1">
        <v>2847</v>
      </c>
      <c r="AB6" s="1" t="s">
        <v>370</v>
      </c>
      <c r="AC6" s="1">
        <v>4773</v>
      </c>
      <c r="AD6" s="1">
        <v>2928</v>
      </c>
      <c r="AE6" s="1">
        <v>1660</v>
      </c>
      <c r="AF6" s="1">
        <v>920</v>
      </c>
      <c r="AG6" s="1">
        <v>252</v>
      </c>
      <c r="AH6" s="1">
        <v>96</v>
      </c>
      <c r="AI6" s="1">
        <v>1642</v>
      </c>
      <c r="AJ6" s="1">
        <v>203</v>
      </c>
    </row>
    <row r="7" spans="1:36" x14ac:dyDescent="0.2">
      <c r="A7" s="1" t="s">
        <v>559</v>
      </c>
      <c r="B7" s="1">
        <v>16721</v>
      </c>
      <c r="C7" s="1">
        <v>12182</v>
      </c>
      <c r="D7" s="1">
        <v>8398</v>
      </c>
      <c r="E7" s="1">
        <v>2582</v>
      </c>
      <c r="F7" s="1">
        <v>515</v>
      </c>
      <c r="G7" s="1">
        <v>687</v>
      </c>
      <c r="H7" s="1">
        <v>2288</v>
      </c>
      <c r="I7" s="1">
        <v>2251</v>
      </c>
      <c r="J7" s="1" t="s">
        <v>559</v>
      </c>
      <c r="K7" s="1">
        <v>7878</v>
      </c>
      <c r="L7" s="1">
        <v>6681</v>
      </c>
      <c r="M7" s="1">
        <v>5406</v>
      </c>
      <c r="N7" s="1">
        <v>890</v>
      </c>
      <c r="O7" s="1">
        <v>255</v>
      </c>
      <c r="P7" s="1">
        <v>130</v>
      </c>
      <c r="Q7" s="1">
        <v>1021</v>
      </c>
      <c r="R7" s="1">
        <v>176</v>
      </c>
      <c r="S7" s="1" t="s">
        <v>559</v>
      </c>
      <c r="T7" s="1">
        <v>5425</v>
      </c>
      <c r="U7" s="1">
        <v>3313</v>
      </c>
      <c r="V7" s="1">
        <v>1695</v>
      </c>
      <c r="W7" s="1">
        <v>1019</v>
      </c>
      <c r="X7" s="1">
        <v>103</v>
      </c>
      <c r="Y7" s="1">
        <v>496</v>
      </c>
      <c r="Z7" s="1">
        <v>169</v>
      </c>
      <c r="AA7" s="1">
        <v>1943</v>
      </c>
      <c r="AB7" s="1" t="s">
        <v>559</v>
      </c>
      <c r="AC7" s="1">
        <v>3418</v>
      </c>
      <c r="AD7" s="1">
        <v>2188</v>
      </c>
      <c r="AE7" s="1">
        <v>1297</v>
      </c>
      <c r="AF7" s="1">
        <v>673</v>
      </c>
      <c r="AG7" s="1">
        <v>157</v>
      </c>
      <c r="AH7" s="1">
        <v>61</v>
      </c>
      <c r="AI7" s="1">
        <v>1098</v>
      </c>
      <c r="AJ7" s="1">
        <v>132</v>
      </c>
    </row>
    <row r="8" spans="1:36" x14ac:dyDescent="0.2">
      <c r="A8" s="1" t="s">
        <v>560</v>
      </c>
      <c r="B8" s="1">
        <v>6498</v>
      </c>
      <c r="C8" s="1">
        <v>4335</v>
      </c>
      <c r="D8" s="1">
        <v>2956</v>
      </c>
      <c r="E8" s="1">
        <v>834</v>
      </c>
      <c r="F8" s="1">
        <v>248</v>
      </c>
      <c r="G8" s="1">
        <v>297</v>
      </c>
      <c r="H8" s="1">
        <v>1108</v>
      </c>
      <c r="I8" s="1">
        <v>1055</v>
      </c>
      <c r="J8" s="1" t="s">
        <v>560</v>
      </c>
      <c r="K8" s="1">
        <v>3041</v>
      </c>
      <c r="L8" s="1">
        <v>2432</v>
      </c>
      <c r="M8" s="1">
        <v>1969</v>
      </c>
      <c r="N8" s="1">
        <v>317</v>
      </c>
      <c r="O8" s="1">
        <v>110</v>
      </c>
      <c r="P8" s="1">
        <v>36</v>
      </c>
      <c r="Q8" s="1">
        <v>493</v>
      </c>
      <c r="R8" s="1">
        <v>116</v>
      </c>
      <c r="S8" s="1" t="s">
        <v>560</v>
      </c>
      <c r="T8" s="1">
        <v>2161</v>
      </c>
      <c r="U8" s="1">
        <v>1192</v>
      </c>
      <c r="V8" s="1">
        <v>629</v>
      </c>
      <c r="W8" s="1">
        <v>283</v>
      </c>
      <c r="X8" s="1">
        <v>49</v>
      </c>
      <c r="Y8" s="1">
        <v>231</v>
      </c>
      <c r="Z8" s="1">
        <v>97</v>
      </c>
      <c r="AA8" s="1">
        <v>872</v>
      </c>
      <c r="AB8" s="1" t="s">
        <v>560</v>
      </c>
      <c r="AC8" s="1">
        <v>1296</v>
      </c>
      <c r="AD8" s="1">
        <v>711</v>
      </c>
      <c r="AE8" s="1">
        <v>358</v>
      </c>
      <c r="AF8" s="1">
        <v>234</v>
      </c>
      <c r="AG8" s="1">
        <v>89</v>
      </c>
      <c r="AH8" s="1">
        <v>30</v>
      </c>
      <c r="AI8" s="1">
        <v>518</v>
      </c>
      <c r="AJ8" s="1">
        <v>67</v>
      </c>
    </row>
    <row r="9" spans="1:36" x14ac:dyDescent="0.2">
      <c r="A9" s="1" t="s">
        <v>561</v>
      </c>
      <c r="B9" s="1">
        <v>245</v>
      </c>
      <c r="C9" s="1">
        <v>156</v>
      </c>
      <c r="D9" s="1">
        <v>73</v>
      </c>
      <c r="E9" s="1">
        <v>49</v>
      </c>
      <c r="F9" s="1">
        <v>23</v>
      </c>
      <c r="G9" s="1">
        <v>11</v>
      </c>
      <c r="H9" s="1">
        <v>53</v>
      </c>
      <c r="I9" s="1">
        <v>36</v>
      </c>
      <c r="J9" s="1" t="s">
        <v>561</v>
      </c>
      <c r="K9" s="1">
        <v>61</v>
      </c>
      <c r="L9" s="1">
        <v>45</v>
      </c>
      <c r="M9" s="1">
        <v>23</v>
      </c>
      <c r="N9" s="1">
        <v>10</v>
      </c>
      <c r="O9" s="1">
        <v>12</v>
      </c>
      <c r="P9" s="1">
        <v>0</v>
      </c>
      <c r="Q9" s="1">
        <v>16</v>
      </c>
      <c r="R9" s="1">
        <v>0</v>
      </c>
      <c r="S9" s="1" t="s">
        <v>561</v>
      </c>
      <c r="T9" s="1">
        <v>125</v>
      </c>
      <c r="U9" s="1">
        <v>82</v>
      </c>
      <c r="V9" s="1">
        <v>45</v>
      </c>
      <c r="W9" s="1">
        <v>26</v>
      </c>
      <c r="X9" s="1">
        <v>5</v>
      </c>
      <c r="Y9" s="1">
        <v>6</v>
      </c>
      <c r="Z9" s="1">
        <v>11</v>
      </c>
      <c r="AA9" s="1">
        <v>32</v>
      </c>
      <c r="AB9" s="1" t="s">
        <v>561</v>
      </c>
      <c r="AC9" s="1">
        <v>59</v>
      </c>
      <c r="AD9" s="1">
        <v>29</v>
      </c>
      <c r="AE9" s="1">
        <v>5</v>
      </c>
      <c r="AF9" s="1">
        <v>13</v>
      </c>
      <c r="AG9" s="1">
        <v>6</v>
      </c>
      <c r="AH9" s="1">
        <v>5</v>
      </c>
      <c r="AI9" s="1">
        <v>26</v>
      </c>
      <c r="AJ9" s="1">
        <v>4</v>
      </c>
    </row>
    <row r="11" spans="1:36" x14ac:dyDescent="0.2">
      <c r="A11" s="1" t="s">
        <v>351</v>
      </c>
      <c r="B11" s="1">
        <v>11784</v>
      </c>
      <c r="C11" s="1">
        <v>8404</v>
      </c>
      <c r="D11" s="1">
        <v>5672</v>
      </c>
      <c r="E11" s="1">
        <v>1807</v>
      </c>
      <c r="F11" s="1">
        <v>440</v>
      </c>
      <c r="G11" s="1">
        <v>485</v>
      </c>
      <c r="H11" s="1">
        <v>1704</v>
      </c>
      <c r="I11" s="1">
        <v>1676</v>
      </c>
      <c r="J11" s="1" t="s">
        <v>351</v>
      </c>
      <c r="K11" s="1">
        <v>5620</v>
      </c>
      <c r="L11" s="1">
        <v>4697</v>
      </c>
      <c r="M11" s="1">
        <v>3773</v>
      </c>
      <c r="N11" s="1">
        <v>635</v>
      </c>
      <c r="O11" s="1">
        <v>200</v>
      </c>
      <c r="P11" s="1">
        <v>89</v>
      </c>
      <c r="Q11" s="1">
        <v>768</v>
      </c>
      <c r="R11" s="1">
        <v>155</v>
      </c>
      <c r="S11" s="1" t="s">
        <v>351</v>
      </c>
      <c r="T11" s="1">
        <v>3829</v>
      </c>
      <c r="U11" s="1">
        <v>2267</v>
      </c>
      <c r="V11" s="1">
        <v>1102</v>
      </c>
      <c r="W11" s="1">
        <v>710</v>
      </c>
      <c r="X11" s="1">
        <v>106</v>
      </c>
      <c r="Y11" s="1">
        <v>349</v>
      </c>
      <c r="Z11" s="1">
        <v>143</v>
      </c>
      <c r="AA11" s="1">
        <v>1419</v>
      </c>
      <c r="AB11" s="1" t="s">
        <v>351</v>
      </c>
      <c r="AC11" s="1">
        <v>2335</v>
      </c>
      <c r="AD11" s="1">
        <v>1440</v>
      </c>
      <c r="AE11" s="1">
        <v>797</v>
      </c>
      <c r="AF11" s="1">
        <v>462</v>
      </c>
      <c r="AG11" s="1">
        <v>134</v>
      </c>
      <c r="AH11" s="1">
        <v>47</v>
      </c>
      <c r="AI11" s="1">
        <v>793</v>
      </c>
      <c r="AJ11" s="1">
        <v>102</v>
      </c>
    </row>
    <row r="12" spans="1:36" x14ac:dyDescent="0.2">
      <c r="A12" s="1" t="s">
        <v>559</v>
      </c>
      <c r="B12" s="1">
        <v>8465</v>
      </c>
      <c r="C12" s="1">
        <v>6207</v>
      </c>
      <c r="D12" s="1">
        <v>4213</v>
      </c>
      <c r="E12" s="1">
        <v>1378</v>
      </c>
      <c r="F12" s="1">
        <v>282</v>
      </c>
      <c r="G12" s="1">
        <v>334</v>
      </c>
      <c r="H12" s="1">
        <v>1131</v>
      </c>
      <c r="I12" s="1">
        <v>1127</v>
      </c>
      <c r="J12" s="1" t="s">
        <v>559</v>
      </c>
      <c r="K12" s="1">
        <v>4101</v>
      </c>
      <c r="L12" s="1">
        <v>3490</v>
      </c>
      <c r="M12" s="1">
        <v>2816</v>
      </c>
      <c r="N12" s="1">
        <v>469</v>
      </c>
      <c r="O12" s="1">
        <v>137</v>
      </c>
      <c r="P12" s="1">
        <v>68</v>
      </c>
      <c r="Q12" s="1">
        <v>509</v>
      </c>
      <c r="R12" s="1">
        <v>102</v>
      </c>
      <c r="S12" s="1" t="s">
        <v>559</v>
      </c>
      <c r="T12" s="1">
        <v>2692</v>
      </c>
      <c r="U12" s="1">
        <v>1652</v>
      </c>
      <c r="V12" s="1">
        <v>796</v>
      </c>
      <c r="W12" s="1">
        <v>557</v>
      </c>
      <c r="X12" s="1">
        <v>63</v>
      </c>
      <c r="Y12" s="1">
        <v>236</v>
      </c>
      <c r="Z12" s="1">
        <v>86</v>
      </c>
      <c r="AA12" s="1">
        <v>954</v>
      </c>
      <c r="AB12" s="1" t="s">
        <v>559</v>
      </c>
      <c r="AC12" s="1">
        <v>1672</v>
      </c>
      <c r="AD12" s="1">
        <v>1065</v>
      </c>
      <c r="AE12" s="1">
        <v>601</v>
      </c>
      <c r="AF12" s="1">
        <v>352</v>
      </c>
      <c r="AG12" s="1">
        <v>82</v>
      </c>
      <c r="AH12" s="1">
        <v>30</v>
      </c>
      <c r="AI12" s="1">
        <v>536</v>
      </c>
      <c r="AJ12" s="1">
        <v>71</v>
      </c>
    </row>
    <row r="13" spans="1:36" x14ac:dyDescent="0.2">
      <c r="A13" s="1" t="s">
        <v>560</v>
      </c>
      <c r="B13" s="1">
        <v>3209</v>
      </c>
      <c r="C13" s="1">
        <v>2122</v>
      </c>
      <c r="D13" s="1">
        <v>1431</v>
      </c>
      <c r="E13" s="1">
        <v>401</v>
      </c>
      <c r="F13" s="1">
        <v>144</v>
      </c>
      <c r="G13" s="1">
        <v>146</v>
      </c>
      <c r="H13" s="1">
        <v>551</v>
      </c>
      <c r="I13" s="1">
        <v>536</v>
      </c>
      <c r="J13" s="1" t="s">
        <v>560</v>
      </c>
      <c r="K13" s="1">
        <v>1489</v>
      </c>
      <c r="L13" s="1">
        <v>1185</v>
      </c>
      <c r="M13" s="1">
        <v>948</v>
      </c>
      <c r="N13" s="1">
        <v>161</v>
      </c>
      <c r="O13" s="1">
        <v>55</v>
      </c>
      <c r="P13" s="1">
        <v>21</v>
      </c>
      <c r="Q13" s="1">
        <v>251</v>
      </c>
      <c r="R13" s="1">
        <v>53</v>
      </c>
      <c r="S13" s="1" t="s">
        <v>560</v>
      </c>
      <c r="T13" s="1">
        <v>1085</v>
      </c>
      <c r="U13" s="1">
        <v>579</v>
      </c>
      <c r="V13" s="1">
        <v>291</v>
      </c>
      <c r="W13" s="1">
        <v>137</v>
      </c>
      <c r="X13" s="1">
        <v>39</v>
      </c>
      <c r="Y13" s="1">
        <v>112</v>
      </c>
      <c r="Z13" s="1">
        <v>53</v>
      </c>
      <c r="AA13" s="1">
        <v>453</v>
      </c>
      <c r="AB13" s="1" t="s">
        <v>560</v>
      </c>
      <c r="AC13" s="1">
        <v>635</v>
      </c>
      <c r="AD13" s="1">
        <v>358</v>
      </c>
      <c r="AE13" s="1">
        <v>192</v>
      </c>
      <c r="AF13" s="1">
        <v>103</v>
      </c>
      <c r="AG13" s="1">
        <v>50</v>
      </c>
      <c r="AH13" s="1">
        <v>13</v>
      </c>
      <c r="AI13" s="1">
        <v>247</v>
      </c>
      <c r="AJ13" s="1">
        <v>30</v>
      </c>
    </row>
    <row r="14" spans="1:36" x14ac:dyDescent="0.2">
      <c r="A14" s="1" t="s">
        <v>561</v>
      </c>
      <c r="B14" s="1">
        <v>110</v>
      </c>
      <c r="C14" s="1">
        <v>75</v>
      </c>
      <c r="D14" s="1">
        <v>28</v>
      </c>
      <c r="E14" s="1">
        <v>28</v>
      </c>
      <c r="F14" s="1">
        <v>14</v>
      </c>
      <c r="G14" s="1">
        <v>5</v>
      </c>
      <c r="H14" s="1">
        <v>22</v>
      </c>
      <c r="I14" s="1">
        <v>13</v>
      </c>
      <c r="J14" s="1" t="s">
        <v>561</v>
      </c>
      <c r="K14" s="1">
        <v>30</v>
      </c>
      <c r="L14" s="1">
        <v>22</v>
      </c>
      <c r="M14" s="1">
        <v>9</v>
      </c>
      <c r="N14" s="1">
        <v>5</v>
      </c>
      <c r="O14" s="1">
        <v>8</v>
      </c>
      <c r="P14" s="1">
        <v>0</v>
      </c>
      <c r="Q14" s="1">
        <v>8</v>
      </c>
      <c r="R14" s="1">
        <v>0</v>
      </c>
      <c r="S14" s="1" t="s">
        <v>561</v>
      </c>
      <c r="T14" s="1">
        <v>52</v>
      </c>
      <c r="U14" s="1">
        <v>36</v>
      </c>
      <c r="V14" s="1">
        <v>15</v>
      </c>
      <c r="W14" s="1">
        <v>16</v>
      </c>
      <c r="X14" s="1">
        <v>4</v>
      </c>
      <c r="Y14" s="1">
        <v>1</v>
      </c>
      <c r="Z14" s="1">
        <v>4</v>
      </c>
      <c r="AA14" s="1">
        <v>12</v>
      </c>
      <c r="AB14" s="1" t="s">
        <v>561</v>
      </c>
      <c r="AC14" s="1">
        <v>28</v>
      </c>
      <c r="AD14" s="1">
        <v>17</v>
      </c>
      <c r="AE14" s="1">
        <v>4</v>
      </c>
      <c r="AF14" s="1">
        <v>7</v>
      </c>
      <c r="AG14" s="1">
        <v>2</v>
      </c>
      <c r="AH14" s="1">
        <v>4</v>
      </c>
      <c r="AI14" s="1">
        <v>10</v>
      </c>
      <c r="AJ14" s="1">
        <v>1</v>
      </c>
    </row>
    <row r="16" spans="1:36" x14ac:dyDescent="0.2">
      <c r="A16" s="1" t="s">
        <v>352</v>
      </c>
      <c r="B16" s="1">
        <v>11680</v>
      </c>
      <c r="C16" s="1">
        <v>8269</v>
      </c>
      <c r="D16" s="1">
        <v>5755</v>
      </c>
      <c r="E16" s="1">
        <v>1658</v>
      </c>
      <c r="F16" s="1">
        <v>346</v>
      </c>
      <c r="G16" s="1">
        <v>510</v>
      </c>
      <c r="H16" s="1">
        <v>1745</v>
      </c>
      <c r="I16" s="1">
        <v>1666</v>
      </c>
      <c r="J16" s="1" t="s">
        <v>352</v>
      </c>
      <c r="K16" s="1">
        <v>5360</v>
      </c>
      <c r="L16" s="1">
        <v>4461</v>
      </c>
      <c r="M16" s="1">
        <v>3625</v>
      </c>
      <c r="N16" s="1">
        <v>582</v>
      </c>
      <c r="O16" s="1">
        <v>177</v>
      </c>
      <c r="P16" s="1">
        <v>77</v>
      </c>
      <c r="Q16" s="1">
        <v>762</v>
      </c>
      <c r="R16" s="1">
        <v>137</v>
      </c>
      <c r="S16" s="1" t="s">
        <v>352</v>
      </c>
      <c r="T16" s="1">
        <v>3882</v>
      </c>
      <c r="U16" s="1">
        <v>2320</v>
      </c>
      <c r="V16" s="1">
        <v>1267</v>
      </c>
      <c r="W16" s="1">
        <v>618</v>
      </c>
      <c r="X16" s="1">
        <v>51</v>
      </c>
      <c r="Y16" s="1">
        <v>384</v>
      </c>
      <c r="Z16" s="1">
        <v>134</v>
      </c>
      <c r="AA16" s="1">
        <v>1428</v>
      </c>
      <c r="AB16" s="1" t="s">
        <v>352</v>
      </c>
      <c r="AC16" s="1">
        <v>2438</v>
      </c>
      <c r="AD16" s="1">
        <v>1488</v>
      </c>
      <c r="AE16" s="1">
        <v>863</v>
      </c>
      <c r="AF16" s="1">
        <v>458</v>
      </c>
      <c r="AG16" s="1">
        <v>118</v>
      </c>
      <c r="AH16" s="1">
        <v>49</v>
      </c>
      <c r="AI16" s="1">
        <v>849</v>
      </c>
      <c r="AJ16" s="1">
        <v>101</v>
      </c>
    </row>
    <row r="17" spans="1:36" x14ac:dyDescent="0.2">
      <c r="A17" s="1" t="s">
        <v>559</v>
      </c>
      <c r="B17" s="1">
        <v>8256</v>
      </c>
      <c r="C17" s="1">
        <v>5975</v>
      </c>
      <c r="D17" s="1">
        <v>4185</v>
      </c>
      <c r="E17" s="1">
        <v>1204</v>
      </c>
      <c r="F17" s="1">
        <v>233</v>
      </c>
      <c r="G17" s="1">
        <v>353</v>
      </c>
      <c r="H17" s="1">
        <v>1157</v>
      </c>
      <c r="I17" s="1">
        <v>1124</v>
      </c>
      <c r="J17" s="1" t="s">
        <v>559</v>
      </c>
      <c r="K17" s="1">
        <v>3777</v>
      </c>
      <c r="L17" s="1">
        <v>3191</v>
      </c>
      <c r="M17" s="1">
        <v>2590</v>
      </c>
      <c r="N17" s="1">
        <v>421</v>
      </c>
      <c r="O17" s="1">
        <v>118</v>
      </c>
      <c r="P17" s="1">
        <v>62</v>
      </c>
      <c r="Q17" s="1">
        <v>512</v>
      </c>
      <c r="R17" s="1">
        <v>74</v>
      </c>
      <c r="S17" s="1" t="s">
        <v>559</v>
      </c>
      <c r="T17" s="1">
        <v>2733</v>
      </c>
      <c r="U17" s="1">
        <v>1661</v>
      </c>
      <c r="V17" s="1">
        <v>899</v>
      </c>
      <c r="W17" s="1">
        <v>462</v>
      </c>
      <c r="X17" s="1">
        <v>40</v>
      </c>
      <c r="Y17" s="1">
        <v>260</v>
      </c>
      <c r="Z17" s="1">
        <v>83</v>
      </c>
      <c r="AA17" s="1">
        <v>989</v>
      </c>
      <c r="AB17" s="1" t="s">
        <v>559</v>
      </c>
      <c r="AC17" s="1">
        <v>1746</v>
      </c>
      <c r="AD17" s="1">
        <v>1123</v>
      </c>
      <c r="AE17" s="1">
        <v>696</v>
      </c>
      <c r="AF17" s="1">
        <v>321</v>
      </c>
      <c r="AG17" s="1">
        <v>75</v>
      </c>
      <c r="AH17" s="1">
        <v>31</v>
      </c>
      <c r="AI17" s="1">
        <v>562</v>
      </c>
      <c r="AJ17" s="1">
        <v>61</v>
      </c>
    </row>
    <row r="18" spans="1:36" x14ac:dyDescent="0.2">
      <c r="A18" s="1" t="s">
        <v>560</v>
      </c>
      <c r="B18" s="1">
        <v>3289</v>
      </c>
      <c r="C18" s="1">
        <v>2213</v>
      </c>
      <c r="D18" s="1">
        <v>1525</v>
      </c>
      <c r="E18" s="1">
        <v>433</v>
      </c>
      <c r="F18" s="1">
        <v>104</v>
      </c>
      <c r="G18" s="1">
        <v>151</v>
      </c>
      <c r="H18" s="1">
        <v>557</v>
      </c>
      <c r="I18" s="1">
        <v>519</v>
      </c>
      <c r="J18" s="1" t="s">
        <v>560</v>
      </c>
      <c r="K18" s="1">
        <v>1552</v>
      </c>
      <c r="L18" s="1">
        <v>1247</v>
      </c>
      <c r="M18" s="1">
        <v>1021</v>
      </c>
      <c r="N18" s="1">
        <v>156</v>
      </c>
      <c r="O18" s="1">
        <v>55</v>
      </c>
      <c r="P18" s="1">
        <v>15</v>
      </c>
      <c r="Q18" s="1">
        <v>242</v>
      </c>
      <c r="R18" s="1">
        <v>63</v>
      </c>
      <c r="S18" s="1" t="s">
        <v>560</v>
      </c>
      <c r="T18" s="1">
        <v>1076</v>
      </c>
      <c r="U18" s="1">
        <v>613</v>
      </c>
      <c r="V18" s="1">
        <v>338</v>
      </c>
      <c r="W18" s="1">
        <v>146</v>
      </c>
      <c r="X18" s="1">
        <v>10</v>
      </c>
      <c r="Y18" s="1">
        <v>119</v>
      </c>
      <c r="Z18" s="1">
        <v>44</v>
      </c>
      <c r="AA18" s="1">
        <v>419</v>
      </c>
      <c r="AB18" s="1" t="s">
        <v>560</v>
      </c>
      <c r="AC18" s="1">
        <v>661</v>
      </c>
      <c r="AD18" s="1">
        <v>353</v>
      </c>
      <c r="AE18" s="1">
        <v>166</v>
      </c>
      <c r="AF18" s="1">
        <v>131</v>
      </c>
      <c r="AG18" s="1">
        <v>39</v>
      </c>
      <c r="AH18" s="1">
        <v>17</v>
      </c>
      <c r="AI18" s="1">
        <v>271</v>
      </c>
      <c r="AJ18" s="1">
        <v>37</v>
      </c>
    </row>
    <row r="19" spans="1:36" x14ac:dyDescent="0.2">
      <c r="A19" s="1" t="s">
        <v>561</v>
      </c>
      <c r="B19" s="1">
        <v>135</v>
      </c>
      <c r="C19" s="1">
        <v>81</v>
      </c>
      <c r="D19" s="1">
        <v>45</v>
      </c>
      <c r="E19" s="1">
        <v>21</v>
      </c>
      <c r="F19" s="1">
        <v>9</v>
      </c>
      <c r="G19" s="1">
        <v>6</v>
      </c>
      <c r="H19" s="1">
        <v>31</v>
      </c>
      <c r="I19" s="1">
        <v>23</v>
      </c>
      <c r="J19" s="1" t="s">
        <v>561</v>
      </c>
      <c r="K19" s="1">
        <v>31</v>
      </c>
      <c r="L19" s="1">
        <v>23</v>
      </c>
      <c r="M19" s="1">
        <v>14</v>
      </c>
      <c r="N19" s="1">
        <v>5</v>
      </c>
      <c r="O19" s="1">
        <v>4</v>
      </c>
      <c r="P19" s="1">
        <v>0</v>
      </c>
      <c r="Q19" s="1">
        <v>8</v>
      </c>
      <c r="R19" s="1">
        <v>0</v>
      </c>
      <c r="S19" s="1" t="s">
        <v>561</v>
      </c>
      <c r="T19" s="1">
        <v>73</v>
      </c>
      <c r="U19" s="1">
        <v>46</v>
      </c>
      <c r="V19" s="1">
        <v>30</v>
      </c>
      <c r="W19" s="1">
        <v>10</v>
      </c>
      <c r="X19" s="1">
        <v>1</v>
      </c>
      <c r="Y19" s="1">
        <v>5</v>
      </c>
      <c r="Z19" s="1">
        <v>7</v>
      </c>
      <c r="AA19" s="1">
        <v>20</v>
      </c>
      <c r="AB19" s="1" t="s">
        <v>561</v>
      </c>
      <c r="AC19" s="1">
        <v>31</v>
      </c>
      <c r="AD19" s="1">
        <v>12</v>
      </c>
      <c r="AE19" s="1">
        <v>1</v>
      </c>
      <c r="AF19" s="1">
        <v>6</v>
      </c>
      <c r="AG19" s="1">
        <v>4</v>
      </c>
      <c r="AH19" s="1">
        <v>1</v>
      </c>
      <c r="AI19" s="1">
        <v>16</v>
      </c>
      <c r="AJ19" s="1">
        <v>3</v>
      </c>
    </row>
    <row r="21" spans="1:36" x14ac:dyDescent="0.2">
      <c r="A21" s="1" t="s">
        <v>379</v>
      </c>
      <c r="J21" s="1" t="s">
        <v>379</v>
      </c>
      <c r="S21" s="1" t="s">
        <v>379</v>
      </c>
      <c r="AB21" s="1" t="s">
        <v>379</v>
      </c>
    </row>
    <row r="23" spans="1:36" x14ac:dyDescent="0.2">
      <c r="A23" s="1" t="s">
        <v>388</v>
      </c>
      <c r="B23" s="1">
        <v>10250</v>
      </c>
      <c r="C23" s="1">
        <v>7235</v>
      </c>
      <c r="D23" s="1">
        <v>4824</v>
      </c>
      <c r="E23" s="1">
        <v>1608</v>
      </c>
      <c r="F23" s="1">
        <v>348</v>
      </c>
      <c r="G23" s="1">
        <v>455</v>
      </c>
      <c r="H23" s="1">
        <v>1720</v>
      </c>
      <c r="I23" s="1">
        <v>1295</v>
      </c>
      <c r="J23" s="1" t="s">
        <v>388</v>
      </c>
      <c r="K23" s="1">
        <v>4710</v>
      </c>
      <c r="L23" s="1">
        <v>3832</v>
      </c>
      <c r="M23" s="1">
        <v>3036</v>
      </c>
      <c r="N23" s="1">
        <v>559</v>
      </c>
      <c r="O23" s="1">
        <v>164</v>
      </c>
      <c r="P23" s="1">
        <v>73</v>
      </c>
      <c r="Q23" s="1">
        <v>770</v>
      </c>
      <c r="R23" s="1">
        <v>108</v>
      </c>
      <c r="S23" s="1" t="s">
        <v>388</v>
      </c>
      <c r="T23" s="1">
        <v>3335</v>
      </c>
      <c r="U23" s="1">
        <v>2087</v>
      </c>
      <c r="V23" s="1">
        <v>1039</v>
      </c>
      <c r="W23" s="1">
        <v>634</v>
      </c>
      <c r="X23" s="1">
        <v>75</v>
      </c>
      <c r="Y23" s="1">
        <v>339</v>
      </c>
      <c r="Z23" s="1">
        <v>143</v>
      </c>
      <c r="AA23" s="1">
        <v>1105</v>
      </c>
      <c r="AB23" s="1" t="s">
        <v>388</v>
      </c>
      <c r="AC23" s="1">
        <v>2205</v>
      </c>
      <c r="AD23" s="1">
        <v>1316</v>
      </c>
      <c r="AE23" s="1">
        <v>749</v>
      </c>
      <c r="AF23" s="1">
        <v>415</v>
      </c>
      <c r="AG23" s="1">
        <v>109</v>
      </c>
      <c r="AH23" s="1">
        <v>43</v>
      </c>
      <c r="AI23" s="1">
        <v>807</v>
      </c>
      <c r="AJ23" s="1">
        <v>82</v>
      </c>
    </row>
    <row r="24" spans="1:36" x14ac:dyDescent="0.2">
      <c r="A24" s="1" t="s">
        <v>96</v>
      </c>
      <c r="B24" s="1">
        <v>294</v>
      </c>
      <c r="C24" s="1">
        <v>197</v>
      </c>
      <c r="D24" s="1">
        <v>183</v>
      </c>
      <c r="E24" s="1">
        <v>8</v>
      </c>
      <c r="F24" s="1">
        <v>4</v>
      </c>
      <c r="G24" s="1">
        <v>2</v>
      </c>
      <c r="H24" s="1">
        <v>24</v>
      </c>
      <c r="I24" s="1">
        <v>73</v>
      </c>
      <c r="J24" s="1" t="s">
        <v>96</v>
      </c>
      <c r="K24" s="1">
        <v>43</v>
      </c>
      <c r="L24" s="1">
        <v>41</v>
      </c>
      <c r="M24" s="1">
        <v>39</v>
      </c>
      <c r="N24" s="1">
        <v>0</v>
      </c>
      <c r="O24" s="1">
        <v>2</v>
      </c>
      <c r="P24" s="1">
        <v>0</v>
      </c>
      <c r="Q24" s="1">
        <v>2</v>
      </c>
      <c r="R24" s="1">
        <v>0</v>
      </c>
      <c r="S24" s="1" t="s">
        <v>96</v>
      </c>
      <c r="T24" s="1">
        <v>110</v>
      </c>
      <c r="U24" s="1">
        <v>39</v>
      </c>
      <c r="V24" s="1">
        <v>34</v>
      </c>
      <c r="W24" s="1">
        <v>3</v>
      </c>
      <c r="X24" s="1">
        <v>0</v>
      </c>
      <c r="Y24" s="1">
        <v>2</v>
      </c>
      <c r="Z24" s="1">
        <v>0</v>
      </c>
      <c r="AA24" s="1">
        <v>71</v>
      </c>
      <c r="AB24" s="1" t="s">
        <v>96</v>
      </c>
      <c r="AC24" s="1">
        <v>141</v>
      </c>
      <c r="AD24" s="1">
        <v>117</v>
      </c>
      <c r="AE24" s="1">
        <v>110</v>
      </c>
      <c r="AF24" s="1">
        <v>5</v>
      </c>
      <c r="AG24" s="1">
        <v>2</v>
      </c>
      <c r="AH24" s="1">
        <v>0</v>
      </c>
      <c r="AI24" s="1">
        <v>22</v>
      </c>
      <c r="AJ24" s="1">
        <v>2</v>
      </c>
    </row>
    <row r="25" spans="1:36" x14ac:dyDescent="0.2">
      <c r="A25" s="1" t="s">
        <v>381</v>
      </c>
      <c r="B25" s="1">
        <v>1892</v>
      </c>
      <c r="C25" s="1">
        <v>1563</v>
      </c>
      <c r="D25" s="1">
        <v>1118</v>
      </c>
      <c r="E25" s="1">
        <v>349</v>
      </c>
      <c r="F25" s="1">
        <v>36</v>
      </c>
      <c r="G25" s="1">
        <v>60</v>
      </c>
      <c r="H25" s="1">
        <v>139</v>
      </c>
      <c r="I25" s="1">
        <v>190</v>
      </c>
      <c r="J25" s="1" t="s">
        <v>381</v>
      </c>
      <c r="K25" s="1">
        <v>942</v>
      </c>
      <c r="L25" s="1">
        <v>879</v>
      </c>
      <c r="M25" s="1">
        <v>747</v>
      </c>
      <c r="N25" s="1">
        <v>105</v>
      </c>
      <c r="O25" s="1">
        <v>16</v>
      </c>
      <c r="P25" s="1">
        <v>11</v>
      </c>
      <c r="Q25" s="1">
        <v>60</v>
      </c>
      <c r="R25" s="1">
        <v>3</v>
      </c>
      <c r="S25" s="1" t="s">
        <v>381</v>
      </c>
      <c r="T25" s="1">
        <v>587</v>
      </c>
      <c r="U25" s="1">
        <v>407</v>
      </c>
      <c r="V25" s="1">
        <v>203</v>
      </c>
      <c r="W25" s="1">
        <v>154</v>
      </c>
      <c r="X25" s="1">
        <v>3</v>
      </c>
      <c r="Y25" s="1">
        <v>47</v>
      </c>
      <c r="Z25" s="1">
        <v>7</v>
      </c>
      <c r="AA25" s="1">
        <v>173</v>
      </c>
      <c r="AB25" s="1" t="s">
        <v>381</v>
      </c>
      <c r="AC25" s="1">
        <v>363</v>
      </c>
      <c r="AD25" s="1">
        <v>277</v>
      </c>
      <c r="AE25" s="1">
        <v>168</v>
      </c>
      <c r="AF25" s="1">
        <v>90</v>
      </c>
      <c r="AG25" s="1">
        <v>17</v>
      </c>
      <c r="AH25" s="1">
        <v>2</v>
      </c>
      <c r="AI25" s="1">
        <v>72</v>
      </c>
      <c r="AJ25" s="1">
        <v>14</v>
      </c>
    </row>
    <row r="26" spans="1:36" x14ac:dyDescent="0.2">
      <c r="A26" s="1" t="s">
        <v>382</v>
      </c>
      <c r="B26" s="1">
        <v>2673</v>
      </c>
      <c r="C26" s="1">
        <v>2002</v>
      </c>
      <c r="D26" s="1">
        <v>1436</v>
      </c>
      <c r="E26" s="1">
        <v>411</v>
      </c>
      <c r="F26" s="1">
        <v>66</v>
      </c>
      <c r="G26" s="1">
        <v>89</v>
      </c>
      <c r="H26" s="1">
        <v>293</v>
      </c>
      <c r="I26" s="1">
        <v>378</v>
      </c>
      <c r="J26" s="1" t="s">
        <v>382</v>
      </c>
      <c r="K26" s="1">
        <v>1462</v>
      </c>
      <c r="L26" s="1">
        <v>1269</v>
      </c>
      <c r="M26" s="1">
        <v>1058</v>
      </c>
      <c r="N26" s="1">
        <v>160</v>
      </c>
      <c r="O26" s="1">
        <v>36</v>
      </c>
      <c r="P26" s="1">
        <v>15</v>
      </c>
      <c r="Q26" s="1">
        <v>166</v>
      </c>
      <c r="R26" s="1">
        <v>27</v>
      </c>
      <c r="S26" s="1" t="s">
        <v>382</v>
      </c>
      <c r="T26" s="1">
        <v>793</v>
      </c>
      <c r="U26" s="1">
        <v>434</v>
      </c>
      <c r="V26" s="1">
        <v>196</v>
      </c>
      <c r="W26" s="1">
        <v>162</v>
      </c>
      <c r="X26" s="1">
        <v>10</v>
      </c>
      <c r="Y26" s="1">
        <v>66</v>
      </c>
      <c r="Z26" s="1">
        <v>20</v>
      </c>
      <c r="AA26" s="1">
        <v>339</v>
      </c>
      <c r="AB26" s="1" t="s">
        <v>382</v>
      </c>
      <c r="AC26" s="1">
        <v>418</v>
      </c>
      <c r="AD26" s="1">
        <v>299</v>
      </c>
      <c r="AE26" s="1">
        <v>182</v>
      </c>
      <c r="AF26" s="1">
        <v>89</v>
      </c>
      <c r="AG26" s="1">
        <v>20</v>
      </c>
      <c r="AH26" s="1">
        <v>8</v>
      </c>
      <c r="AI26" s="1">
        <v>107</v>
      </c>
      <c r="AJ26" s="1">
        <v>12</v>
      </c>
    </row>
    <row r="27" spans="1:36" x14ac:dyDescent="0.2">
      <c r="A27" s="1" t="s">
        <v>383</v>
      </c>
      <c r="B27" s="1">
        <v>2846</v>
      </c>
      <c r="C27" s="1">
        <v>1768</v>
      </c>
      <c r="D27" s="1">
        <v>1105</v>
      </c>
      <c r="E27" s="1">
        <v>411</v>
      </c>
      <c r="F27" s="1">
        <v>103</v>
      </c>
      <c r="G27" s="1">
        <v>149</v>
      </c>
      <c r="H27" s="1">
        <v>716</v>
      </c>
      <c r="I27" s="1">
        <v>362</v>
      </c>
      <c r="J27" s="1" t="s">
        <v>383</v>
      </c>
      <c r="K27" s="1">
        <v>1187</v>
      </c>
      <c r="L27" s="1">
        <v>899</v>
      </c>
      <c r="M27" s="1">
        <v>678</v>
      </c>
      <c r="N27" s="1">
        <v>162</v>
      </c>
      <c r="O27" s="1">
        <v>43</v>
      </c>
      <c r="P27" s="1">
        <v>16</v>
      </c>
      <c r="Q27" s="1">
        <v>262</v>
      </c>
      <c r="R27" s="1">
        <v>26</v>
      </c>
      <c r="S27" s="1" t="s">
        <v>383</v>
      </c>
      <c r="T27" s="1">
        <v>779</v>
      </c>
      <c r="U27" s="1">
        <v>455</v>
      </c>
      <c r="V27" s="1">
        <v>219</v>
      </c>
      <c r="W27" s="1">
        <v>103</v>
      </c>
      <c r="X27" s="1">
        <v>15</v>
      </c>
      <c r="Y27" s="1">
        <v>118</v>
      </c>
      <c r="Z27" s="1">
        <v>28</v>
      </c>
      <c r="AA27" s="1">
        <v>296</v>
      </c>
      <c r="AB27" s="1" t="s">
        <v>383</v>
      </c>
      <c r="AC27" s="1">
        <v>880</v>
      </c>
      <c r="AD27" s="1">
        <v>414</v>
      </c>
      <c r="AE27" s="1">
        <v>208</v>
      </c>
      <c r="AF27" s="1">
        <v>146</v>
      </c>
      <c r="AG27" s="1">
        <v>45</v>
      </c>
      <c r="AH27" s="1">
        <v>15</v>
      </c>
      <c r="AI27" s="1">
        <v>426</v>
      </c>
      <c r="AJ27" s="1">
        <v>40</v>
      </c>
    </row>
    <row r="28" spans="1:36" x14ac:dyDescent="0.2">
      <c r="A28" s="1" t="s">
        <v>129</v>
      </c>
      <c r="B28" s="1">
        <v>1720</v>
      </c>
      <c r="C28" s="1">
        <v>1227</v>
      </c>
      <c r="D28" s="1">
        <v>745</v>
      </c>
      <c r="E28" s="1">
        <v>290</v>
      </c>
      <c r="F28" s="1">
        <v>80</v>
      </c>
      <c r="G28" s="1">
        <v>112</v>
      </c>
      <c r="H28" s="1">
        <v>309</v>
      </c>
      <c r="I28" s="1">
        <v>184</v>
      </c>
      <c r="J28" s="1" t="s">
        <v>129</v>
      </c>
      <c r="K28" s="1">
        <v>772</v>
      </c>
      <c r="L28" s="1">
        <v>561</v>
      </c>
      <c r="M28" s="1">
        <v>404</v>
      </c>
      <c r="N28" s="1">
        <v>99</v>
      </c>
      <c r="O28" s="1">
        <v>37</v>
      </c>
      <c r="P28" s="1">
        <v>21</v>
      </c>
      <c r="Q28" s="1">
        <v>184</v>
      </c>
      <c r="R28" s="1">
        <v>27</v>
      </c>
      <c r="S28" s="1" t="s">
        <v>129</v>
      </c>
      <c r="T28" s="1">
        <v>745</v>
      </c>
      <c r="U28" s="1">
        <v>550</v>
      </c>
      <c r="V28" s="1">
        <v>293</v>
      </c>
      <c r="W28" s="1">
        <v>148</v>
      </c>
      <c r="X28" s="1">
        <v>28</v>
      </c>
      <c r="Y28" s="1">
        <v>81</v>
      </c>
      <c r="Z28" s="1">
        <v>46</v>
      </c>
      <c r="AA28" s="1">
        <v>149</v>
      </c>
      <c r="AB28" s="1" t="s">
        <v>129</v>
      </c>
      <c r="AC28" s="1">
        <v>203</v>
      </c>
      <c r="AD28" s="1">
        <v>116</v>
      </c>
      <c r="AE28" s="1">
        <v>48</v>
      </c>
      <c r="AF28" s="1">
        <v>43</v>
      </c>
      <c r="AG28" s="1">
        <v>15</v>
      </c>
      <c r="AH28" s="1">
        <v>10</v>
      </c>
      <c r="AI28" s="1">
        <v>79</v>
      </c>
      <c r="AJ28" s="1">
        <v>8</v>
      </c>
    </row>
    <row r="29" spans="1:36" x14ac:dyDescent="0.2">
      <c r="A29" s="1" t="s">
        <v>384</v>
      </c>
      <c r="B29" s="1">
        <v>244</v>
      </c>
      <c r="C29" s="1">
        <v>160</v>
      </c>
      <c r="D29" s="1">
        <v>79</v>
      </c>
      <c r="E29" s="1">
        <v>45</v>
      </c>
      <c r="F29" s="1">
        <v>22</v>
      </c>
      <c r="G29" s="1">
        <v>14</v>
      </c>
      <c r="H29" s="1">
        <v>43</v>
      </c>
      <c r="I29" s="1">
        <v>41</v>
      </c>
      <c r="J29" s="1" t="s">
        <v>384</v>
      </c>
      <c r="K29" s="1">
        <v>109</v>
      </c>
      <c r="L29" s="1">
        <v>82</v>
      </c>
      <c r="M29" s="1">
        <v>46</v>
      </c>
      <c r="N29" s="1">
        <v>15</v>
      </c>
      <c r="O29" s="1">
        <v>14</v>
      </c>
      <c r="P29" s="1">
        <v>7</v>
      </c>
      <c r="Q29" s="1">
        <v>20</v>
      </c>
      <c r="R29" s="1">
        <v>7</v>
      </c>
      <c r="S29" s="1" t="s">
        <v>384</v>
      </c>
      <c r="T29" s="1">
        <v>96</v>
      </c>
      <c r="U29" s="1">
        <v>57</v>
      </c>
      <c r="V29" s="1">
        <v>22</v>
      </c>
      <c r="W29" s="1">
        <v>24</v>
      </c>
      <c r="X29" s="1">
        <v>5</v>
      </c>
      <c r="Y29" s="1">
        <v>6</v>
      </c>
      <c r="Z29" s="1">
        <v>6</v>
      </c>
      <c r="AA29" s="1">
        <v>33</v>
      </c>
      <c r="AB29" s="1" t="s">
        <v>384</v>
      </c>
      <c r="AC29" s="1">
        <v>39</v>
      </c>
      <c r="AD29" s="1">
        <v>21</v>
      </c>
      <c r="AE29" s="1">
        <v>11</v>
      </c>
      <c r="AF29" s="1">
        <v>6</v>
      </c>
      <c r="AG29" s="1">
        <v>3</v>
      </c>
      <c r="AH29" s="1">
        <v>1</v>
      </c>
      <c r="AI29" s="1">
        <v>17</v>
      </c>
      <c r="AJ29" s="1">
        <v>1</v>
      </c>
    </row>
    <row r="30" spans="1:36" x14ac:dyDescent="0.2">
      <c r="A30" s="1" t="s">
        <v>385</v>
      </c>
      <c r="B30" s="1">
        <v>210</v>
      </c>
      <c r="C30" s="1">
        <v>125</v>
      </c>
      <c r="D30" s="1">
        <v>65</v>
      </c>
      <c r="E30" s="1">
        <v>40</v>
      </c>
      <c r="F30" s="1">
        <v>9</v>
      </c>
      <c r="G30" s="1">
        <v>11</v>
      </c>
      <c r="H30" s="1">
        <v>45</v>
      </c>
      <c r="I30" s="1">
        <v>40</v>
      </c>
      <c r="J30" s="1" t="s">
        <v>385</v>
      </c>
      <c r="K30" s="1">
        <v>66</v>
      </c>
      <c r="L30" s="1">
        <v>40</v>
      </c>
      <c r="M30" s="1">
        <v>28</v>
      </c>
      <c r="N30" s="1">
        <v>9</v>
      </c>
      <c r="O30" s="1">
        <v>3</v>
      </c>
      <c r="P30" s="1">
        <v>0</v>
      </c>
      <c r="Q30" s="1">
        <v>13</v>
      </c>
      <c r="R30" s="1">
        <v>13</v>
      </c>
      <c r="S30" s="1" t="s">
        <v>385</v>
      </c>
      <c r="T30" s="1">
        <v>101</v>
      </c>
      <c r="U30" s="1">
        <v>64</v>
      </c>
      <c r="V30" s="1">
        <v>30</v>
      </c>
      <c r="W30" s="1">
        <v>20</v>
      </c>
      <c r="X30" s="1">
        <v>4</v>
      </c>
      <c r="Y30" s="1">
        <v>10</v>
      </c>
      <c r="Z30" s="1">
        <v>11</v>
      </c>
      <c r="AA30" s="1">
        <v>26</v>
      </c>
      <c r="AB30" s="1" t="s">
        <v>385</v>
      </c>
      <c r="AC30" s="1">
        <v>43</v>
      </c>
      <c r="AD30" s="1">
        <v>21</v>
      </c>
      <c r="AE30" s="1">
        <v>7</v>
      </c>
      <c r="AF30" s="1">
        <v>11</v>
      </c>
      <c r="AG30" s="1">
        <v>2</v>
      </c>
      <c r="AH30" s="1">
        <v>1</v>
      </c>
      <c r="AI30" s="1">
        <v>21</v>
      </c>
      <c r="AJ30" s="1">
        <v>1</v>
      </c>
    </row>
    <row r="31" spans="1:36" x14ac:dyDescent="0.2">
      <c r="A31" s="1" t="s">
        <v>386</v>
      </c>
      <c r="B31" s="1">
        <v>289</v>
      </c>
      <c r="C31" s="1">
        <v>149</v>
      </c>
      <c r="D31" s="1">
        <v>71</v>
      </c>
      <c r="E31" s="1">
        <v>44</v>
      </c>
      <c r="F31" s="1">
        <v>20</v>
      </c>
      <c r="G31" s="1">
        <v>14</v>
      </c>
      <c r="H31" s="1">
        <v>121</v>
      </c>
      <c r="I31" s="1">
        <v>19</v>
      </c>
      <c r="J31" s="1" t="s">
        <v>386</v>
      </c>
      <c r="K31" s="1">
        <v>99</v>
      </c>
      <c r="L31" s="1">
        <v>47</v>
      </c>
      <c r="M31" s="1">
        <v>28</v>
      </c>
      <c r="N31" s="1">
        <v>8</v>
      </c>
      <c r="O31" s="1">
        <v>8</v>
      </c>
      <c r="P31" s="1">
        <v>3</v>
      </c>
      <c r="Q31" s="1">
        <v>47</v>
      </c>
      <c r="R31" s="1">
        <v>5</v>
      </c>
      <c r="S31" s="1" t="s">
        <v>386</v>
      </c>
      <c r="T31" s="1">
        <v>94</v>
      </c>
      <c r="U31" s="1">
        <v>62</v>
      </c>
      <c r="V31" s="1">
        <v>31</v>
      </c>
      <c r="W31" s="1">
        <v>16</v>
      </c>
      <c r="X31" s="1">
        <v>7</v>
      </c>
      <c r="Y31" s="1">
        <v>8</v>
      </c>
      <c r="Z31" s="1">
        <v>21</v>
      </c>
      <c r="AA31" s="1">
        <v>11</v>
      </c>
      <c r="AB31" s="1" t="s">
        <v>386</v>
      </c>
      <c r="AC31" s="1">
        <v>96</v>
      </c>
      <c r="AD31" s="1">
        <v>40</v>
      </c>
      <c r="AE31" s="1">
        <v>12</v>
      </c>
      <c r="AF31" s="1">
        <v>20</v>
      </c>
      <c r="AG31" s="1">
        <v>5</v>
      </c>
      <c r="AH31" s="1">
        <v>3</v>
      </c>
      <c r="AI31" s="1">
        <v>53</v>
      </c>
      <c r="AJ31" s="1">
        <v>3</v>
      </c>
    </row>
    <row r="32" spans="1:36" x14ac:dyDescent="0.2">
      <c r="A32" s="1" t="s">
        <v>387</v>
      </c>
      <c r="B32" s="1">
        <v>82</v>
      </c>
      <c r="C32" s="1">
        <v>44</v>
      </c>
      <c r="D32" s="1">
        <v>22</v>
      </c>
      <c r="E32" s="1">
        <v>10</v>
      </c>
      <c r="F32" s="1">
        <v>8</v>
      </c>
      <c r="G32" s="1">
        <v>4</v>
      </c>
      <c r="H32" s="1">
        <v>30</v>
      </c>
      <c r="I32" s="1">
        <v>8</v>
      </c>
      <c r="J32" s="1" t="s">
        <v>387</v>
      </c>
      <c r="K32" s="1">
        <v>30</v>
      </c>
      <c r="L32" s="1">
        <v>14</v>
      </c>
      <c r="M32" s="1">
        <v>8</v>
      </c>
      <c r="N32" s="1">
        <v>1</v>
      </c>
      <c r="O32" s="1">
        <v>5</v>
      </c>
      <c r="P32" s="1">
        <v>0</v>
      </c>
      <c r="Q32" s="1">
        <v>16</v>
      </c>
      <c r="R32" s="1">
        <v>0</v>
      </c>
      <c r="S32" s="1" t="s">
        <v>387</v>
      </c>
      <c r="T32" s="1">
        <v>30</v>
      </c>
      <c r="U32" s="1">
        <v>19</v>
      </c>
      <c r="V32" s="1">
        <v>11</v>
      </c>
      <c r="W32" s="1">
        <v>4</v>
      </c>
      <c r="X32" s="1">
        <v>3</v>
      </c>
      <c r="Y32" s="1">
        <v>1</v>
      </c>
      <c r="Z32" s="1">
        <v>4</v>
      </c>
      <c r="AA32" s="1">
        <v>7</v>
      </c>
      <c r="AB32" s="1" t="s">
        <v>387</v>
      </c>
      <c r="AC32" s="1">
        <v>22</v>
      </c>
      <c r="AD32" s="1">
        <v>11</v>
      </c>
      <c r="AE32" s="1">
        <v>3</v>
      </c>
      <c r="AF32" s="1">
        <v>5</v>
      </c>
      <c r="AG32" s="1">
        <v>0</v>
      </c>
      <c r="AH32" s="1">
        <v>3</v>
      </c>
      <c r="AI32" s="1">
        <v>10</v>
      </c>
      <c r="AJ32" s="1">
        <v>1</v>
      </c>
    </row>
    <row r="33" spans="1:36" x14ac:dyDescent="0.2">
      <c r="A33" s="1" t="s">
        <v>396</v>
      </c>
      <c r="B33" s="12">
        <f>SUM(B27:B32)*100/B23</f>
        <v>52.595121951219511</v>
      </c>
      <c r="C33" s="12">
        <f t="shared" ref="C33:AJ33" si="0">SUM(C27:C32)*100/C23</f>
        <v>48.002764340013819</v>
      </c>
      <c r="D33" s="12">
        <f t="shared" si="0"/>
        <v>43.262852404643446</v>
      </c>
      <c r="E33" s="12">
        <f t="shared" si="0"/>
        <v>52.238805970149251</v>
      </c>
      <c r="F33" s="12">
        <f t="shared" si="0"/>
        <v>69.540229885057471</v>
      </c>
      <c r="G33" s="12">
        <f t="shared" si="0"/>
        <v>66.813186813186817</v>
      </c>
      <c r="H33" s="12">
        <f t="shared" si="0"/>
        <v>73.488372093023258</v>
      </c>
      <c r="I33" s="12">
        <f t="shared" si="0"/>
        <v>50.501930501930502</v>
      </c>
      <c r="J33" s="1" t="s">
        <v>396</v>
      </c>
      <c r="K33" s="12">
        <f t="shared" si="0"/>
        <v>48.046709129511676</v>
      </c>
      <c r="L33" s="12">
        <f t="shared" si="0"/>
        <v>42.875782881002088</v>
      </c>
      <c r="M33" s="12">
        <f t="shared" si="0"/>
        <v>39.262187088274047</v>
      </c>
      <c r="N33" s="12">
        <f t="shared" si="0"/>
        <v>52.593917710196777</v>
      </c>
      <c r="O33" s="12">
        <f t="shared" si="0"/>
        <v>67.073170731707322</v>
      </c>
      <c r="P33" s="12">
        <f t="shared" si="0"/>
        <v>64.38356164383562</v>
      </c>
      <c r="Q33" s="12">
        <f t="shared" si="0"/>
        <v>70.389610389610397</v>
      </c>
      <c r="R33" s="12">
        <f t="shared" si="0"/>
        <v>72.222222222222229</v>
      </c>
      <c r="S33" s="1" t="s">
        <v>396</v>
      </c>
      <c r="T33" s="12">
        <f t="shared" si="0"/>
        <v>55.322338830584705</v>
      </c>
      <c r="U33" s="12">
        <f t="shared" si="0"/>
        <v>57.834211787254432</v>
      </c>
      <c r="V33" s="12">
        <f t="shared" si="0"/>
        <v>58.325312800769971</v>
      </c>
      <c r="W33" s="12">
        <f t="shared" si="0"/>
        <v>49.684542586750787</v>
      </c>
      <c r="X33" s="12">
        <f t="shared" si="0"/>
        <v>82.666666666666671</v>
      </c>
      <c r="Y33" s="12">
        <f t="shared" si="0"/>
        <v>66.076696165191734</v>
      </c>
      <c r="Z33" s="12">
        <f t="shared" si="0"/>
        <v>81.11888111888112</v>
      </c>
      <c r="AA33" s="12">
        <f t="shared" si="0"/>
        <v>47.23981900452489</v>
      </c>
      <c r="AB33" s="1" t="s">
        <v>396</v>
      </c>
      <c r="AC33" s="12">
        <f t="shared" si="0"/>
        <v>58.185941043083901</v>
      </c>
      <c r="AD33" s="12">
        <f t="shared" si="0"/>
        <v>47.340425531914896</v>
      </c>
      <c r="AE33" s="12">
        <f t="shared" si="0"/>
        <v>38.584779706275036</v>
      </c>
      <c r="AF33" s="12">
        <f t="shared" si="0"/>
        <v>55.662650602409641</v>
      </c>
      <c r="AG33" s="12">
        <f t="shared" si="0"/>
        <v>64.220183486238525</v>
      </c>
      <c r="AH33" s="12">
        <f t="shared" si="0"/>
        <v>76.744186046511629</v>
      </c>
      <c r="AI33" s="12">
        <f t="shared" si="0"/>
        <v>75.092936802973981</v>
      </c>
      <c r="AJ33" s="12">
        <f t="shared" si="0"/>
        <v>65.853658536585371</v>
      </c>
    </row>
    <row r="34" spans="1:36" x14ac:dyDescent="0.2">
      <c r="A34" s="1" t="s">
        <v>397</v>
      </c>
      <c r="B34" s="12">
        <f>SUM(B31:B32)*100/B23</f>
        <v>3.6195121951219513</v>
      </c>
      <c r="C34" s="12">
        <f t="shared" ref="C34:AJ34" si="1">SUM(C31:C32)*100/C23</f>
        <v>2.6675881133379407</v>
      </c>
      <c r="D34" s="12">
        <f t="shared" si="1"/>
        <v>1.927860696517413</v>
      </c>
      <c r="E34" s="12">
        <f t="shared" si="1"/>
        <v>3.3582089552238807</v>
      </c>
      <c r="F34" s="12">
        <f t="shared" si="1"/>
        <v>8.0459770114942533</v>
      </c>
      <c r="G34" s="12">
        <f t="shared" si="1"/>
        <v>3.9560439560439562</v>
      </c>
      <c r="H34" s="12">
        <f t="shared" si="1"/>
        <v>8.779069767441861</v>
      </c>
      <c r="I34" s="12">
        <f t="shared" si="1"/>
        <v>2.0849420849420848</v>
      </c>
      <c r="J34" s="1" t="s">
        <v>397</v>
      </c>
      <c r="K34" s="12">
        <f t="shared" si="1"/>
        <v>2.7388535031847132</v>
      </c>
      <c r="L34" s="12">
        <f t="shared" si="1"/>
        <v>1.591858037578288</v>
      </c>
      <c r="M34" s="12">
        <f t="shared" si="1"/>
        <v>1.1857707509881423</v>
      </c>
      <c r="N34" s="12">
        <f t="shared" si="1"/>
        <v>1.6100178890876566</v>
      </c>
      <c r="O34" s="12">
        <f t="shared" si="1"/>
        <v>7.9268292682926829</v>
      </c>
      <c r="P34" s="12">
        <f t="shared" si="1"/>
        <v>4.1095890410958908</v>
      </c>
      <c r="Q34" s="12">
        <f t="shared" si="1"/>
        <v>8.1818181818181817</v>
      </c>
      <c r="R34" s="12">
        <f t="shared" si="1"/>
        <v>4.6296296296296298</v>
      </c>
      <c r="S34" s="1" t="s">
        <v>397</v>
      </c>
      <c r="T34" s="12">
        <f t="shared" si="1"/>
        <v>3.7181409295352323</v>
      </c>
      <c r="U34" s="12">
        <f t="shared" si="1"/>
        <v>3.8811691423095351</v>
      </c>
      <c r="V34" s="12">
        <f t="shared" si="1"/>
        <v>4.0423484119345527</v>
      </c>
      <c r="W34" s="12">
        <f t="shared" si="1"/>
        <v>3.1545741324921135</v>
      </c>
      <c r="X34" s="12">
        <f t="shared" si="1"/>
        <v>13.333333333333334</v>
      </c>
      <c r="Y34" s="12">
        <f t="shared" si="1"/>
        <v>2.6548672566371683</v>
      </c>
      <c r="Z34" s="12">
        <f t="shared" si="1"/>
        <v>17.482517482517483</v>
      </c>
      <c r="AA34" s="12">
        <f t="shared" si="1"/>
        <v>1.6289592760180995</v>
      </c>
      <c r="AB34" s="1" t="s">
        <v>397</v>
      </c>
      <c r="AC34" s="12">
        <f t="shared" si="1"/>
        <v>5.3514739229024944</v>
      </c>
      <c r="AD34" s="12">
        <f t="shared" si="1"/>
        <v>3.8753799392097266</v>
      </c>
      <c r="AE34" s="12">
        <f t="shared" si="1"/>
        <v>2.0026702269692924</v>
      </c>
      <c r="AF34" s="12">
        <f t="shared" si="1"/>
        <v>6.024096385542169</v>
      </c>
      <c r="AG34" s="12">
        <f t="shared" si="1"/>
        <v>4.5871559633027523</v>
      </c>
      <c r="AH34" s="12">
        <f t="shared" si="1"/>
        <v>13.953488372093023</v>
      </c>
      <c r="AI34" s="12">
        <f t="shared" si="1"/>
        <v>7.8066914498141262</v>
      </c>
      <c r="AJ34" s="12">
        <f t="shared" si="1"/>
        <v>4.8780487804878048</v>
      </c>
    </row>
    <row r="36" spans="1:36" x14ac:dyDescent="0.2">
      <c r="A36" s="1" t="s">
        <v>389</v>
      </c>
      <c r="B36" s="1">
        <v>5101</v>
      </c>
      <c r="C36" s="1">
        <v>3664</v>
      </c>
      <c r="D36" s="1">
        <v>2383</v>
      </c>
      <c r="E36" s="1">
        <v>855</v>
      </c>
      <c r="F36" s="1">
        <v>191</v>
      </c>
      <c r="G36" s="1">
        <v>235</v>
      </c>
      <c r="H36" s="1">
        <v>834</v>
      </c>
      <c r="I36" s="1">
        <v>603</v>
      </c>
      <c r="J36" s="1" t="s">
        <v>389</v>
      </c>
      <c r="K36" s="1">
        <v>2411</v>
      </c>
      <c r="L36" s="1">
        <v>1982</v>
      </c>
      <c r="M36" s="1">
        <v>1553</v>
      </c>
      <c r="N36" s="1">
        <v>294</v>
      </c>
      <c r="O36" s="1">
        <v>92</v>
      </c>
      <c r="P36" s="1">
        <v>43</v>
      </c>
      <c r="Q36" s="1">
        <v>369</v>
      </c>
      <c r="R36" s="1">
        <v>60</v>
      </c>
      <c r="S36" s="1" t="s">
        <v>389</v>
      </c>
      <c r="T36" s="1">
        <v>1622</v>
      </c>
      <c r="U36" s="1">
        <v>1046</v>
      </c>
      <c r="V36" s="1">
        <v>480</v>
      </c>
      <c r="W36" s="1">
        <v>349</v>
      </c>
      <c r="X36" s="1">
        <v>47</v>
      </c>
      <c r="Y36" s="1">
        <v>170</v>
      </c>
      <c r="Z36" s="1">
        <v>75</v>
      </c>
      <c r="AA36" s="1">
        <v>501</v>
      </c>
      <c r="AB36" s="1" t="s">
        <v>389</v>
      </c>
      <c r="AC36" s="1">
        <v>1068</v>
      </c>
      <c r="AD36" s="1">
        <v>636</v>
      </c>
      <c r="AE36" s="1">
        <v>350</v>
      </c>
      <c r="AF36" s="1">
        <v>212</v>
      </c>
      <c r="AG36" s="1">
        <v>52</v>
      </c>
      <c r="AH36" s="1">
        <v>22</v>
      </c>
      <c r="AI36" s="1">
        <v>390</v>
      </c>
      <c r="AJ36" s="1">
        <v>42</v>
      </c>
    </row>
    <row r="37" spans="1:36" x14ac:dyDescent="0.2">
      <c r="A37" s="1" t="s">
        <v>96</v>
      </c>
      <c r="B37" s="1">
        <v>132</v>
      </c>
      <c r="C37" s="1">
        <v>85</v>
      </c>
      <c r="D37" s="1">
        <v>79</v>
      </c>
      <c r="E37" s="1">
        <v>4</v>
      </c>
      <c r="F37" s="1">
        <v>1</v>
      </c>
      <c r="G37" s="1">
        <v>1</v>
      </c>
      <c r="H37" s="1">
        <v>12</v>
      </c>
      <c r="I37" s="1">
        <v>35</v>
      </c>
      <c r="J37" s="1" t="s">
        <v>96</v>
      </c>
      <c r="K37" s="1">
        <v>13</v>
      </c>
      <c r="L37" s="1">
        <v>13</v>
      </c>
      <c r="M37" s="1">
        <v>12</v>
      </c>
      <c r="N37" s="1">
        <v>0</v>
      </c>
      <c r="O37" s="1">
        <v>1</v>
      </c>
      <c r="P37" s="1">
        <v>0</v>
      </c>
      <c r="Q37" s="1">
        <v>0</v>
      </c>
      <c r="R37" s="1">
        <v>0</v>
      </c>
      <c r="S37" s="1" t="s">
        <v>96</v>
      </c>
      <c r="T37" s="1">
        <v>51</v>
      </c>
      <c r="U37" s="1">
        <v>17</v>
      </c>
      <c r="V37" s="1">
        <v>15</v>
      </c>
      <c r="W37" s="1">
        <v>1</v>
      </c>
      <c r="X37" s="1">
        <v>0</v>
      </c>
      <c r="Y37" s="1">
        <v>1</v>
      </c>
      <c r="Z37" s="1">
        <v>0</v>
      </c>
      <c r="AA37" s="1">
        <v>34</v>
      </c>
      <c r="AB37" s="1" t="s">
        <v>96</v>
      </c>
      <c r="AC37" s="1">
        <v>68</v>
      </c>
      <c r="AD37" s="1">
        <v>55</v>
      </c>
      <c r="AE37" s="1">
        <v>52</v>
      </c>
      <c r="AF37" s="1">
        <v>3</v>
      </c>
      <c r="AG37" s="1">
        <v>0</v>
      </c>
      <c r="AH37" s="1">
        <v>0</v>
      </c>
      <c r="AI37" s="1">
        <v>12</v>
      </c>
      <c r="AJ37" s="1">
        <v>1</v>
      </c>
    </row>
    <row r="38" spans="1:36" x14ac:dyDescent="0.2">
      <c r="A38" s="1" t="s">
        <v>381</v>
      </c>
      <c r="B38" s="1">
        <v>797</v>
      </c>
      <c r="C38" s="1">
        <v>679</v>
      </c>
      <c r="D38" s="1">
        <v>470</v>
      </c>
      <c r="E38" s="1">
        <v>178</v>
      </c>
      <c r="F38" s="1">
        <v>16</v>
      </c>
      <c r="G38" s="1">
        <v>15</v>
      </c>
      <c r="H38" s="1">
        <v>58</v>
      </c>
      <c r="I38" s="1">
        <v>60</v>
      </c>
      <c r="J38" s="1" t="s">
        <v>381</v>
      </c>
      <c r="K38" s="1">
        <v>425</v>
      </c>
      <c r="L38" s="1">
        <v>401</v>
      </c>
      <c r="M38" s="1">
        <v>342</v>
      </c>
      <c r="N38" s="1">
        <v>50</v>
      </c>
      <c r="O38" s="1">
        <v>7</v>
      </c>
      <c r="P38" s="1">
        <v>2</v>
      </c>
      <c r="Q38" s="1">
        <v>22</v>
      </c>
      <c r="R38" s="1">
        <v>2</v>
      </c>
      <c r="S38" s="1" t="s">
        <v>381</v>
      </c>
      <c r="T38" s="1">
        <v>222</v>
      </c>
      <c r="U38" s="1">
        <v>169</v>
      </c>
      <c r="V38" s="1">
        <v>68</v>
      </c>
      <c r="W38" s="1">
        <v>86</v>
      </c>
      <c r="X38" s="1">
        <v>3</v>
      </c>
      <c r="Y38" s="1">
        <v>12</v>
      </c>
      <c r="Z38" s="1">
        <v>3</v>
      </c>
      <c r="AA38" s="1">
        <v>50</v>
      </c>
      <c r="AB38" s="1" t="s">
        <v>381</v>
      </c>
      <c r="AC38" s="1">
        <v>150</v>
      </c>
      <c r="AD38" s="1">
        <v>109</v>
      </c>
      <c r="AE38" s="1">
        <v>60</v>
      </c>
      <c r="AF38" s="1">
        <v>42</v>
      </c>
      <c r="AG38" s="1">
        <v>6</v>
      </c>
      <c r="AH38" s="1">
        <v>1</v>
      </c>
      <c r="AI38" s="1">
        <v>33</v>
      </c>
      <c r="AJ38" s="1">
        <v>8</v>
      </c>
    </row>
    <row r="39" spans="1:36" x14ac:dyDescent="0.2">
      <c r="A39" s="1" t="s">
        <v>382</v>
      </c>
      <c r="B39" s="1">
        <v>1320</v>
      </c>
      <c r="C39" s="1">
        <v>1008</v>
      </c>
      <c r="D39" s="1">
        <v>713</v>
      </c>
      <c r="E39" s="1">
        <v>228</v>
      </c>
      <c r="F39" s="1">
        <v>35</v>
      </c>
      <c r="G39" s="1">
        <v>32</v>
      </c>
      <c r="H39" s="1">
        <v>147</v>
      </c>
      <c r="I39" s="1">
        <v>165</v>
      </c>
      <c r="J39" s="1" t="s">
        <v>382</v>
      </c>
      <c r="K39" s="1">
        <v>746</v>
      </c>
      <c r="L39" s="1">
        <v>647</v>
      </c>
      <c r="M39" s="1">
        <v>536</v>
      </c>
      <c r="N39" s="1">
        <v>85</v>
      </c>
      <c r="O39" s="1">
        <v>19</v>
      </c>
      <c r="P39" s="1">
        <v>7</v>
      </c>
      <c r="Q39" s="1">
        <v>83</v>
      </c>
      <c r="R39" s="1">
        <v>16</v>
      </c>
      <c r="S39" s="1" t="s">
        <v>382</v>
      </c>
      <c r="T39" s="1">
        <v>367</v>
      </c>
      <c r="U39" s="1">
        <v>215</v>
      </c>
      <c r="V39" s="1">
        <v>90</v>
      </c>
      <c r="W39" s="1">
        <v>95</v>
      </c>
      <c r="X39" s="1">
        <v>6</v>
      </c>
      <c r="Y39" s="1">
        <v>24</v>
      </c>
      <c r="Z39" s="1">
        <v>9</v>
      </c>
      <c r="AA39" s="1">
        <v>143</v>
      </c>
      <c r="AB39" s="1" t="s">
        <v>382</v>
      </c>
      <c r="AC39" s="1">
        <v>207</v>
      </c>
      <c r="AD39" s="1">
        <v>146</v>
      </c>
      <c r="AE39" s="1">
        <v>87</v>
      </c>
      <c r="AF39" s="1">
        <v>48</v>
      </c>
      <c r="AG39" s="1">
        <v>10</v>
      </c>
      <c r="AH39" s="1">
        <v>1</v>
      </c>
      <c r="AI39" s="1">
        <v>55</v>
      </c>
      <c r="AJ39" s="1">
        <v>6</v>
      </c>
    </row>
    <row r="40" spans="1:36" x14ac:dyDescent="0.2">
      <c r="A40" s="1" t="s">
        <v>383</v>
      </c>
      <c r="B40" s="1">
        <v>1487</v>
      </c>
      <c r="C40" s="1">
        <v>954</v>
      </c>
      <c r="D40" s="1">
        <v>584</v>
      </c>
      <c r="E40" s="1">
        <v>221</v>
      </c>
      <c r="F40" s="1">
        <v>62</v>
      </c>
      <c r="G40" s="1">
        <v>87</v>
      </c>
      <c r="H40" s="1">
        <v>353</v>
      </c>
      <c r="I40" s="1">
        <v>180</v>
      </c>
      <c r="J40" s="1" t="s">
        <v>383</v>
      </c>
      <c r="K40" s="1">
        <v>632</v>
      </c>
      <c r="L40" s="1">
        <v>495</v>
      </c>
      <c r="M40" s="1">
        <v>364</v>
      </c>
      <c r="N40" s="1">
        <v>93</v>
      </c>
      <c r="O40" s="1">
        <v>30</v>
      </c>
      <c r="P40" s="1">
        <v>8</v>
      </c>
      <c r="Q40" s="1">
        <v>125</v>
      </c>
      <c r="R40" s="1">
        <v>12</v>
      </c>
      <c r="S40" s="1" t="s">
        <v>383</v>
      </c>
      <c r="T40" s="1">
        <v>411</v>
      </c>
      <c r="U40" s="1">
        <v>249</v>
      </c>
      <c r="V40" s="1">
        <v>115</v>
      </c>
      <c r="W40" s="1">
        <v>57</v>
      </c>
      <c r="X40" s="1">
        <v>8</v>
      </c>
      <c r="Y40" s="1">
        <v>69</v>
      </c>
      <c r="Z40" s="1">
        <v>14</v>
      </c>
      <c r="AA40" s="1">
        <v>148</v>
      </c>
      <c r="AB40" s="1" t="s">
        <v>383</v>
      </c>
      <c r="AC40" s="1">
        <v>444</v>
      </c>
      <c r="AD40" s="1">
        <v>210</v>
      </c>
      <c r="AE40" s="1">
        <v>105</v>
      </c>
      <c r="AF40" s="1">
        <v>71</v>
      </c>
      <c r="AG40" s="1">
        <v>24</v>
      </c>
      <c r="AH40" s="1">
        <v>10</v>
      </c>
      <c r="AI40" s="1">
        <v>214</v>
      </c>
      <c r="AJ40" s="1">
        <v>20</v>
      </c>
    </row>
    <row r="41" spans="1:36" x14ac:dyDescent="0.2">
      <c r="A41" s="1" t="s">
        <v>129</v>
      </c>
      <c r="B41" s="1">
        <v>900</v>
      </c>
      <c r="C41" s="1">
        <v>655</v>
      </c>
      <c r="D41" s="1">
        <v>397</v>
      </c>
      <c r="E41" s="1">
        <v>149</v>
      </c>
      <c r="F41" s="1">
        <v>40</v>
      </c>
      <c r="G41" s="1">
        <v>69</v>
      </c>
      <c r="H41" s="1">
        <v>148</v>
      </c>
      <c r="I41" s="1">
        <v>97</v>
      </c>
      <c r="J41" s="1" t="s">
        <v>129</v>
      </c>
      <c r="K41" s="1">
        <v>410</v>
      </c>
      <c r="L41" s="1">
        <v>306</v>
      </c>
      <c r="M41" s="1">
        <v>228</v>
      </c>
      <c r="N41" s="1">
        <v>45</v>
      </c>
      <c r="O41" s="1">
        <v>16</v>
      </c>
      <c r="P41" s="1">
        <v>17</v>
      </c>
      <c r="Q41" s="1">
        <v>90</v>
      </c>
      <c r="R41" s="1">
        <v>14</v>
      </c>
      <c r="S41" s="1" t="s">
        <v>129</v>
      </c>
      <c r="T41" s="1">
        <v>391</v>
      </c>
      <c r="U41" s="1">
        <v>286</v>
      </c>
      <c r="V41" s="1">
        <v>144</v>
      </c>
      <c r="W41" s="1">
        <v>76</v>
      </c>
      <c r="X41" s="1">
        <v>19</v>
      </c>
      <c r="Y41" s="1">
        <v>47</v>
      </c>
      <c r="Z41" s="1">
        <v>26</v>
      </c>
      <c r="AA41" s="1">
        <v>79</v>
      </c>
      <c r="AB41" s="1" t="s">
        <v>129</v>
      </c>
      <c r="AC41" s="1">
        <v>99</v>
      </c>
      <c r="AD41" s="1">
        <v>63</v>
      </c>
      <c r="AE41" s="1">
        <v>25</v>
      </c>
      <c r="AF41" s="1">
        <v>28</v>
      </c>
      <c r="AG41" s="1">
        <v>5</v>
      </c>
      <c r="AH41" s="1">
        <v>5</v>
      </c>
      <c r="AI41" s="1">
        <v>32</v>
      </c>
      <c r="AJ41" s="1">
        <v>4</v>
      </c>
    </row>
    <row r="42" spans="1:36" x14ac:dyDescent="0.2">
      <c r="A42" s="1" t="s">
        <v>384</v>
      </c>
      <c r="B42" s="1">
        <v>148</v>
      </c>
      <c r="C42" s="1">
        <v>97</v>
      </c>
      <c r="D42" s="1">
        <v>52</v>
      </c>
      <c r="E42" s="1">
        <v>19</v>
      </c>
      <c r="F42" s="1">
        <v>16</v>
      </c>
      <c r="G42" s="1">
        <v>10</v>
      </c>
      <c r="H42" s="1">
        <v>22</v>
      </c>
      <c r="I42" s="1">
        <v>29</v>
      </c>
      <c r="J42" s="1" t="s">
        <v>384</v>
      </c>
      <c r="K42" s="1">
        <v>70</v>
      </c>
      <c r="L42" s="1">
        <v>55</v>
      </c>
      <c r="M42" s="1">
        <v>31</v>
      </c>
      <c r="N42" s="1">
        <v>8</v>
      </c>
      <c r="O42" s="1">
        <v>10</v>
      </c>
      <c r="P42" s="1">
        <v>6</v>
      </c>
      <c r="Q42" s="1">
        <v>10</v>
      </c>
      <c r="R42" s="1">
        <v>5</v>
      </c>
      <c r="S42" s="1" t="s">
        <v>384</v>
      </c>
      <c r="T42" s="1">
        <v>54</v>
      </c>
      <c r="U42" s="1">
        <v>27</v>
      </c>
      <c r="V42" s="1">
        <v>11</v>
      </c>
      <c r="W42" s="1">
        <v>8</v>
      </c>
      <c r="X42" s="1">
        <v>4</v>
      </c>
      <c r="Y42" s="1">
        <v>4</v>
      </c>
      <c r="Z42" s="1">
        <v>4</v>
      </c>
      <c r="AA42" s="1">
        <v>23</v>
      </c>
      <c r="AB42" s="1" t="s">
        <v>384</v>
      </c>
      <c r="AC42" s="1">
        <v>24</v>
      </c>
      <c r="AD42" s="1">
        <v>15</v>
      </c>
      <c r="AE42" s="1">
        <v>10</v>
      </c>
      <c r="AF42" s="1">
        <v>3</v>
      </c>
      <c r="AG42" s="1">
        <v>2</v>
      </c>
      <c r="AH42" s="1">
        <v>0</v>
      </c>
      <c r="AI42" s="1">
        <v>8</v>
      </c>
      <c r="AJ42" s="1">
        <v>1</v>
      </c>
    </row>
    <row r="43" spans="1:36" x14ac:dyDescent="0.2">
      <c r="A43" s="1" t="s">
        <v>385</v>
      </c>
      <c r="B43" s="1">
        <v>111</v>
      </c>
      <c r="C43" s="1">
        <v>72</v>
      </c>
      <c r="D43" s="1">
        <v>34</v>
      </c>
      <c r="E43" s="1">
        <v>24</v>
      </c>
      <c r="F43" s="1">
        <v>7</v>
      </c>
      <c r="G43" s="1">
        <v>7</v>
      </c>
      <c r="H43" s="1">
        <v>19</v>
      </c>
      <c r="I43" s="1">
        <v>20</v>
      </c>
      <c r="J43" s="1" t="s">
        <v>385</v>
      </c>
      <c r="K43" s="1">
        <v>40</v>
      </c>
      <c r="L43" s="1">
        <v>25</v>
      </c>
      <c r="M43" s="1">
        <v>18</v>
      </c>
      <c r="N43" s="1">
        <v>5</v>
      </c>
      <c r="O43" s="1">
        <v>2</v>
      </c>
      <c r="P43" s="1">
        <v>0</v>
      </c>
      <c r="Q43" s="1">
        <v>7</v>
      </c>
      <c r="R43" s="1">
        <v>8</v>
      </c>
      <c r="S43" s="1" t="s">
        <v>385</v>
      </c>
      <c r="T43" s="1">
        <v>54</v>
      </c>
      <c r="U43" s="1">
        <v>37</v>
      </c>
      <c r="V43" s="1">
        <v>14</v>
      </c>
      <c r="W43" s="1">
        <v>14</v>
      </c>
      <c r="X43" s="1">
        <v>3</v>
      </c>
      <c r="Y43" s="1">
        <v>6</v>
      </c>
      <c r="Z43" s="1">
        <v>5</v>
      </c>
      <c r="AA43" s="1">
        <v>12</v>
      </c>
      <c r="AB43" s="1" t="s">
        <v>385</v>
      </c>
      <c r="AC43" s="1">
        <v>17</v>
      </c>
      <c r="AD43" s="1">
        <v>10</v>
      </c>
      <c r="AE43" s="1">
        <v>2</v>
      </c>
      <c r="AF43" s="1">
        <v>5</v>
      </c>
      <c r="AG43" s="1">
        <v>2</v>
      </c>
      <c r="AH43" s="1">
        <v>1</v>
      </c>
      <c r="AI43" s="1">
        <v>7</v>
      </c>
      <c r="AJ43" s="1">
        <v>0</v>
      </c>
    </row>
    <row r="44" spans="1:36" x14ac:dyDescent="0.2">
      <c r="A44" s="1" t="s">
        <v>386</v>
      </c>
      <c r="B44" s="1">
        <v>149</v>
      </c>
      <c r="C44" s="1">
        <v>84</v>
      </c>
      <c r="D44" s="1">
        <v>40</v>
      </c>
      <c r="E44" s="1">
        <v>25</v>
      </c>
      <c r="F44" s="1">
        <v>8</v>
      </c>
      <c r="G44" s="1">
        <v>11</v>
      </c>
      <c r="H44" s="1">
        <v>54</v>
      </c>
      <c r="I44" s="1">
        <v>11</v>
      </c>
      <c r="J44" s="1" t="s">
        <v>386</v>
      </c>
      <c r="K44" s="1">
        <v>53</v>
      </c>
      <c r="L44" s="1">
        <v>30</v>
      </c>
      <c r="M44" s="1">
        <v>17</v>
      </c>
      <c r="N44" s="1">
        <v>7</v>
      </c>
      <c r="O44" s="1">
        <v>3</v>
      </c>
      <c r="P44" s="1">
        <v>3</v>
      </c>
      <c r="Q44" s="1">
        <v>20</v>
      </c>
      <c r="R44" s="1">
        <v>3</v>
      </c>
      <c r="S44" s="1" t="s">
        <v>386</v>
      </c>
      <c r="T44" s="1">
        <v>53</v>
      </c>
      <c r="U44" s="1">
        <v>34</v>
      </c>
      <c r="V44" s="1">
        <v>16</v>
      </c>
      <c r="W44" s="1">
        <v>9</v>
      </c>
      <c r="X44" s="1">
        <v>2</v>
      </c>
      <c r="Y44" s="1">
        <v>7</v>
      </c>
      <c r="Z44" s="1">
        <v>12</v>
      </c>
      <c r="AA44" s="1">
        <v>7</v>
      </c>
      <c r="AB44" s="1" t="s">
        <v>386</v>
      </c>
      <c r="AC44" s="1">
        <v>43</v>
      </c>
      <c r="AD44" s="1">
        <v>20</v>
      </c>
      <c r="AE44" s="1">
        <v>7</v>
      </c>
      <c r="AF44" s="1">
        <v>9</v>
      </c>
      <c r="AG44" s="1">
        <v>3</v>
      </c>
      <c r="AH44" s="1">
        <v>1</v>
      </c>
      <c r="AI44" s="1">
        <v>22</v>
      </c>
      <c r="AJ44" s="1">
        <v>1</v>
      </c>
    </row>
    <row r="45" spans="1:36" x14ac:dyDescent="0.2">
      <c r="A45" s="1" t="s">
        <v>387</v>
      </c>
      <c r="B45" s="1">
        <v>57</v>
      </c>
      <c r="C45" s="1">
        <v>30</v>
      </c>
      <c r="D45" s="1">
        <v>14</v>
      </c>
      <c r="E45" s="1">
        <v>7</v>
      </c>
      <c r="F45" s="1">
        <v>6</v>
      </c>
      <c r="G45" s="1">
        <v>3</v>
      </c>
      <c r="H45" s="1">
        <v>21</v>
      </c>
      <c r="I45" s="1">
        <v>6</v>
      </c>
      <c r="J45" s="1" t="s">
        <v>387</v>
      </c>
      <c r="K45" s="1">
        <v>22</v>
      </c>
      <c r="L45" s="1">
        <v>10</v>
      </c>
      <c r="M45" s="1">
        <v>5</v>
      </c>
      <c r="N45" s="1">
        <v>1</v>
      </c>
      <c r="O45" s="1">
        <v>4</v>
      </c>
      <c r="P45" s="1">
        <v>0</v>
      </c>
      <c r="Q45" s="1">
        <v>12</v>
      </c>
      <c r="R45" s="1">
        <v>0</v>
      </c>
      <c r="S45" s="1" t="s">
        <v>387</v>
      </c>
      <c r="T45" s="1">
        <v>19</v>
      </c>
      <c r="U45" s="1">
        <v>12</v>
      </c>
      <c r="V45" s="1">
        <v>7</v>
      </c>
      <c r="W45" s="1">
        <v>3</v>
      </c>
      <c r="X45" s="1">
        <v>2</v>
      </c>
      <c r="Y45" s="1">
        <v>0</v>
      </c>
      <c r="Z45" s="1">
        <v>2</v>
      </c>
      <c r="AA45" s="1">
        <v>5</v>
      </c>
      <c r="AB45" s="1" t="s">
        <v>387</v>
      </c>
      <c r="AC45" s="1">
        <v>16</v>
      </c>
      <c r="AD45" s="1">
        <v>8</v>
      </c>
      <c r="AE45" s="1">
        <v>2</v>
      </c>
      <c r="AF45" s="1">
        <v>3</v>
      </c>
      <c r="AG45" s="1">
        <v>0</v>
      </c>
      <c r="AH45" s="1">
        <v>3</v>
      </c>
      <c r="AI45" s="1">
        <v>7</v>
      </c>
      <c r="AJ45" s="1">
        <v>1</v>
      </c>
    </row>
    <row r="46" spans="1:36" x14ac:dyDescent="0.2">
      <c r="A46" s="1" t="s">
        <v>396</v>
      </c>
      <c r="B46" s="12">
        <f>SUM(B40:B45)*100/B36</f>
        <v>55.910605763575767</v>
      </c>
      <c r="C46" s="12">
        <f t="shared" ref="C46:AJ46" si="2">SUM(C40:C45)*100/C36</f>
        <v>51.637554585152841</v>
      </c>
      <c r="D46" s="12">
        <f t="shared" si="2"/>
        <v>47.041544271926142</v>
      </c>
      <c r="E46" s="12">
        <f t="shared" si="2"/>
        <v>52.046783625730995</v>
      </c>
      <c r="F46" s="12">
        <f t="shared" si="2"/>
        <v>72.774869109947645</v>
      </c>
      <c r="G46" s="12">
        <f t="shared" si="2"/>
        <v>79.574468085106389</v>
      </c>
      <c r="H46" s="12">
        <f t="shared" si="2"/>
        <v>73.980815347721816</v>
      </c>
      <c r="I46" s="12">
        <f t="shared" si="2"/>
        <v>56.882255389718075</v>
      </c>
      <c r="J46" s="1" t="s">
        <v>396</v>
      </c>
      <c r="K46" s="12">
        <f t="shared" si="2"/>
        <v>50.891746163417672</v>
      </c>
      <c r="L46" s="12">
        <f t="shared" si="2"/>
        <v>46.468213925327952</v>
      </c>
      <c r="M46" s="12">
        <f t="shared" si="2"/>
        <v>42.691564713457822</v>
      </c>
      <c r="N46" s="12">
        <f t="shared" si="2"/>
        <v>54.081632653061227</v>
      </c>
      <c r="O46" s="12">
        <f t="shared" si="2"/>
        <v>70.652173913043484</v>
      </c>
      <c r="P46" s="12">
        <f t="shared" si="2"/>
        <v>79.069767441860463</v>
      </c>
      <c r="Q46" s="12">
        <f t="shared" si="2"/>
        <v>71.544715447154474</v>
      </c>
      <c r="R46" s="12">
        <f t="shared" si="2"/>
        <v>70</v>
      </c>
      <c r="S46" s="1" t="s">
        <v>396</v>
      </c>
      <c r="T46" s="12">
        <f t="shared" si="2"/>
        <v>60.542540073982735</v>
      </c>
      <c r="U46" s="12">
        <f t="shared" si="2"/>
        <v>61.663479923518167</v>
      </c>
      <c r="V46" s="12">
        <f t="shared" si="2"/>
        <v>63.958333333333336</v>
      </c>
      <c r="W46" s="12">
        <f t="shared" si="2"/>
        <v>47.851002865329512</v>
      </c>
      <c r="X46" s="12">
        <f t="shared" si="2"/>
        <v>80.851063829787236</v>
      </c>
      <c r="Y46" s="12">
        <f t="shared" si="2"/>
        <v>78.235294117647058</v>
      </c>
      <c r="Z46" s="12">
        <f t="shared" si="2"/>
        <v>84</v>
      </c>
      <c r="AA46" s="12">
        <f t="shared" si="2"/>
        <v>54.690618762475047</v>
      </c>
      <c r="AB46" s="1" t="s">
        <v>396</v>
      </c>
      <c r="AC46" s="12">
        <f t="shared" si="2"/>
        <v>60.205992509363298</v>
      </c>
      <c r="AD46" s="12">
        <f t="shared" si="2"/>
        <v>51.257861635220124</v>
      </c>
      <c r="AE46" s="12">
        <f t="shared" si="2"/>
        <v>43.142857142857146</v>
      </c>
      <c r="AF46" s="12">
        <f t="shared" si="2"/>
        <v>56.132075471698116</v>
      </c>
      <c r="AG46" s="12">
        <f t="shared" si="2"/>
        <v>69.230769230769226</v>
      </c>
      <c r="AH46" s="12">
        <f t="shared" si="2"/>
        <v>90.909090909090907</v>
      </c>
      <c r="AI46" s="12">
        <f t="shared" si="2"/>
        <v>74.358974358974365</v>
      </c>
      <c r="AJ46" s="12">
        <f t="shared" si="2"/>
        <v>64.285714285714292</v>
      </c>
    </row>
    <row r="47" spans="1:36" x14ac:dyDescent="0.2">
      <c r="A47" s="1" t="s">
        <v>397</v>
      </c>
      <c r="B47" s="12">
        <f>SUM(B44:B45)*100/B36</f>
        <v>4.0384238384630464</v>
      </c>
      <c r="C47" s="12">
        <f t="shared" ref="C47:AJ47" si="3">SUM(C44:C45)*100/C36</f>
        <v>3.1113537117903931</v>
      </c>
      <c r="D47" s="12">
        <f t="shared" si="3"/>
        <v>2.2660511959714644</v>
      </c>
      <c r="E47" s="12">
        <f t="shared" si="3"/>
        <v>3.742690058479532</v>
      </c>
      <c r="F47" s="12">
        <f t="shared" si="3"/>
        <v>7.329842931937173</v>
      </c>
      <c r="G47" s="12">
        <f t="shared" si="3"/>
        <v>5.957446808510638</v>
      </c>
      <c r="H47" s="12">
        <f t="shared" si="3"/>
        <v>8.9928057553956826</v>
      </c>
      <c r="I47" s="12">
        <f t="shared" si="3"/>
        <v>2.8192371475953566</v>
      </c>
      <c r="J47" s="1" t="s">
        <v>397</v>
      </c>
      <c r="K47" s="12">
        <f t="shared" si="3"/>
        <v>3.1107424305267526</v>
      </c>
      <c r="L47" s="12">
        <f t="shared" si="3"/>
        <v>2.0181634712411705</v>
      </c>
      <c r="M47" s="12">
        <f t="shared" si="3"/>
        <v>1.4166130070830651</v>
      </c>
      <c r="N47" s="12">
        <f t="shared" si="3"/>
        <v>2.7210884353741496</v>
      </c>
      <c r="O47" s="12">
        <f t="shared" si="3"/>
        <v>7.6086956521739131</v>
      </c>
      <c r="P47" s="12">
        <f t="shared" si="3"/>
        <v>6.9767441860465116</v>
      </c>
      <c r="Q47" s="12">
        <f t="shared" si="3"/>
        <v>8.6720867208672079</v>
      </c>
      <c r="R47" s="12">
        <f t="shared" si="3"/>
        <v>5</v>
      </c>
      <c r="S47" s="1" t="s">
        <v>397</v>
      </c>
      <c r="T47" s="12">
        <f t="shared" si="3"/>
        <v>4.4389642416769419</v>
      </c>
      <c r="U47" s="12">
        <f t="shared" si="3"/>
        <v>4.3977055449330784</v>
      </c>
      <c r="V47" s="12">
        <f t="shared" si="3"/>
        <v>4.791666666666667</v>
      </c>
      <c r="W47" s="12">
        <f t="shared" si="3"/>
        <v>3.4383954154727792</v>
      </c>
      <c r="X47" s="12">
        <f t="shared" si="3"/>
        <v>8.5106382978723403</v>
      </c>
      <c r="Y47" s="12">
        <f t="shared" si="3"/>
        <v>4.117647058823529</v>
      </c>
      <c r="Z47" s="12">
        <f t="shared" si="3"/>
        <v>18.666666666666668</v>
      </c>
      <c r="AA47" s="12">
        <f t="shared" si="3"/>
        <v>2.3952095808383231</v>
      </c>
      <c r="AB47" s="1" t="s">
        <v>397</v>
      </c>
      <c r="AC47" s="12">
        <f t="shared" si="3"/>
        <v>5.5243445692883899</v>
      </c>
      <c r="AD47" s="12">
        <f t="shared" si="3"/>
        <v>4.4025157232704402</v>
      </c>
      <c r="AE47" s="12">
        <f t="shared" si="3"/>
        <v>2.5714285714285716</v>
      </c>
      <c r="AF47" s="12">
        <f t="shared" si="3"/>
        <v>5.6603773584905657</v>
      </c>
      <c r="AG47" s="12">
        <f t="shared" si="3"/>
        <v>5.7692307692307692</v>
      </c>
      <c r="AH47" s="12">
        <f t="shared" si="3"/>
        <v>18.181818181818183</v>
      </c>
      <c r="AI47" s="12">
        <f t="shared" si="3"/>
        <v>7.4358974358974361</v>
      </c>
      <c r="AJ47" s="12">
        <f t="shared" si="3"/>
        <v>4.7619047619047619</v>
      </c>
    </row>
    <row r="49" spans="1:36" x14ac:dyDescent="0.2">
      <c r="A49" s="1" t="s">
        <v>390</v>
      </c>
      <c r="B49" s="1">
        <v>5149</v>
      </c>
      <c r="C49" s="1">
        <v>3571</v>
      </c>
      <c r="D49" s="1">
        <v>2441</v>
      </c>
      <c r="E49" s="1">
        <v>753</v>
      </c>
      <c r="F49" s="1">
        <v>157</v>
      </c>
      <c r="G49" s="1">
        <v>220</v>
      </c>
      <c r="H49" s="1">
        <v>886</v>
      </c>
      <c r="I49" s="1">
        <v>692</v>
      </c>
      <c r="J49" s="1" t="s">
        <v>390</v>
      </c>
      <c r="K49" s="1">
        <v>2299</v>
      </c>
      <c r="L49" s="1">
        <v>1850</v>
      </c>
      <c r="M49" s="1">
        <v>1483</v>
      </c>
      <c r="N49" s="1">
        <v>265</v>
      </c>
      <c r="O49" s="1">
        <v>72</v>
      </c>
      <c r="P49" s="1">
        <v>30</v>
      </c>
      <c r="Q49" s="1">
        <v>401</v>
      </c>
      <c r="R49" s="1">
        <v>48</v>
      </c>
      <c r="S49" s="1" t="s">
        <v>390</v>
      </c>
      <c r="T49" s="1">
        <v>1713</v>
      </c>
      <c r="U49" s="1">
        <v>1041</v>
      </c>
      <c r="V49" s="1">
        <v>559</v>
      </c>
      <c r="W49" s="1">
        <v>285</v>
      </c>
      <c r="X49" s="1">
        <v>28</v>
      </c>
      <c r="Y49" s="1">
        <v>169</v>
      </c>
      <c r="Z49" s="1">
        <v>68</v>
      </c>
      <c r="AA49" s="1">
        <v>604</v>
      </c>
      <c r="AB49" s="1" t="s">
        <v>390</v>
      </c>
      <c r="AC49" s="1">
        <v>1137</v>
      </c>
      <c r="AD49" s="1">
        <v>680</v>
      </c>
      <c r="AE49" s="1">
        <v>399</v>
      </c>
      <c r="AF49" s="1">
        <v>203</v>
      </c>
      <c r="AG49" s="1">
        <v>57</v>
      </c>
      <c r="AH49" s="1">
        <v>21</v>
      </c>
      <c r="AI49" s="1">
        <v>417</v>
      </c>
      <c r="AJ49" s="1">
        <v>40</v>
      </c>
    </row>
    <row r="50" spans="1:36" x14ac:dyDescent="0.2">
      <c r="A50" s="1" t="s">
        <v>96</v>
      </c>
      <c r="B50" s="1">
        <v>162</v>
      </c>
      <c r="C50" s="1">
        <v>112</v>
      </c>
      <c r="D50" s="1">
        <v>104</v>
      </c>
      <c r="E50" s="1">
        <v>4</v>
      </c>
      <c r="F50" s="1">
        <v>3</v>
      </c>
      <c r="G50" s="1">
        <v>1</v>
      </c>
      <c r="H50" s="1">
        <v>12</v>
      </c>
      <c r="I50" s="1">
        <v>38</v>
      </c>
      <c r="J50" s="1" t="s">
        <v>96</v>
      </c>
      <c r="K50" s="1">
        <v>30</v>
      </c>
      <c r="L50" s="1">
        <v>28</v>
      </c>
      <c r="M50" s="1">
        <v>27</v>
      </c>
      <c r="N50" s="1">
        <v>0</v>
      </c>
      <c r="O50" s="1">
        <v>1</v>
      </c>
      <c r="P50" s="1">
        <v>0</v>
      </c>
      <c r="Q50" s="1">
        <v>2</v>
      </c>
      <c r="R50" s="1">
        <v>0</v>
      </c>
      <c r="S50" s="1" t="s">
        <v>96</v>
      </c>
      <c r="T50" s="1">
        <v>59</v>
      </c>
      <c r="U50" s="1">
        <v>22</v>
      </c>
      <c r="V50" s="1">
        <v>19</v>
      </c>
      <c r="W50" s="1">
        <v>2</v>
      </c>
      <c r="X50" s="1">
        <v>0</v>
      </c>
      <c r="Y50" s="1">
        <v>1</v>
      </c>
      <c r="Z50" s="1">
        <v>0</v>
      </c>
      <c r="AA50" s="1">
        <v>37</v>
      </c>
      <c r="AB50" s="1" t="s">
        <v>96</v>
      </c>
      <c r="AC50" s="1">
        <v>73</v>
      </c>
      <c r="AD50" s="1">
        <v>62</v>
      </c>
      <c r="AE50" s="1">
        <v>58</v>
      </c>
      <c r="AF50" s="1">
        <v>2</v>
      </c>
      <c r="AG50" s="1">
        <v>2</v>
      </c>
      <c r="AH50" s="1">
        <v>0</v>
      </c>
      <c r="AI50" s="1">
        <v>10</v>
      </c>
      <c r="AJ50" s="1">
        <v>1</v>
      </c>
    </row>
    <row r="51" spans="1:36" x14ac:dyDescent="0.2">
      <c r="A51" s="1" t="s">
        <v>381</v>
      </c>
      <c r="B51" s="1">
        <v>1095</v>
      </c>
      <c r="C51" s="1">
        <v>884</v>
      </c>
      <c r="D51" s="1">
        <v>648</v>
      </c>
      <c r="E51" s="1">
        <v>171</v>
      </c>
      <c r="F51" s="1">
        <v>20</v>
      </c>
      <c r="G51" s="1">
        <v>45</v>
      </c>
      <c r="H51" s="1">
        <v>81</v>
      </c>
      <c r="I51" s="1">
        <v>130</v>
      </c>
      <c r="J51" s="1" t="s">
        <v>381</v>
      </c>
      <c r="K51" s="1">
        <v>517</v>
      </c>
      <c r="L51" s="1">
        <v>478</v>
      </c>
      <c r="M51" s="1">
        <v>405</v>
      </c>
      <c r="N51" s="1">
        <v>55</v>
      </c>
      <c r="O51" s="1">
        <v>9</v>
      </c>
      <c r="P51" s="1">
        <v>9</v>
      </c>
      <c r="Q51" s="1">
        <v>38</v>
      </c>
      <c r="R51" s="1">
        <v>1</v>
      </c>
      <c r="S51" s="1" t="s">
        <v>381</v>
      </c>
      <c r="T51" s="1">
        <v>365</v>
      </c>
      <c r="U51" s="1">
        <v>238</v>
      </c>
      <c r="V51" s="1">
        <v>135</v>
      </c>
      <c r="W51" s="1">
        <v>68</v>
      </c>
      <c r="X51" s="1">
        <v>0</v>
      </c>
      <c r="Y51" s="1">
        <v>35</v>
      </c>
      <c r="Z51" s="1">
        <v>4</v>
      </c>
      <c r="AA51" s="1">
        <v>123</v>
      </c>
      <c r="AB51" s="1" t="s">
        <v>381</v>
      </c>
      <c r="AC51" s="1">
        <v>213</v>
      </c>
      <c r="AD51" s="1">
        <v>168</v>
      </c>
      <c r="AE51" s="1">
        <v>108</v>
      </c>
      <c r="AF51" s="1">
        <v>48</v>
      </c>
      <c r="AG51" s="1">
        <v>11</v>
      </c>
      <c r="AH51" s="1">
        <v>1</v>
      </c>
      <c r="AI51" s="1">
        <v>39</v>
      </c>
      <c r="AJ51" s="1">
        <v>6</v>
      </c>
    </row>
    <row r="52" spans="1:36" x14ac:dyDescent="0.2">
      <c r="A52" s="1" t="s">
        <v>382</v>
      </c>
      <c r="B52" s="1">
        <v>1353</v>
      </c>
      <c r="C52" s="1">
        <v>994</v>
      </c>
      <c r="D52" s="1">
        <v>723</v>
      </c>
      <c r="E52" s="1">
        <v>183</v>
      </c>
      <c r="F52" s="1">
        <v>31</v>
      </c>
      <c r="G52" s="1">
        <v>57</v>
      </c>
      <c r="H52" s="1">
        <v>146</v>
      </c>
      <c r="I52" s="1">
        <v>213</v>
      </c>
      <c r="J52" s="1" t="s">
        <v>382</v>
      </c>
      <c r="K52" s="1">
        <v>716</v>
      </c>
      <c r="L52" s="1">
        <v>622</v>
      </c>
      <c r="M52" s="1">
        <v>522</v>
      </c>
      <c r="N52" s="1">
        <v>75</v>
      </c>
      <c r="O52" s="1">
        <v>17</v>
      </c>
      <c r="P52" s="1">
        <v>8</v>
      </c>
      <c r="Q52" s="1">
        <v>83</v>
      </c>
      <c r="R52" s="1">
        <v>11</v>
      </c>
      <c r="S52" s="1" t="s">
        <v>382</v>
      </c>
      <c r="T52" s="1">
        <v>426</v>
      </c>
      <c r="U52" s="1">
        <v>219</v>
      </c>
      <c r="V52" s="1">
        <v>106</v>
      </c>
      <c r="W52" s="1">
        <v>67</v>
      </c>
      <c r="X52" s="1">
        <v>4</v>
      </c>
      <c r="Y52" s="1">
        <v>42</v>
      </c>
      <c r="Z52" s="1">
        <v>11</v>
      </c>
      <c r="AA52" s="1">
        <v>196</v>
      </c>
      <c r="AB52" s="1" t="s">
        <v>382</v>
      </c>
      <c r="AC52" s="1">
        <v>211</v>
      </c>
      <c r="AD52" s="1">
        <v>153</v>
      </c>
      <c r="AE52" s="1">
        <v>95</v>
      </c>
      <c r="AF52" s="1">
        <v>41</v>
      </c>
      <c r="AG52" s="1">
        <v>10</v>
      </c>
      <c r="AH52" s="1">
        <v>7</v>
      </c>
      <c r="AI52" s="1">
        <v>52</v>
      </c>
      <c r="AJ52" s="1">
        <v>6</v>
      </c>
    </row>
    <row r="53" spans="1:36" x14ac:dyDescent="0.2">
      <c r="A53" s="1" t="s">
        <v>383</v>
      </c>
      <c r="B53" s="1">
        <v>1359</v>
      </c>
      <c r="C53" s="1">
        <v>814</v>
      </c>
      <c r="D53" s="1">
        <v>521</v>
      </c>
      <c r="E53" s="1">
        <v>190</v>
      </c>
      <c r="F53" s="1">
        <v>41</v>
      </c>
      <c r="G53" s="1">
        <v>62</v>
      </c>
      <c r="H53" s="1">
        <v>363</v>
      </c>
      <c r="I53" s="1">
        <v>182</v>
      </c>
      <c r="J53" s="1" t="s">
        <v>383</v>
      </c>
      <c r="K53" s="1">
        <v>555</v>
      </c>
      <c r="L53" s="1">
        <v>404</v>
      </c>
      <c r="M53" s="1">
        <v>314</v>
      </c>
      <c r="N53" s="1">
        <v>69</v>
      </c>
      <c r="O53" s="1">
        <v>13</v>
      </c>
      <c r="P53" s="1">
        <v>8</v>
      </c>
      <c r="Q53" s="1">
        <v>137</v>
      </c>
      <c r="R53" s="1">
        <v>14</v>
      </c>
      <c r="S53" s="1" t="s">
        <v>383</v>
      </c>
      <c r="T53" s="1">
        <v>368</v>
      </c>
      <c r="U53" s="1">
        <v>206</v>
      </c>
      <c r="V53" s="1">
        <v>104</v>
      </c>
      <c r="W53" s="1">
        <v>46</v>
      </c>
      <c r="X53" s="1">
        <v>7</v>
      </c>
      <c r="Y53" s="1">
        <v>49</v>
      </c>
      <c r="Z53" s="1">
        <v>14</v>
      </c>
      <c r="AA53" s="1">
        <v>148</v>
      </c>
      <c r="AB53" s="1" t="s">
        <v>383</v>
      </c>
      <c r="AC53" s="1">
        <v>436</v>
      </c>
      <c r="AD53" s="1">
        <v>204</v>
      </c>
      <c r="AE53" s="1">
        <v>103</v>
      </c>
      <c r="AF53" s="1">
        <v>75</v>
      </c>
      <c r="AG53" s="1">
        <v>21</v>
      </c>
      <c r="AH53" s="1">
        <v>5</v>
      </c>
      <c r="AI53" s="1">
        <v>212</v>
      </c>
      <c r="AJ53" s="1">
        <v>20</v>
      </c>
    </row>
    <row r="54" spans="1:36" x14ac:dyDescent="0.2">
      <c r="A54" s="1" t="s">
        <v>129</v>
      </c>
      <c r="B54" s="1">
        <v>820</v>
      </c>
      <c r="C54" s="1">
        <v>572</v>
      </c>
      <c r="D54" s="1">
        <v>348</v>
      </c>
      <c r="E54" s="1">
        <v>141</v>
      </c>
      <c r="F54" s="1">
        <v>40</v>
      </c>
      <c r="G54" s="1">
        <v>43</v>
      </c>
      <c r="H54" s="1">
        <v>161</v>
      </c>
      <c r="I54" s="1">
        <v>87</v>
      </c>
      <c r="J54" s="1" t="s">
        <v>129</v>
      </c>
      <c r="K54" s="1">
        <v>362</v>
      </c>
      <c r="L54" s="1">
        <v>255</v>
      </c>
      <c r="M54" s="1">
        <v>176</v>
      </c>
      <c r="N54" s="1">
        <v>54</v>
      </c>
      <c r="O54" s="1">
        <v>21</v>
      </c>
      <c r="P54" s="1">
        <v>4</v>
      </c>
      <c r="Q54" s="1">
        <v>94</v>
      </c>
      <c r="R54" s="1">
        <v>13</v>
      </c>
      <c r="S54" s="1" t="s">
        <v>129</v>
      </c>
      <c r="T54" s="1">
        <v>354</v>
      </c>
      <c r="U54" s="1">
        <v>264</v>
      </c>
      <c r="V54" s="1">
        <v>149</v>
      </c>
      <c r="W54" s="1">
        <v>72</v>
      </c>
      <c r="X54" s="1">
        <v>9</v>
      </c>
      <c r="Y54" s="1">
        <v>34</v>
      </c>
      <c r="Z54" s="1">
        <v>20</v>
      </c>
      <c r="AA54" s="1">
        <v>70</v>
      </c>
      <c r="AB54" s="1" t="s">
        <v>129</v>
      </c>
      <c r="AC54" s="1">
        <v>104</v>
      </c>
      <c r="AD54" s="1">
        <v>53</v>
      </c>
      <c r="AE54" s="1">
        <v>23</v>
      </c>
      <c r="AF54" s="1">
        <v>15</v>
      </c>
      <c r="AG54" s="1">
        <v>10</v>
      </c>
      <c r="AH54" s="1">
        <v>5</v>
      </c>
      <c r="AI54" s="1">
        <v>47</v>
      </c>
      <c r="AJ54" s="1">
        <v>4</v>
      </c>
    </row>
    <row r="55" spans="1:36" x14ac:dyDescent="0.2">
      <c r="A55" s="1" t="s">
        <v>384</v>
      </c>
      <c r="B55" s="1">
        <v>96</v>
      </c>
      <c r="C55" s="1">
        <v>63</v>
      </c>
      <c r="D55" s="1">
        <v>27</v>
      </c>
      <c r="E55" s="1">
        <v>26</v>
      </c>
      <c r="F55" s="1">
        <v>6</v>
      </c>
      <c r="G55" s="1">
        <v>4</v>
      </c>
      <c r="H55" s="1">
        <v>21</v>
      </c>
      <c r="I55" s="1">
        <v>12</v>
      </c>
      <c r="J55" s="1" t="s">
        <v>384</v>
      </c>
      <c r="K55" s="1">
        <v>39</v>
      </c>
      <c r="L55" s="1">
        <v>27</v>
      </c>
      <c r="M55" s="1">
        <v>15</v>
      </c>
      <c r="N55" s="1">
        <v>7</v>
      </c>
      <c r="O55" s="1">
        <v>4</v>
      </c>
      <c r="P55" s="1">
        <v>1</v>
      </c>
      <c r="Q55" s="1">
        <v>10</v>
      </c>
      <c r="R55" s="1">
        <v>2</v>
      </c>
      <c r="S55" s="1" t="s">
        <v>384</v>
      </c>
      <c r="T55" s="1">
        <v>42</v>
      </c>
      <c r="U55" s="1">
        <v>30</v>
      </c>
      <c r="V55" s="1">
        <v>11</v>
      </c>
      <c r="W55" s="1">
        <v>16</v>
      </c>
      <c r="X55" s="1">
        <v>1</v>
      </c>
      <c r="Y55" s="1">
        <v>2</v>
      </c>
      <c r="Z55" s="1">
        <v>2</v>
      </c>
      <c r="AA55" s="1">
        <v>10</v>
      </c>
      <c r="AB55" s="1" t="s">
        <v>384</v>
      </c>
      <c r="AC55" s="1">
        <v>15</v>
      </c>
      <c r="AD55" s="1">
        <v>6</v>
      </c>
      <c r="AE55" s="1">
        <v>1</v>
      </c>
      <c r="AF55" s="1">
        <v>3</v>
      </c>
      <c r="AG55" s="1">
        <v>1</v>
      </c>
      <c r="AH55" s="1">
        <v>1</v>
      </c>
      <c r="AI55" s="1">
        <v>9</v>
      </c>
      <c r="AJ55" s="1">
        <v>0</v>
      </c>
    </row>
    <row r="56" spans="1:36" x14ac:dyDescent="0.2">
      <c r="A56" s="1" t="s">
        <v>385</v>
      </c>
      <c r="B56" s="1">
        <v>99</v>
      </c>
      <c r="C56" s="1">
        <v>53</v>
      </c>
      <c r="D56" s="1">
        <v>31</v>
      </c>
      <c r="E56" s="1">
        <v>16</v>
      </c>
      <c r="F56" s="1">
        <v>2</v>
      </c>
      <c r="G56" s="1">
        <v>4</v>
      </c>
      <c r="H56" s="1">
        <v>26</v>
      </c>
      <c r="I56" s="1">
        <v>20</v>
      </c>
      <c r="J56" s="1" t="s">
        <v>385</v>
      </c>
      <c r="K56" s="1">
        <v>26</v>
      </c>
      <c r="L56" s="1">
        <v>15</v>
      </c>
      <c r="M56" s="1">
        <v>10</v>
      </c>
      <c r="N56" s="1">
        <v>4</v>
      </c>
      <c r="O56" s="1">
        <v>1</v>
      </c>
      <c r="P56" s="1">
        <v>0</v>
      </c>
      <c r="Q56" s="1">
        <v>6</v>
      </c>
      <c r="R56" s="1">
        <v>5</v>
      </c>
      <c r="S56" s="1" t="s">
        <v>385</v>
      </c>
      <c r="T56" s="1">
        <v>47</v>
      </c>
      <c r="U56" s="1">
        <v>27</v>
      </c>
      <c r="V56" s="1">
        <v>16</v>
      </c>
      <c r="W56" s="1">
        <v>6</v>
      </c>
      <c r="X56" s="1">
        <v>1</v>
      </c>
      <c r="Y56" s="1">
        <v>4</v>
      </c>
      <c r="Z56" s="1">
        <v>6</v>
      </c>
      <c r="AA56" s="1">
        <v>14</v>
      </c>
      <c r="AB56" s="1" t="s">
        <v>385</v>
      </c>
      <c r="AC56" s="1">
        <v>26</v>
      </c>
      <c r="AD56" s="1">
        <v>11</v>
      </c>
      <c r="AE56" s="1">
        <v>5</v>
      </c>
      <c r="AF56" s="1">
        <v>6</v>
      </c>
      <c r="AG56" s="1">
        <v>0</v>
      </c>
      <c r="AH56" s="1">
        <v>0</v>
      </c>
      <c r="AI56" s="1">
        <v>14</v>
      </c>
      <c r="AJ56" s="1">
        <v>1</v>
      </c>
    </row>
    <row r="57" spans="1:36" x14ac:dyDescent="0.2">
      <c r="A57" s="1" t="s">
        <v>386</v>
      </c>
      <c r="B57" s="1">
        <v>140</v>
      </c>
      <c r="C57" s="1">
        <v>65</v>
      </c>
      <c r="D57" s="1">
        <v>31</v>
      </c>
      <c r="E57" s="1">
        <v>19</v>
      </c>
      <c r="F57" s="1">
        <v>12</v>
      </c>
      <c r="G57" s="1">
        <v>3</v>
      </c>
      <c r="H57" s="1">
        <v>67</v>
      </c>
      <c r="I57" s="1">
        <v>8</v>
      </c>
      <c r="J57" s="1" t="s">
        <v>386</v>
      </c>
      <c r="K57" s="1">
        <v>46</v>
      </c>
      <c r="L57" s="1">
        <v>17</v>
      </c>
      <c r="M57" s="1">
        <v>11</v>
      </c>
      <c r="N57" s="1">
        <v>1</v>
      </c>
      <c r="O57" s="1">
        <v>5</v>
      </c>
      <c r="P57" s="1">
        <v>0</v>
      </c>
      <c r="Q57" s="1">
        <v>27</v>
      </c>
      <c r="R57" s="1">
        <v>2</v>
      </c>
      <c r="S57" s="1" t="s">
        <v>386</v>
      </c>
      <c r="T57" s="1">
        <v>41</v>
      </c>
      <c r="U57" s="1">
        <v>28</v>
      </c>
      <c r="V57" s="1">
        <v>15</v>
      </c>
      <c r="W57" s="1">
        <v>7</v>
      </c>
      <c r="X57" s="1">
        <v>5</v>
      </c>
      <c r="Y57" s="1">
        <v>1</v>
      </c>
      <c r="Z57" s="1">
        <v>9</v>
      </c>
      <c r="AA57" s="1">
        <v>4</v>
      </c>
      <c r="AB57" s="1" t="s">
        <v>386</v>
      </c>
      <c r="AC57" s="1">
        <v>53</v>
      </c>
      <c r="AD57" s="1">
        <v>20</v>
      </c>
      <c r="AE57" s="1">
        <v>5</v>
      </c>
      <c r="AF57" s="1">
        <v>11</v>
      </c>
      <c r="AG57" s="1">
        <v>2</v>
      </c>
      <c r="AH57" s="1">
        <v>2</v>
      </c>
      <c r="AI57" s="1">
        <v>31</v>
      </c>
      <c r="AJ57" s="1">
        <v>2</v>
      </c>
    </row>
    <row r="58" spans="1:36" x14ac:dyDescent="0.2">
      <c r="A58" s="1" t="s">
        <v>387</v>
      </c>
      <c r="B58" s="1">
        <v>25</v>
      </c>
      <c r="C58" s="1">
        <v>14</v>
      </c>
      <c r="D58" s="1">
        <v>8</v>
      </c>
      <c r="E58" s="1">
        <v>3</v>
      </c>
      <c r="F58" s="1">
        <v>2</v>
      </c>
      <c r="G58" s="1">
        <v>1</v>
      </c>
      <c r="H58" s="1">
        <v>9</v>
      </c>
      <c r="I58" s="1">
        <v>2</v>
      </c>
      <c r="J58" s="1" t="s">
        <v>387</v>
      </c>
      <c r="K58" s="1">
        <v>8</v>
      </c>
      <c r="L58" s="1">
        <v>4</v>
      </c>
      <c r="M58" s="1">
        <v>3</v>
      </c>
      <c r="N58" s="1">
        <v>0</v>
      </c>
      <c r="O58" s="1">
        <v>1</v>
      </c>
      <c r="P58" s="1">
        <v>0</v>
      </c>
      <c r="Q58" s="1">
        <v>4</v>
      </c>
      <c r="R58" s="1">
        <v>0</v>
      </c>
      <c r="S58" s="1" t="s">
        <v>387</v>
      </c>
      <c r="T58" s="1">
        <v>11</v>
      </c>
      <c r="U58" s="1">
        <v>7</v>
      </c>
      <c r="V58" s="1">
        <v>4</v>
      </c>
      <c r="W58" s="1">
        <v>1</v>
      </c>
      <c r="X58" s="1">
        <v>1</v>
      </c>
      <c r="Y58" s="1">
        <v>1</v>
      </c>
      <c r="Z58" s="1">
        <v>2</v>
      </c>
      <c r="AA58" s="1">
        <v>2</v>
      </c>
      <c r="AB58" s="1" t="s">
        <v>387</v>
      </c>
      <c r="AC58" s="1">
        <v>6</v>
      </c>
      <c r="AD58" s="1">
        <v>3</v>
      </c>
      <c r="AE58" s="1">
        <v>1</v>
      </c>
      <c r="AF58" s="1">
        <v>2</v>
      </c>
      <c r="AG58" s="1">
        <v>0</v>
      </c>
      <c r="AH58" s="1">
        <v>0</v>
      </c>
      <c r="AI58" s="1">
        <v>3</v>
      </c>
      <c r="AJ58" s="1">
        <v>0</v>
      </c>
    </row>
    <row r="59" spans="1:36" x14ac:dyDescent="0.2">
      <c r="A59" s="1" t="s">
        <v>396</v>
      </c>
      <c r="B59" s="12">
        <f>SUM(B53:B58)*100/B49</f>
        <v>49.310545737036321</v>
      </c>
      <c r="C59" s="12">
        <f t="shared" ref="C59:AJ59" si="4">SUM(C53:C58)*100/C49</f>
        <v>44.273312797535702</v>
      </c>
      <c r="D59" s="12">
        <f t="shared" si="4"/>
        <v>39.57394510446538</v>
      </c>
      <c r="E59" s="12">
        <f t="shared" si="4"/>
        <v>52.45683930942895</v>
      </c>
      <c r="F59" s="12">
        <f t="shared" si="4"/>
        <v>65.605095541401269</v>
      </c>
      <c r="G59" s="12">
        <f t="shared" si="4"/>
        <v>53.18181818181818</v>
      </c>
      <c r="H59" s="12">
        <f t="shared" si="4"/>
        <v>73.02483069977427</v>
      </c>
      <c r="I59" s="12">
        <f t="shared" si="4"/>
        <v>44.942196531791907</v>
      </c>
      <c r="J59" s="1" t="s">
        <v>396</v>
      </c>
      <c r="K59" s="12">
        <f t="shared" si="4"/>
        <v>45.063070900391473</v>
      </c>
      <c r="L59" s="12">
        <f t="shared" si="4"/>
        <v>39.027027027027025</v>
      </c>
      <c r="M59" s="12">
        <f t="shared" si="4"/>
        <v>35.670937289278491</v>
      </c>
      <c r="N59" s="12">
        <f t="shared" si="4"/>
        <v>50.943396226415096</v>
      </c>
      <c r="O59" s="12">
        <f t="shared" si="4"/>
        <v>62.5</v>
      </c>
      <c r="P59" s="12">
        <f t="shared" si="4"/>
        <v>43.333333333333336</v>
      </c>
      <c r="Q59" s="12">
        <f t="shared" si="4"/>
        <v>69.326683291770578</v>
      </c>
      <c r="R59" s="12">
        <f t="shared" si="4"/>
        <v>75</v>
      </c>
      <c r="S59" s="1" t="s">
        <v>396</v>
      </c>
      <c r="T59" s="12">
        <f t="shared" si="4"/>
        <v>50.379451255107995</v>
      </c>
      <c r="U59" s="12">
        <f t="shared" si="4"/>
        <v>53.98655139289145</v>
      </c>
      <c r="V59" s="12">
        <f t="shared" si="4"/>
        <v>53.488372093023258</v>
      </c>
      <c r="W59" s="12">
        <f t="shared" si="4"/>
        <v>51.929824561403507</v>
      </c>
      <c r="X59" s="12">
        <f t="shared" si="4"/>
        <v>85.714285714285708</v>
      </c>
      <c r="Y59" s="12">
        <f t="shared" si="4"/>
        <v>53.846153846153847</v>
      </c>
      <c r="Z59" s="12">
        <f t="shared" si="4"/>
        <v>77.941176470588232</v>
      </c>
      <c r="AA59" s="12">
        <f t="shared" si="4"/>
        <v>41.059602649006621</v>
      </c>
      <c r="AB59" s="1" t="s">
        <v>396</v>
      </c>
      <c r="AC59" s="12">
        <f t="shared" si="4"/>
        <v>56.28847845206684</v>
      </c>
      <c r="AD59" s="12">
        <f t="shared" si="4"/>
        <v>43.676470588235297</v>
      </c>
      <c r="AE59" s="12">
        <f t="shared" si="4"/>
        <v>34.586466165413533</v>
      </c>
      <c r="AF59" s="12">
        <f t="shared" si="4"/>
        <v>55.172413793103445</v>
      </c>
      <c r="AG59" s="12">
        <f t="shared" si="4"/>
        <v>59.649122807017541</v>
      </c>
      <c r="AH59" s="12">
        <f t="shared" si="4"/>
        <v>61.904761904761905</v>
      </c>
      <c r="AI59" s="12">
        <f t="shared" si="4"/>
        <v>75.779376498800957</v>
      </c>
      <c r="AJ59" s="12">
        <f t="shared" si="4"/>
        <v>67.5</v>
      </c>
    </row>
    <row r="60" spans="1:36" x14ac:dyDescent="0.2">
      <c r="A60" s="1" t="s">
        <v>397</v>
      </c>
      <c r="B60" s="12">
        <f>SUM(B57:B58)*100/B49</f>
        <v>3.2045057292678192</v>
      </c>
      <c r="C60" s="12">
        <f t="shared" ref="C60:AJ60" si="5">SUM(C57:C58)*100/C49</f>
        <v>2.2122654718566226</v>
      </c>
      <c r="D60" s="12">
        <f t="shared" si="5"/>
        <v>1.5977058582548136</v>
      </c>
      <c r="E60" s="12">
        <f t="shared" si="5"/>
        <v>2.9216467463479416</v>
      </c>
      <c r="F60" s="12">
        <f t="shared" si="5"/>
        <v>8.9171974522292992</v>
      </c>
      <c r="G60" s="12">
        <f t="shared" si="5"/>
        <v>1.8181818181818181</v>
      </c>
      <c r="H60" s="12">
        <f t="shared" si="5"/>
        <v>8.5778781038374721</v>
      </c>
      <c r="I60" s="12">
        <f t="shared" si="5"/>
        <v>1.4450867052023122</v>
      </c>
      <c r="J60" s="1" t="s">
        <v>397</v>
      </c>
      <c r="K60" s="12">
        <f t="shared" si="5"/>
        <v>2.3488473249238799</v>
      </c>
      <c r="L60" s="12">
        <f t="shared" si="5"/>
        <v>1.1351351351351351</v>
      </c>
      <c r="M60" s="12">
        <f t="shared" si="5"/>
        <v>0.94403236682400538</v>
      </c>
      <c r="N60" s="12">
        <f t="shared" si="5"/>
        <v>0.37735849056603776</v>
      </c>
      <c r="O60" s="12">
        <f t="shared" si="5"/>
        <v>8.3333333333333339</v>
      </c>
      <c r="P60" s="12">
        <f t="shared" si="5"/>
        <v>0</v>
      </c>
      <c r="Q60" s="12">
        <f t="shared" si="5"/>
        <v>7.7306733167082298</v>
      </c>
      <c r="R60" s="12">
        <f t="shared" si="5"/>
        <v>4.166666666666667</v>
      </c>
      <c r="S60" s="1" t="s">
        <v>397</v>
      </c>
      <c r="T60" s="12">
        <f t="shared" si="5"/>
        <v>3.0356100408639812</v>
      </c>
      <c r="U60" s="12">
        <f t="shared" si="5"/>
        <v>3.3621517771373681</v>
      </c>
      <c r="V60" s="12">
        <f t="shared" si="5"/>
        <v>3.3989266547406083</v>
      </c>
      <c r="W60" s="12">
        <f t="shared" si="5"/>
        <v>2.807017543859649</v>
      </c>
      <c r="X60" s="12">
        <f t="shared" si="5"/>
        <v>21.428571428571427</v>
      </c>
      <c r="Y60" s="12">
        <f t="shared" si="5"/>
        <v>1.1834319526627219</v>
      </c>
      <c r="Z60" s="12">
        <f t="shared" si="5"/>
        <v>16.176470588235293</v>
      </c>
      <c r="AA60" s="12">
        <f t="shared" si="5"/>
        <v>0.99337748344370858</v>
      </c>
      <c r="AB60" s="1" t="s">
        <v>397</v>
      </c>
      <c r="AC60" s="12">
        <f t="shared" si="5"/>
        <v>5.1890941072999119</v>
      </c>
      <c r="AD60" s="12">
        <f t="shared" si="5"/>
        <v>3.3823529411764706</v>
      </c>
      <c r="AE60" s="12">
        <f t="shared" si="5"/>
        <v>1.5037593984962405</v>
      </c>
      <c r="AF60" s="12">
        <f t="shared" si="5"/>
        <v>6.4039408866995071</v>
      </c>
      <c r="AG60" s="12">
        <f t="shared" si="5"/>
        <v>3.5087719298245612</v>
      </c>
      <c r="AH60" s="12">
        <f t="shared" si="5"/>
        <v>9.5238095238095237</v>
      </c>
      <c r="AI60" s="12">
        <f t="shared" si="5"/>
        <v>8.1534772182254205</v>
      </c>
      <c r="AJ60" s="12">
        <f t="shared" si="5"/>
        <v>5</v>
      </c>
    </row>
    <row r="61" spans="1:36" x14ac:dyDescent="0.2">
      <c r="A61" s="22" t="s">
        <v>334</v>
      </c>
      <c r="B61" s="22"/>
      <c r="C61" s="22"/>
      <c r="D61" s="22"/>
      <c r="E61" s="22"/>
      <c r="F61" s="22"/>
      <c r="G61" s="22"/>
      <c r="H61" s="22"/>
      <c r="I61" s="22"/>
      <c r="J61" s="22" t="s">
        <v>334</v>
      </c>
      <c r="K61" s="22"/>
      <c r="L61" s="22"/>
      <c r="M61" s="22"/>
      <c r="N61" s="22"/>
      <c r="O61" s="22"/>
      <c r="P61" s="22"/>
      <c r="Q61" s="22"/>
      <c r="R61" s="22"/>
      <c r="S61" s="22" t="s">
        <v>334</v>
      </c>
      <c r="T61" s="22"/>
      <c r="U61" s="22"/>
      <c r="V61" s="22"/>
      <c r="W61" s="22"/>
      <c r="X61" s="22"/>
      <c r="Y61" s="22"/>
      <c r="Z61" s="22"/>
      <c r="AA61" s="22"/>
      <c r="AB61" s="22" t="s">
        <v>334</v>
      </c>
      <c r="AC61" s="22"/>
      <c r="AD61" s="22"/>
      <c r="AE61" s="22"/>
      <c r="AF61" s="22"/>
      <c r="AG61" s="22"/>
      <c r="AH61" s="22"/>
      <c r="AI61" s="22"/>
      <c r="AJ61" s="22"/>
    </row>
  </sheetData>
  <mergeCells count="8">
    <mergeCell ref="B2:I2"/>
    <mergeCell ref="K2:R2"/>
    <mergeCell ref="T2:AA2"/>
    <mergeCell ref="AC2:AJ2"/>
    <mergeCell ref="A61:I61"/>
    <mergeCell ref="J61:R61"/>
    <mergeCell ref="S61:AA61"/>
    <mergeCell ref="AB61:AJ61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B79F0-6A1C-40F0-95A0-F6AB6A60E2F6}">
  <dimension ref="A1:AJ42"/>
  <sheetViews>
    <sheetView view="pageBreakPreview" topLeftCell="P1" zoomScale="125" zoomScaleNormal="100" zoomScaleSheetLayoutView="125" workbookViewId="0">
      <selection activeCell="AB1" sqref="AB1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562</v>
      </c>
      <c r="J1" s="1" t="s">
        <v>562</v>
      </c>
      <c r="S1" s="1" t="s">
        <v>562</v>
      </c>
      <c r="AB1" s="1" t="s">
        <v>562</v>
      </c>
    </row>
    <row r="2" spans="1:36" x14ac:dyDescent="0.2">
      <c r="A2" s="5" t="s">
        <v>391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391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391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391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392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392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392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392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393</v>
      </c>
      <c r="B4" s="1">
        <v>13712</v>
      </c>
      <c r="C4" s="1">
        <v>9774</v>
      </c>
      <c r="D4" s="1">
        <v>6572</v>
      </c>
      <c r="E4" s="1">
        <v>2123</v>
      </c>
      <c r="F4" s="1">
        <v>493</v>
      </c>
      <c r="G4" s="1">
        <v>586</v>
      </c>
      <c r="H4" s="1">
        <v>2087</v>
      </c>
      <c r="I4" s="1">
        <v>1851</v>
      </c>
      <c r="J4" s="1" t="s">
        <v>393</v>
      </c>
      <c r="K4" s="1">
        <v>6215</v>
      </c>
      <c r="L4" s="1">
        <v>5143</v>
      </c>
      <c r="M4" s="1">
        <v>4130</v>
      </c>
      <c r="N4" s="1">
        <v>705</v>
      </c>
      <c r="O4" s="1">
        <v>216</v>
      </c>
      <c r="P4" s="1">
        <v>92</v>
      </c>
      <c r="Q4" s="1">
        <v>909</v>
      </c>
      <c r="R4" s="1">
        <v>163</v>
      </c>
      <c r="S4" s="1" t="s">
        <v>393</v>
      </c>
      <c r="T4" s="1">
        <v>4716</v>
      </c>
      <c r="U4" s="1">
        <v>2911</v>
      </c>
      <c r="V4" s="1">
        <v>1455</v>
      </c>
      <c r="W4" s="1">
        <v>891</v>
      </c>
      <c r="X4" s="1">
        <v>126</v>
      </c>
      <c r="Y4" s="1">
        <v>439</v>
      </c>
      <c r="Z4" s="1">
        <v>231</v>
      </c>
      <c r="AA4" s="1">
        <v>1574</v>
      </c>
      <c r="AB4" s="1" t="s">
        <v>393</v>
      </c>
      <c r="AC4" s="1">
        <v>2781</v>
      </c>
      <c r="AD4" s="1">
        <v>1720</v>
      </c>
      <c r="AE4" s="1">
        <v>987</v>
      </c>
      <c r="AF4" s="1">
        <v>527</v>
      </c>
      <c r="AG4" s="1">
        <v>151</v>
      </c>
      <c r="AH4" s="1">
        <v>55</v>
      </c>
      <c r="AI4" s="1">
        <v>947</v>
      </c>
      <c r="AJ4" s="1">
        <v>114</v>
      </c>
    </row>
    <row r="5" spans="1:36" x14ac:dyDescent="0.2">
      <c r="A5" s="1" t="s">
        <v>96</v>
      </c>
      <c r="B5" s="1">
        <v>352</v>
      </c>
      <c r="C5" s="1">
        <v>235</v>
      </c>
      <c r="D5" s="1">
        <v>219</v>
      </c>
      <c r="E5" s="1">
        <v>9</v>
      </c>
      <c r="F5" s="1">
        <v>4</v>
      </c>
      <c r="G5" s="1">
        <v>3</v>
      </c>
      <c r="H5" s="1">
        <v>29</v>
      </c>
      <c r="I5" s="1">
        <v>88</v>
      </c>
      <c r="J5" s="1" t="s">
        <v>96</v>
      </c>
      <c r="K5" s="1">
        <v>50</v>
      </c>
      <c r="L5" s="1">
        <v>47</v>
      </c>
      <c r="M5" s="1">
        <v>45</v>
      </c>
      <c r="N5" s="1">
        <v>0</v>
      </c>
      <c r="O5" s="1">
        <v>2</v>
      </c>
      <c r="P5" s="1">
        <v>0</v>
      </c>
      <c r="Q5" s="1">
        <v>3</v>
      </c>
      <c r="R5" s="1">
        <v>0</v>
      </c>
      <c r="S5" s="1" t="s">
        <v>96</v>
      </c>
      <c r="T5" s="1">
        <v>129</v>
      </c>
      <c r="U5" s="1">
        <v>42</v>
      </c>
      <c r="V5" s="1">
        <v>36</v>
      </c>
      <c r="W5" s="1">
        <v>3</v>
      </c>
      <c r="X5" s="1">
        <v>0</v>
      </c>
      <c r="Y5" s="1">
        <v>3</v>
      </c>
      <c r="Z5" s="1">
        <v>1</v>
      </c>
      <c r="AA5" s="1">
        <v>86</v>
      </c>
      <c r="AB5" s="1" t="s">
        <v>96</v>
      </c>
      <c r="AC5" s="1">
        <v>173</v>
      </c>
      <c r="AD5" s="1">
        <v>146</v>
      </c>
      <c r="AE5" s="1">
        <v>138</v>
      </c>
      <c r="AF5" s="1">
        <v>6</v>
      </c>
      <c r="AG5" s="1">
        <v>2</v>
      </c>
      <c r="AH5" s="1">
        <v>0</v>
      </c>
      <c r="AI5" s="1">
        <v>25</v>
      </c>
      <c r="AJ5" s="1">
        <v>2</v>
      </c>
    </row>
    <row r="6" spans="1:36" x14ac:dyDescent="0.2">
      <c r="A6" s="1" t="s">
        <v>381</v>
      </c>
      <c r="B6" s="1">
        <v>2246</v>
      </c>
      <c r="C6" s="1">
        <v>1879</v>
      </c>
      <c r="D6" s="1">
        <v>1351</v>
      </c>
      <c r="E6" s="1">
        <v>407</v>
      </c>
      <c r="F6" s="1">
        <v>44</v>
      </c>
      <c r="G6" s="1">
        <v>77</v>
      </c>
      <c r="H6" s="1">
        <v>152</v>
      </c>
      <c r="I6" s="1">
        <v>215</v>
      </c>
      <c r="J6" s="1" t="s">
        <v>381</v>
      </c>
      <c r="K6" s="1">
        <v>1139</v>
      </c>
      <c r="L6" s="1">
        <v>1072</v>
      </c>
      <c r="M6" s="1">
        <v>920</v>
      </c>
      <c r="N6" s="1">
        <v>118</v>
      </c>
      <c r="O6" s="1">
        <v>21</v>
      </c>
      <c r="P6" s="1">
        <v>13</v>
      </c>
      <c r="Q6" s="1">
        <v>63</v>
      </c>
      <c r="R6" s="1">
        <v>4</v>
      </c>
      <c r="S6" s="1" t="s">
        <v>381</v>
      </c>
      <c r="T6" s="1">
        <v>685</v>
      </c>
      <c r="U6" s="1">
        <v>483</v>
      </c>
      <c r="V6" s="1">
        <v>230</v>
      </c>
      <c r="W6" s="1">
        <v>185</v>
      </c>
      <c r="X6" s="1">
        <v>6</v>
      </c>
      <c r="Y6" s="1">
        <v>62</v>
      </c>
      <c r="Z6" s="1">
        <v>7</v>
      </c>
      <c r="AA6" s="1">
        <v>195</v>
      </c>
      <c r="AB6" s="1" t="s">
        <v>381</v>
      </c>
      <c r="AC6" s="1">
        <v>422</v>
      </c>
      <c r="AD6" s="1">
        <v>324</v>
      </c>
      <c r="AE6" s="1">
        <v>201</v>
      </c>
      <c r="AF6" s="1">
        <v>104</v>
      </c>
      <c r="AG6" s="1">
        <v>17</v>
      </c>
      <c r="AH6" s="1">
        <v>2</v>
      </c>
      <c r="AI6" s="1">
        <v>82</v>
      </c>
      <c r="AJ6" s="1">
        <v>16</v>
      </c>
    </row>
    <row r="7" spans="1:36" x14ac:dyDescent="0.2">
      <c r="A7" s="1" t="s">
        <v>382</v>
      </c>
      <c r="B7" s="1">
        <v>3919</v>
      </c>
      <c r="C7" s="1">
        <v>2941</v>
      </c>
      <c r="D7" s="1">
        <v>2125</v>
      </c>
      <c r="E7" s="1">
        <v>600</v>
      </c>
      <c r="F7" s="1">
        <v>90</v>
      </c>
      <c r="G7" s="1">
        <v>126</v>
      </c>
      <c r="H7" s="1">
        <v>383</v>
      </c>
      <c r="I7" s="1">
        <v>595</v>
      </c>
      <c r="J7" s="1" t="s">
        <v>382</v>
      </c>
      <c r="K7" s="1">
        <v>2100</v>
      </c>
      <c r="L7" s="1">
        <v>1847</v>
      </c>
      <c r="M7" s="1">
        <v>1558</v>
      </c>
      <c r="N7" s="1">
        <v>221</v>
      </c>
      <c r="O7" s="1">
        <v>46</v>
      </c>
      <c r="P7" s="1">
        <v>22</v>
      </c>
      <c r="Q7" s="1">
        <v>205</v>
      </c>
      <c r="R7" s="1">
        <v>48</v>
      </c>
      <c r="S7" s="1" t="s">
        <v>382</v>
      </c>
      <c r="T7" s="1">
        <v>1219</v>
      </c>
      <c r="U7" s="1">
        <v>670</v>
      </c>
      <c r="V7" s="1">
        <v>312</v>
      </c>
      <c r="W7" s="1">
        <v>252</v>
      </c>
      <c r="X7" s="1">
        <v>13</v>
      </c>
      <c r="Y7" s="1">
        <v>93</v>
      </c>
      <c r="Z7" s="1">
        <v>27</v>
      </c>
      <c r="AA7" s="1">
        <v>522</v>
      </c>
      <c r="AB7" s="1" t="s">
        <v>382</v>
      </c>
      <c r="AC7" s="1">
        <v>600</v>
      </c>
      <c r="AD7" s="1">
        <v>424</v>
      </c>
      <c r="AE7" s="1">
        <v>255</v>
      </c>
      <c r="AF7" s="1">
        <v>127</v>
      </c>
      <c r="AG7" s="1">
        <v>31</v>
      </c>
      <c r="AH7" s="1">
        <v>11</v>
      </c>
      <c r="AI7" s="1">
        <v>151</v>
      </c>
      <c r="AJ7" s="1">
        <v>25</v>
      </c>
    </row>
    <row r="8" spans="1:36" x14ac:dyDescent="0.2">
      <c r="A8" s="1" t="s">
        <v>383</v>
      </c>
      <c r="B8" s="1">
        <v>3845</v>
      </c>
      <c r="C8" s="1">
        <v>2424</v>
      </c>
      <c r="D8" s="1">
        <v>1499</v>
      </c>
      <c r="E8" s="1">
        <v>556</v>
      </c>
      <c r="F8" s="1">
        <v>169</v>
      </c>
      <c r="G8" s="1">
        <v>200</v>
      </c>
      <c r="H8" s="1">
        <v>861</v>
      </c>
      <c r="I8" s="1">
        <v>560</v>
      </c>
      <c r="J8" s="1" t="s">
        <v>383</v>
      </c>
      <c r="K8" s="1">
        <v>1529</v>
      </c>
      <c r="L8" s="1">
        <v>1187</v>
      </c>
      <c r="M8" s="1">
        <v>892</v>
      </c>
      <c r="N8" s="1">
        <v>207</v>
      </c>
      <c r="O8" s="1">
        <v>64</v>
      </c>
      <c r="P8" s="1">
        <v>24</v>
      </c>
      <c r="Q8" s="1">
        <v>311</v>
      </c>
      <c r="R8" s="1">
        <v>31</v>
      </c>
      <c r="S8" s="1" t="s">
        <v>383</v>
      </c>
      <c r="T8" s="1">
        <v>1219</v>
      </c>
      <c r="U8" s="1">
        <v>680</v>
      </c>
      <c r="V8" s="1">
        <v>330</v>
      </c>
      <c r="W8" s="1">
        <v>158</v>
      </c>
      <c r="X8" s="1">
        <v>37</v>
      </c>
      <c r="Y8" s="1">
        <v>155</v>
      </c>
      <c r="Z8" s="1">
        <v>61</v>
      </c>
      <c r="AA8" s="1">
        <v>478</v>
      </c>
      <c r="AB8" s="1" t="s">
        <v>383</v>
      </c>
      <c r="AC8" s="1">
        <v>1097</v>
      </c>
      <c r="AD8" s="1">
        <v>557</v>
      </c>
      <c r="AE8" s="1">
        <v>277</v>
      </c>
      <c r="AF8" s="1">
        <v>191</v>
      </c>
      <c r="AG8" s="1">
        <v>68</v>
      </c>
      <c r="AH8" s="1">
        <v>21</v>
      </c>
      <c r="AI8" s="1">
        <v>489</v>
      </c>
      <c r="AJ8" s="1">
        <v>51</v>
      </c>
    </row>
    <row r="9" spans="1:36" x14ac:dyDescent="0.2">
      <c r="A9" s="1" t="s">
        <v>129</v>
      </c>
      <c r="B9" s="1">
        <v>2438</v>
      </c>
      <c r="C9" s="1">
        <v>1756</v>
      </c>
      <c r="D9" s="1">
        <v>1118</v>
      </c>
      <c r="E9" s="1">
        <v>383</v>
      </c>
      <c r="F9" s="1">
        <v>119</v>
      </c>
      <c r="G9" s="1">
        <v>136</v>
      </c>
      <c r="H9" s="1">
        <v>407</v>
      </c>
      <c r="I9" s="1">
        <v>275</v>
      </c>
      <c r="J9" s="1" t="s">
        <v>129</v>
      </c>
      <c r="K9" s="1">
        <v>1074</v>
      </c>
      <c r="L9" s="1">
        <v>792</v>
      </c>
      <c r="M9" s="1">
        <v>594</v>
      </c>
      <c r="N9" s="1">
        <v>123</v>
      </c>
      <c r="O9" s="1">
        <v>52</v>
      </c>
      <c r="P9" s="1">
        <v>23</v>
      </c>
      <c r="Q9" s="1">
        <v>227</v>
      </c>
      <c r="R9" s="1">
        <v>55</v>
      </c>
      <c r="S9" s="1" t="s">
        <v>129</v>
      </c>
      <c r="T9" s="1">
        <v>1082</v>
      </c>
      <c r="U9" s="1">
        <v>791</v>
      </c>
      <c r="V9" s="1">
        <v>441</v>
      </c>
      <c r="W9" s="1">
        <v>205</v>
      </c>
      <c r="X9" s="1">
        <v>45</v>
      </c>
      <c r="Y9" s="1">
        <v>100</v>
      </c>
      <c r="Z9" s="1">
        <v>84</v>
      </c>
      <c r="AA9" s="1">
        <v>207</v>
      </c>
      <c r="AB9" s="1" t="s">
        <v>129</v>
      </c>
      <c r="AC9" s="1">
        <v>282</v>
      </c>
      <c r="AD9" s="1">
        <v>173</v>
      </c>
      <c r="AE9" s="1">
        <v>83</v>
      </c>
      <c r="AF9" s="1">
        <v>55</v>
      </c>
      <c r="AG9" s="1">
        <v>22</v>
      </c>
      <c r="AH9" s="1">
        <v>13</v>
      </c>
      <c r="AI9" s="1">
        <v>96</v>
      </c>
      <c r="AJ9" s="1">
        <v>13</v>
      </c>
    </row>
    <row r="10" spans="1:36" x14ac:dyDescent="0.2">
      <c r="A10" s="1" t="s">
        <v>384</v>
      </c>
      <c r="B10" s="1">
        <v>274</v>
      </c>
      <c r="C10" s="1">
        <v>182</v>
      </c>
      <c r="D10" s="1">
        <v>89</v>
      </c>
      <c r="E10" s="1">
        <v>55</v>
      </c>
      <c r="F10" s="1">
        <v>23</v>
      </c>
      <c r="G10" s="1">
        <v>15</v>
      </c>
      <c r="H10" s="1">
        <v>48</v>
      </c>
      <c r="I10" s="1">
        <v>44</v>
      </c>
      <c r="J10" s="1" t="s">
        <v>384</v>
      </c>
      <c r="K10" s="1">
        <v>121</v>
      </c>
      <c r="L10" s="1">
        <v>93</v>
      </c>
      <c r="M10" s="1">
        <v>54</v>
      </c>
      <c r="N10" s="1">
        <v>18</v>
      </c>
      <c r="O10" s="1">
        <v>14</v>
      </c>
      <c r="P10" s="1">
        <v>7</v>
      </c>
      <c r="Q10" s="1">
        <v>21</v>
      </c>
      <c r="R10" s="1">
        <v>7</v>
      </c>
      <c r="S10" s="1" t="s">
        <v>384</v>
      </c>
      <c r="T10" s="1">
        <v>111</v>
      </c>
      <c r="U10" s="1">
        <v>68</v>
      </c>
      <c r="V10" s="1">
        <v>24</v>
      </c>
      <c r="W10" s="1">
        <v>31</v>
      </c>
      <c r="X10" s="1">
        <v>6</v>
      </c>
      <c r="Y10" s="1">
        <v>7</v>
      </c>
      <c r="Z10" s="1">
        <v>8</v>
      </c>
      <c r="AA10" s="1">
        <v>35</v>
      </c>
      <c r="AB10" s="1" t="s">
        <v>384</v>
      </c>
      <c r="AC10" s="1">
        <v>42</v>
      </c>
      <c r="AD10" s="1">
        <v>21</v>
      </c>
      <c r="AE10" s="1">
        <v>11</v>
      </c>
      <c r="AF10" s="1">
        <v>6</v>
      </c>
      <c r="AG10" s="1">
        <v>3</v>
      </c>
      <c r="AH10" s="1">
        <v>1</v>
      </c>
      <c r="AI10" s="1">
        <v>19</v>
      </c>
      <c r="AJ10" s="1">
        <v>2</v>
      </c>
    </row>
    <row r="11" spans="1:36" x14ac:dyDescent="0.2">
      <c r="A11" s="1" t="s">
        <v>385</v>
      </c>
      <c r="B11" s="1">
        <v>247</v>
      </c>
      <c r="C11" s="1">
        <v>148</v>
      </c>
      <c r="D11" s="1">
        <v>72</v>
      </c>
      <c r="E11" s="1">
        <v>52</v>
      </c>
      <c r="F11" s="1">
        <v>13</v>
      </c>
      <c r="G11" s="1">
        <v>11</v>
      </c>
      <c r="H11" s="1">
        <v>53</v>
      </c>
      <c r="I11" s="1">
        <v>46</v>
      </c>
      <c r="J11" s="1" t="s">
        <v>385</v>
      </c>
      <c r="K11" s="1">
        <v>70</v>
      </c>
      <c r="L11" s="1">
        <v>42</v>
      </c>
      <c r="M11" s="1">
        <v>30</v>
      </c>
      <c r="N11" s="1">
        <v>9</v>
      </c>
      <c r="O11" s="1">
        <v>3</v>
      </c>
      <c r="P11" s="1">
        <v>0</v>
      </c>
      <c r="Q11" s="1">
        <v>15</v>
      </c>
      <c r="R11" s="1">
        <v>13</v>
      </c>
      <c r="S11" s="1" t="s">
        <v>385</v>
      </c>
      <c r="T11" s="1">
        <v>131</v>
      </c>
      <c r="U11" s="1">
        <v>83</v>
      </c>
      <c r="V11" s="1">
        <v>35</v>
      </c>
      <c r="W11" s="1">
        <v>31</v>
      </c>
      <c r="X11" s="1">
        <v>7</v>
      </c>
      <c r="Y11" s="1">
        <v>10</v>
      </c>
      <c r="Z11" s="1">
        <v>16</v>
      </c>
      <c r="AA11" s="1">
        <v>32</v>
      </c>
      <c r="AB11" s="1" t="s">
        <v>385</v>
      </c>
      <c r="AC11" s="1">
        <v>46</v>
      </c>
      <c r="AD11" s="1">
        <v>23</v>
      </c>
      <c r="AE11" s="1">
        <v>7</v>
      </c>
      <c r="AF11" s="1">
        <v>12</v>
      </c>
      <c r="AG11" s="1">
        <v>3</v>
      </c>
      <c r="AH11" s="1">
        <v>1</v>
      </c>
      <c r="AI11" s="1">
        <v>22</v>
      </c>
      <c r="AJ11" s="1">
        <v>1</v>
      </c>
    </row>
    <row r="12" spans="1:36" x14ac:dyDescent="0.2">
      <c r="A12" s="1" t="s">
        <v>386</v>
      </c>
      <c r="B12" s="1">
        <v>308</v>
      </c>
      <c r="C12" s="1">
        <v>164</v>
      </c>
      <c r="D12" s="1">
        <v>77</v>
      </c>
      <c r="E12" s="1">
        <v>50</v>
      </c>
      <c r="F12" s="1">
        <v>23</v>
      </c>
      <c r="G12" s="1">
        <v>14</v>
      </c>
      <c r="H12" s="1">
        <v>124</v>
      </c>
      <c r="I12" s="1">
        <v>20</v>
      </c>
      <c r="J12" s="1" t="s">
        <v>386</v>
      </c>
      <c r="K12" s="1">
        <v>102</v>
      </c>
      <c r="L12" s="1">
        <v>49</v>
      </c>
      <c r="M12" s="1">
        <v>29</v>
      </c>
      <c r="N12" s="1">
        <v>8</v>
      </c>
      <c r="O12" s="1">
        <v>9</v>
      </c>
      <c r="P12" s="1">
        <v>3</v>
      </c>
      <c r="Q12" s="1">
        <v>48</v>
      </c>
      <c r="R12" s="1">
        <v>5</v>
      </c>
      <c r="S12" s="1" t="s">
        <v>386</v>
      </c>
      <c r="T12" s="1">
        <v>109</v>
      </c>
      <c r="U12" s="1">
        <v>74</v>
      </c>
      <c r="V12" s="1">
        <v>36</v>
      </c>
      <c r="W12" s="1">
        <v>21</v>
      </c>
      <c r="X12" s="1">
        <v>9</v>
      </c>
      <c r="Y12" s="1">
        <v>8</v>
      </c>
      <c r="Z12" s="1">
        <v>23</v>
      </c>
      <c r="AA12" s="1">
        <v>12</v>
      </c>
      <c r="AB12" s="1" t="s">
        <v>386</v>
      </c>
      <c r="AC12" s="1">
        <v>97</v>
      </c>
      <c r="AD12" s="1">
        <v>41</v>
      </c>
      <c r="AE12" s="1">
        <v>12</v>
      </c>
      <c r="AF12" s="1">
        <v>21</v>
      </c>
      <c r="AG12" s="1">
        <v>5</v>
      </c>
      <c r="AH12" s="1">
        <v>3</v>
      </c>
      <c r="AI12" s="1">
        <v>53</v>
      </c>
      <c r="AJ12" s="1">
        <v>3</v>
      </c>
    </row>
    <row r="13" spans="1:36" x14ac:dyDescent="0.2">
      <c r="A13" s="1" t="s">
        <v>387</v>
      </c>
      <c r="B13" s="1">
        <v>83</v>
      </c>
      <c r="C13" s="1">
        <v>45</v>
      </c>
      <c r="D13" s="1">
        <v>22</v>
      </c>
      <c r="E13" s="1">
        <v>11</v>
      </c>
      <c r="F13" s="1">
        <v>8</v>
      </c>
      <c r="G13" s="1">
        <v>4</v>
      </c>
      <c r="H13" s="1">
        <v>30</v>
      </c>
      <c r="I13" s="1">
        <v>8</v>
      </c>
      <c r="J13" s="1" t="s">
        <v>387</v>
      </c>
      <c r="K13" s="1">
        <v>30</v>
      </c>
      <c r="L13" s="1">
        <v>14</v>
      </c>
      <c r="M13" s="1">
        <v>8</v>
      </c>
      <c r="N13" s="1">
        <v>1</v>
      </c>
      <c r="O13" s="1">
        <v>5</v>
      </c>
      <c r="P13" s="1">
        <v>0</v>
      </c>
      <c r="Q13" s="1">
        <v>16</v>
      </c>
      <c r="R13" s="1">
        <v>0</v>
      </c>
      <c r="S13" s="1" t="s">
        <v>387</v>
      </c>
      <c r="T13" s="1">
        <v>31</v>
      </c>
      <c r="U13" s="1">
        <v>20</v>
      </c>
      <c r="V13" s="1">
        <v>11</v>
      </c>
      <c r="W13" s="1">
        <v>5</v>
      </c>
      <c r="X13" s="1">
        <v>3</v>
      </c>
      <c r="Y13" s="1">
        <v>1</v>
      </c>
      <c r="Z13" s="1">
        <v>4</v>
      </c>
      <c r="AA13" s="1">
        <v>7</v>
      </c>
      <c r="AB13" s="1" t="s">
        <v>387</v>
      </c>
      <c r="AC13" s="1">
        <v>22</v>
      </c>
      <c r="AD13" s="1">
        <v>11</v>
      </c>
      <c r="AE13" s="1">
        <v>3</v>
      </c>
      <c r="AF13" s="1">
        <v>5</v>
      </c>
      <c r="AG13" s="1">
        <v>0</v>
      </c>
      <c r="AH13" s="1">
        <v>3</v>
      </c>
      <c r="AI13" s="1">
        <v>10</v>
      </c>
      <c r="AJ13" s="1">
        <v>1</v>
      </c>
    </row>
    <row r="14" spans="1:36" x14ac:dyDescent="0.2">
      <c r="A14" s="1" t="s">
        <v>396</v>
      </c>
      <c r="B14" s="12">
        <f>SUM(B8:B13)*100/B4</f>
        <v>52.472287047841306</v>
      </c>
      <c r="C14" s="12">
        <f t="shared" ref="C14:AJ14" si="0">SUM(C8:C13)*100/C4</f>
        <v>48.281154082259057</v>
      </c>
      <c r="D14" s="12">
        <f t="shared" si="0"/>
        <v>43.776628119293974</v>
      </c>
      <c r="E14" s="12">
        <f t="shared" si="0"/>
        <v>52.143193593970793</v>
      </c>
      <c r="F14" s="12">
        <f t="shared" si="0"/>
        <v>72.00811359026369</v>
      </c>
      <c r="G14" s="12">
        <f t="shared" si="0"/>
        <v>64.846416382252556</v>
      </c>
      <c r="H14" s="12">
        <f t="shared" si="0"/>
        <v>72.975563009103979</v>
      </c>
      <c r="I14" s="12">
        <f t="shared" si="0"/>
        <v>51.485683414370612</v>
      </c>
      <c r="J14" s="1" t="s">
        <v>396</v>
      </c>
      <c r="K14" s="12">
        <f t="shared" si="0"/>
        <v>47.079646017699112</v>
      </c>
      <c r="L14" s="12">
        <f t="shared" si="0"/>
        <v>42.329379739451682</v>
      </c>
      <c r="M14" s="12">
        <f t="shared" si="0"/>
        <v>38.91041162227603</v>
      </c>
      <c r="N14" s="12">
        <f t="shared" si="0"/>
        <v>51.914893617021278</v>
      </c>
      <c r="O14" s="12">
        <f t="shared" si="0"/>
        <v>68.055555555555557</v>
      </c>
      <c r="P14" s="12">
        <f t="shared" si="0"/>
        <v>61.956521739130437</v>
      </c>
      <c r="Q14" s="12">
        <f t="shared" si="0"/>
        <v>70.187018701870187</v>
      </c>
      <c r="R14" s="12">
        <f t="shared" si="0"/>
        <v>68.098159509202461</v>
      </c>
      <c r="S14" s="1" t="s">
        <v>396</v>
      </c>
      <c r="T14" s="12">
        <f t="shared" si="0"/>
        <v>56.891433418150974</v>
      </c>
      <c r="U14" s="12">
        <f t="shared" si="0"/>
        <v>58.948814840261079</v>
      </c>
      <c r="V14" s="12">
        <f t="shared" si="0"/>
        <v>60.274914089347078</v>
      </c>
      <c r="W14" s="12">
        <f t="shared" si="0"/>
        <v>50.617283950617285</v>
      </c>
      <c r="X14" s="12">
        <f t="shared" si="0"/>
        <v>84.920634920634924</v>
      </c>
      <c r="Y14" s="12">
        <f t="shared" si="0"/>
        <v>64.009111617312072</v>
      </c>
      <c r="Z14" s="12">
        <f t="shared" si="0"/>
        <v>84.848484848484844</v>
      </c>
      <c r="AA14" s="12">
        <f t="shared" si="0"/>
        <v>48.983481575603555</v>
      </c>
      <c r="AB14" s="1" t="s">
        <v>396</v>
      </c>
      <c r="AC14" s="12">
        <f t="shared" si="0"/>
        <v>57.029845379359941</v>
      </c>
      <c r="AD14" s="12">
        <f t="shared" si="0"/>
        <v>48.02325581395349</v>
      </c>
      <c r="AE14" s="12">
        <f t="shared" si="0"/>
        <v>39.817629179331306</v>
      </c>
      <c r="AF14" s="12">
        <f t="shared" si="0"/>
        <v>55.028462998102469</v>
      </c>
      <c r="AG14" s="12">
        <f t="shared" si="0"/>
        <v>66.88741721854305</v>
      </c>
      <c r="AH14" s="12">
        <f t="shared" si="0"/>
        <v>76.36363636363636</v>
      </c>
      <c r="AI14" s="12">
        <f t="shared" si="0"/>
        <v>72.75607180570222</v>
      </c>
      <c r="AJ14" s="12">
        <f t="shared" si="0"/>
        <v>62.280701754385966</v>
      </c>
    </row>
    <row r="15" spans="1:36" x14ac:dyDescent="0.2">
      <c r="A15" s="1" t="s">
        <v>397</v>
      </c>
      <c r="B15" s="12">
        <f>SUM(B12:B13)*100/B4</f>
        <v>2.8515169194865813</v>
      </c>
      <c r="C15" s="12">
        <f t="shared" ref="C15:AJ15" si="1">SUM(C12:C13)*100/C4</f>
        <v>2.1383261714753425</v>
      </c>
      <c r="D15" s="12">
        <f t="shared" si="1"/>
        <v>1.5063907486305539</v>
      </c>
      <c r="E15" s="12">
        <f t="shared" si="1"/>
        <v>2.8732925105982101</v>
      </c>
      <c r="F15" s="12">
        <f t="shared" si="1"/>
        <v>6.2880324543610548</v>
      </c>
      <c r="G15" s="12">
        <f t="shared" si="1"/>
        <v>3.0716723549488054</v>
      </c>
      <c r="H15" s="12">
        <f t="shared" si="1"/>
        <v>7.379012937230474</v>
      </c>
      <c r="I15" s="12">
        <f t="shared" si="1"/>
        <v>1.5126958400864399</v>
      </c>
      <c r="J15" s="1" t="s">
        <v>397</v>
      </c>
      <c r="K15" s="12">
        <f t="shared" si="1"/>
        <v>2.1238938053097347</v>
      </c>
      <c r="L15" s="12">
        <f t="shared" si="1"/>
        <v>1.2249659731674121</v>
      </c>
      <c r="M15" s="12">
        <f t="shared" si="1"/>
        <v>0.89588377723970947</v>
      </c>
      <c r="N15" s="12">
        <f t="shared" si="1"/>
        <v>1.2765957446808511</v>
      </c>
      <c r="O15" s="12">
        <f t="shared" si="1"/>
        <v>6.4814814814814818</v>
      </c>
      <c r="P15" s="12">
        <f t="shared" si="1"/>
        <v>3.2608695652173911</v>
      </c>
      <c r="Q15" s="12">
        <f t="shared" si="1"/>
        <v>7.0407040704070409</v>
      </c>
      <c r="R15" s="12">
        <f t="shared" si="1"/>
        <v>3.0674846625766872</v>
      </c>
      <c r="S15" s="1" t="s">
        <v>397</v>
      </c>
      <c r="T15" s="12">
        <f t="shared" si="1"/>
        <v>2.9686174724342664</v>
      </c>
      <c r="U15" s="12">
        <f t="shared" si="1"/>
        <v>3.2291308828581244</v>
      </c>
      <c r="V15" s="12">
        <f t="shared" si="1"/>
        <v>3.2302405498281788</v>
      </c>
      <c r="W15" s="12">
        <f t="shared" si="1"/>
        <v>2.9180695847362514</v>
      </c>
      <c r="X15" s="12">
        <f t="shared" si="1"/>
        <v>9.5238095238095237</v>
      </c>
      <c r="Y15" s="12">
        <f t="shared" si="1"/>
        <v>2.0501138952164011</v>
      </c>
      <c r="Z15" s="12">
        <f t="shared" si="1"/>
        <v>11.688311688311689</v>
      </c>
      <c r="AA15" s="12">
        <f t="shared" si="1"/>
        <v>1.2071156289707752</v>
      </c>
      <c r="AB15" s="1" t="s">
        <v>397</v>
      </c>
      <c r="AC15" s="12">
        <f t="shared" si="1"/>
        <v>4.2790363178712694</v>
      </c>
      <c r="AD15" s="12">
        <f t="shared" si="1"/>
        <v>3.0232558139534884</v>
      </c>
      <c r="AE15" s="12">
        <f t="shared" si="1"/>
        <v>1.5197568389057752</v>
      </c>
      <c r="AF15" s="12">
        <f t="shared" si="1"/>
        <v>4.9335863377609108</v>
      </c>
      <c r="AG15" s="12">
        <f t="shared" si="1"/>
        <v>3.3112582781456954</v>
      </c>
      <c r="AH15" s="12">
        <f t="shared" si="1"/>
        <v>10.909090909090908</v>
      </c>
      <c r="AI15" s="12">
        <f t="shared" si="1"/>
        <v>6.6525871172122493</v>
      </c>
      <c r="AJ15" s="12">
        <f t="shared" si="1"/>
        <v>3.5087719298245612</v>
      </c>
    </row>
    <row r="17" spans="1:36" x14ac:dyDescent="0.2">
      <c r="A17" s="1" t="s">
        <v>394</v>
      </c>
      <c r="B17" s="1">
        <v>6812</v>
      </c>
      <c r="C17" s="1">
        <v>4895</v>
      </c>
      <c r="D17" s="1">
        <v>3216</v>
      </c>
      <c r="E17" s="1">
        <v>1116</v>
      </c>
      <c r="F17" s="1">
        <v>275</v>
      </c>
      <c r="G17" s="1">
        <v>288</v>
      </c>
      <c r="H17" s="1">
        <v>1022</v>
      </c>
      <c r="I17" s="1">
        <v>895</v>
      </c>
      <c r="J17" s="1" t="s">
        <v>394</v>
      </c>
      <c r="K17" s="1">
        <v>3163</v>
      </c>
      <c r="L17" s="1">
        <v>2638</v>
      </c>
      <c r="M17" s="1">
        <v>2106</v>
      </c>
      <c r="N17" s="1">
        <v>366</v>
      </c>
      <c r="O17" s="1">
        <v>114</v>
      </c>
      <c r="P17" s="1">
        <v>52</v>
      </c>
      <c r="Q17" s="1">
        <v>441</v>
      </c>
      <c r="R17" s="1">
        <v>84</v>
      </c>
      <c r="S17" s="1" t="s">
        <v>394</v>
      </c>
      <c r="T17" s="1">
        <v>2316</v>
      </c>
      <c r="U17" s="1">
        <v>1439</v>
      </c>
      <c r="V17" s="1">
        <v>665</v>
      </c>
      <c r="W17" s="1">
        <v>482</v>
      </c>
      <c r="X17" s="1">
        <v>86</v>
      </c>
      <c r="Y17" s="1">
        <v>206</v>
      </c>
      <c r="Z17" s="1">
        <v>122</v>
      </c>
      <c r="AA17" s="1">
        <v>755</v>
      </c>
      <c r="AB17" s="1" t="s">
        <v>394</v>
      </c>
      <c r="AC17" s="1">
        <v>1333</v>
      </c>
      <c r="AD17" s="1">
        <v>818</v>
      </c>
      <c r="AE17" s="1">
        <v>445</v>
      </c>
      <c r="AF17" s="1">
        <v>268</v>
      </c>
      <c r="AG17" s="1">
        <v>75</v>
      </c>
      <c r="AH17" s="1">
        <v>30</v>
      </c>
      <c r="AI17" s="1">
        <v>459</v>
      </c>
      <c r="AJ17" s="1">
        <v>56</v>
      </c>
    </row>
    <row r="18" spans="1:36" x14ac:dyDescent="0.2">
      <c r="A18" s="1" t="s">
        <v>96</v>
      </c>
      <c r="B18" s="1">
        <v>164</v>
      </c>
      <c r="C18" s="1">
        <v>105</v>
      </c>
      <c r="D18" s="1">
        <v>98</v>
      </c>
      <c r="E18" s="1">
        <v>5</v>
      </c>
      <c r="F18" s="1">
        <v>1</v>
      </c>
      <c r="G18" s="1">
        <v>1</v>
      </c>
      <c r="H18" s="1">
        <v>14</v>
      </c>
      <c r="I18" s="1">
        <v>45</v>
      </c>
      <c r="J18" s="1" t="s">
        <v>96</v>
      </c>
      <c r="K18" s="1">
        <v>17</v>
      </c>
      <c r="L18" s="1">
        <v>16</v>
      </c>
      <c r="M18" s="1">
        <v>15</v>
      </c>
      <c r="N18" s="1">
        <v>0</v>
      </c>
      <c r="O18" s="1">
        <v>1</v>
      </c>
      <c r="P18" s="1">
        <v>0</v>
      </c>
      <c r="Q18" s="1">
        <v>1</v>
      </c>
      <c r="R18" s="1">
        <v>0</v>
      </c>
      <c r="S18" s="1" t="s">
        <v>96</v>
      </c>
      <c r="T18" s="1">
        <v>62</v>
      </c>
      <c r="U18" s="1">
        <v>18</v>
      </c>
      <c r="V18" s="1">
        <v>16</v>
      </c>
      <c r="W18" s="1">
        <v>1</v>
      </c>
      <c r="X18" s="1">
        <v>0</v>
      </c>
      <c r="Y18" s="1">
        <v>1</v>
      </c>
      <c r="Z18" s="1">
        <v>0</v>
      </c>
      <c r="AA18" s="1">
        <v>44</v>
      </c>
      <c r="AB18" s="1" t="s">
        <v>96</v>
      </c>
      <c r="AC18" s="1">
        <v>85</v>
      </c>
      <c r="AD18" s="1">
        <v>71</v>
      </c>
      <c r="AE18" s="1">
        <v>67</v>
      </c>
      <c r="AF18" s="1">
        <v>4</v>
      </c>
      <c r="AG18" s="1">
        <v>0</v>
      </c>
      <c r="AH18" s="1">
        <v>0</v>
      </c>
      <c r="AI18" s="1">
        <v>13</v>
      </c>
      <c r="AJ18" s="1">
        <v>1</v>
      </c>
    </row>
    <row r="19" spans="1:36" x14ac:dyDescent="0.2">
      <c r="A19" s="1" t="s">
        <v>381</v>
      </c>
      <c r="B19" s="1">
        <v>981</v>
      </c>
      <c r="C19" s="1">
        <v>840</v>
      </c>
      <c r="D19" s="1">
        <v>584</v>
      </c>
      <c r="E19" s="1">
        <v>217</v>
      </c>
      <c r="F19" s="1">
        <v>19</v>
      </c>
      <c r="G19" s="1">
        <v>20</v>
      </c>
      <c r="H19" s="1">
        <v>65</v>
      </c>
      <c r="I19" s="1">
        <v>76</v>
      </c>
      <c r="J19" s="1" t="s">
        <v>381</v>
      </c>
      <c r="K19" s="1">
        <v>524</v>
      </c>
      <c r="L19" s="1">
        <v>497</v>
      </c>
      <c r="M19" s="1">
        <v>430</v>
      </c>
      <c r="N19" s="1">
        <v>57</v>
      </c>
      <c r="O19" s="1">
        <v>7</v>
      </c>
      <c r="P19" s="1">
        <v>3</v>
      </c>
      <c r="Q19" s="1">
        <v>24</v>
      </c>
      <c r="R19" s="1">
        <v>3</v>
      </c>
      <c r="S19" s="1" t="s">
        <v>381</v>
      </c>
      <c r="T19" s="1">
        <v>281</v>
      </c>
      <c r="U19" s="1">
        <v>214</v>
      </c>
      <c r="V19" s="1">
        <v>80</v>
      </c>
      <c r="W19" s="1">
        <v>112</v>
      </c>
      <c r="X19" s="1">
        <v>6</v>
      </c>
      <c r="Y19" s="1">
        <v>16</v>
      </c>
      <c r="Z19" s="1">
        <v>3</v>
      </c>
      <c r="AA19" s="1">
        <v>64</v>
      </c>
      <c r="AB19" s="1" t="s">
        <v>381</v>
      </c>
      <c r="AC19" s="1">
        <v>176</v>
      </c>
      <c r="AD19" s="1">
        <v>129</v>
      </c>
      <c r="AE19" s="1">
        <v>74</v>
      </c>
      <c r="AF19" s="1">
        <v>48</v>
      </c>
      <c r="AG19" s="1">
        <v>6</v>
      </c>
      <c r="AH19" s="1">
        <v>1</v>
      </c>
      <c r="AI19" s="1">
        <v>38</v>
      </c>
      <c r="AJ19" s="1">
        <v>9</v>
      </c>
    </row>
    <row r="20" spans="1:36" x14ac:dyDescent="0.2">
      <c r="A20" s="1" t="s">
        <v>382</v>
      </c>
      <c r="B20" s="1">
        <v>1972</v>
      </c>
      <c r="C20" s="1">
        <v>1498</v>
      </c>
      <c r="D20" s="1">
        <v>1070</v>
      </c>
      <c r="E20" s="1">
        <v>331</v>
      </c>
      <c r="F20" s="1">
        <v>51</v>
      </c>
      <c r="G20" s="1">
        <v>46</v>
      </c>
      <c r="H20" s="1">
        <v>202</v>
      </c>
      <c r="I20" s="1">
        <v>272</v>
      </c>
      <c r="J20" s="1" t="s">
        <v>382</v>
      </c>
      <c r="K20" s="1">
        <v>1104</v>
      </c>
      <c r="L20" s="1">
        <v>968</v>
      </c>
      <c r="M20" s="1">
        <v>815</v>
      </c>
      <c r="N20" s="1">
        <v>119</v>
      </c>
      <c r="O20" s="1">
        <v>24</v>
      </c>
      <c r="P20" s="1">
        <v>10</v>
      </c>
      <c r="Q20" s="1">
        <v>111</v>
      </c>
      <c r="R20" s="1">
        <v>25</v>
      </c>
      <c r="S20" s="1" t="s">
        <v>382</v>
      </c>
      <c r="T20" s="1">
        <v>569</v>
      </c>
      <c r="U20" s="1">
        <v>321</v>
      </c>
      <c r="V20" s="1">
        <v>138</v>
      </c>
      <c r="W20" s="1">
        <v>142</v>
      </c>
      <c r="X20" s="1">
        <v>8</v>
      </c>
      <c r="Y20" s="1">
        <v>33</v>
      </c>
      <c r="Z20" s="1">
        <v>12</v>
      </c>
      <c r="AA20" s="1">
        <v>236</v>
      </c>
      <c r="AB20" s="1" t="s">
        <v>382</v>
      </c>
      <c r="AC20" s="1">
        <v>299</v>
      </c>
      <c r="AD20" s="1">
        <v>209</v>
      </c>
      <c r="AE20" s="1">
        <v>117</v>
      </c>
      <c r="AF20" s="1">
        <v>70</v>
      </c>
      <c r="AG20" s="1">
        <v>19</v>
      </c>
      <c r="AH20" s="1">
        <v>3</v>
      </c>
      <c r="AI20" s="1">
        <v>79</v>
      </c>
      <c r="AJ20" s="1">
        <v>11</v>
      </c>
    </row>
    <row r="21" spans="1:36" x14ac:dyDescent="0.2">
      <c r="A21" s="1" t="s">
        <v>383</v>
      </c>
      <c r="B21" s="1">
        <v>1967</v>
      </c>
      <c r="C21" s="1">
        <v>1246</v>
      </c>
      <c r="D21" s="1">
        <v>749</v>
      </c>
      <c r="E21" s="1">
        <v>284</v>
      </c>
      <c r="F21" s="1">
        <v>103</v>
      </c>
      <c r="G21" s="1">
        <v>110</v>
      </c>
      <c r="H21" s="1">
        <v>428</v>
      </c>
      <c r="I21" s="1">
        <v>293</v>
      </c>
      <c r="J21" s="1" t="s">
        <v>383</v>
      </c>
      <c r="K21" s="1">
        <v>787</v>
      </c>
      <c r="L21" s="1">
        <v>623</v>
      </c>
      <c r="M21" s="1">
        <v>459</v>
      </c>
      <c r="N21" s="1">
        <v>111</v>
      </c>
      <c r="O21" s="1">
        <v>41</v>
      </c>
      <c r="P21" s="1">
        <v>12</v>
      </c>
      <c r="Q21" s="1">
        <v>150</v>
      </c>
      <c r="R21" s="1">
        <v>14</v>
      </c>
      <c r="S21" s="1" t="s">
        <v>383</v>
      </c>
      <c r="T21" s="1">
        <v>639</v>
      </c>
      <c r="U21" s="1">
        <v>353</v>
      </c>
      <c r="V21" s="1">
        <v>161</v>
      </c>
      <c r="W21" s="1">
        <v>82</v>
      </c>
      <c r="X21" s="1">
        <v>27</v>
      </c>
      <c r="Y21" s="1">
        <v>83</v>
      </c>
      <c r="Z21" s="1">
        <v>34</v>
      </c>
      <c r="AA21" s="1">
        <v>252</v>
      </c>
      <c r="AB21" s="1" t="s">
        <v>383</v>
      </c>
      <c r="AC21" s="1">
        <v>541</v>
      </c>
      <c r="AD21" s="1">
        <v>270</v>
      </c>
      <c r="AE21" s="1">
        <v>129</v>
      </c>
      <c r="AF21" s="1">
        <v>91</v>
      </c>
      <c r="AG21" s="1">
        <v>35</v>
      </c>
      <c r="AH21" s="1">
        <v>15</v>
      </c>
      <c r="AI21" s="1">
        <v>244</v>
      </c>
      <c r="AJ21" s="1">
        <v>27</v>
      </c>
    </row>
    <row r="22" spans="1:36" x14ac:dyDescent="0.2">
      <c r="A22" s="1" t="s">
        <v>129</v>
      </c>
      <c r="B22" s="1">
        <v>1227</v>
      </c>
      <c r="C22" s="1">
        <v>900</v>
      </c>
      <c r="D22" s="1">
        <v>569</v>
      </c>
      <c r="E22" s="1">
        <v>190</v>
      </c>
      <c r="F22" s="1">
        <v>61</v>
      </c>
      <c r="G22" s="1">
        <v>80</v>
      </c>
      <c r="H22" s="1">
        <v>188</v>
      </c>
      <c r="I22" s="1">
        <v>139</v>
      </c>
      <c r="J22" s="1" t="s">
        <v>129</v>
      </c>
      <c r="K22" s="1">
        <v>542</v>
      </c>
      <c r="L22" s="1">
        <v>412</v>
      </c>
      <c r="M22" s="1">
        <v>315</v>
      </c>
      <c r="N22" s="1">
        <v>57</v>
      </c>
      <c r="O22" s="1">
        <v>22</v>
      </c>
      <c r="P22" s="1">
        <v>18</v>
      </c>
      <c r="Q22" s="1">
        <v>104</v>
      </c>
      <c r="R22" s="1">
        <v>26</v>
      </c>
      <c r="S22" s="1" t="s">
        <v>129</v>
      </c>
      <c r="T22" s="1">
        <v>555</v>
      </c>
      <c r="U22" s="1">
        <v>403</v>
      </c>
      <c r="V22" s="1">
        <v>217</v>
      </c>
      <c r="W22" s="1">
        <v>99</v>
      </c>
      <c r="X22" s="1">
        <v>31</v>
      </c>
      <c r="Y22" s="1">
        <v>56</v>
      </c>
      <c r="Z22" s="1">
        <v>44</v>
      </c>
      <c r="AA22" s="1">
        <v>108</v>
      </c>
      <c r="AB22" s="1" t="s">
        <v>129</v>
      </c>
      <c r="AC22" s="1">
        <v>130</v>
      </c>
      <c r="AD22" s="1">
        <v>85</v>
      </c>
      <c r="AE22" s="1">
        <v>37</v>
      </c>
      <c r="AF22" s="1">
        <v>34</v>
      </c>
      <c r="AG22" s="1">
        <v>8</v>
      </c>
      <c r="AH22" s="1">
        <v>6</v>
      </c>
      <c r="AI22" s="1">
        <v>40</v>
      </c>
      <c r="AJ22" s="1">
        <v>5</v>
      </c>
    </row>
    <row r="23" spans="1:36" x14ac:dyDescent="0.2">
      <c r="A23" s="1" t="s">
        <v>384</v>
      </c>
      <c r="B23" s="1">
        <v>157</v>
      </c>
      <c r="C23" s="1">
        <v>104</v>
      </c>
      <c r="D23" s="1">
        <v>55</v>
      </c>
      <c r="E23" s="1">
        <v>23</v>
      </c>
      <c r="F23" s="1">
        <v>16</v>
      </c>
      <c r="G23" s="1">
        <v>10</v>
      </c>
      <c r="H23" s="1">
        <v>24</v>
      </c>
      <c r="I23" s="1">
        <v>29</v>
      </c>
      <c r="J23" s="1" t="s">
        <v>384</v>
      </c>
      <c r="K23" s="1">
        <v>72</v>
      </c>
      <c r="L23" s="1">
        <v>57</v>
      </c>
      <c r="M23" s="1">
        <v>32</v>
      </c>
      <c r="N23" s="1">
        <v>9</v>
      </c>
      <c r="O23" s="1">
        <v>10</v>
      </c>
      <c r="P23" s="1">
        <v>6</v>
      </c>
      <c r="Q23" s="1">
        <v>10</v>
      </c>
      <c r="R23" s="1">
        <v>5</v>
      </c>
      <c r="S23" s="1" t="s">
        <v>384</v>
      </c>
      <c r="T23" s="1">
        <v>60</v>
      </c>
      <c r="U23" s="1">
        <v>32</v>
      </c>
      <c r="V23" s="1">
        <v>13</v>
      </c>
      <c r="W23" s="1">
        <v>11</v>
      </c>
      <c r="X23" s="1">
        <v>4</v>
      </c>
      <c r="Y23" s="1">
        <v>4</v>
      </c>
      <c r="Z23" s="1">
        <v>5</v>
      </c>
      <c r="AA23" s="1">
        <v>23</v>
      </c>
      <c r="AB23" s="1" t="s">
        <v>384</v>
      </c>
      <c r="AC23" s="1">
        <v>25</v>
      </c>
      <c r="AD23" s="1">
        <v>15</v>
      </c>
      <c r="AE23" s="1">
        <v>10</v>
      </c>
      <c r="AF23" s="1">
        <v>3</v>
      </c>
      <c r="AG23" s="1">
        <v>2</v>
      </c>
      <c r="AH23" s="1">
        <v>0</v>
      </c>
      <c r="AI23" s="1">
        <v>9</v>
      </c>
      <c r="AJ23" s="1">
        <v>1</v>
      </c>
    </row>
    <row r="24" spans="1:36" x14ac:dyDescent="0.2">
      <c r="A24" s="1" t="s">
        <v>385</v>
      </c>
      <c r="B24" s="1">
        <v>128</v>
      </c>
      <c r="C24" s="1">
        <v>81</v>
      </c>
      <c r="D24" s="1">
        <v>37</v>
      </c>
      <c r="E24" s="1">
        <v>29</v>
      </c>
      <c r="F24" s="1">
        <v>8</v>
      </c>
      <c r="G24" s="1">
        <v>7</v>
      </c>
      <c r="H24" s="1">
        <v>24</v>
      </c>
      <c r="I24" s="1">
        <v>23</v>
      </c>
      <c r="J24" s="1" t="s">
        <v>385</v>
      </c>
      <c r="K24" s="1">
        <v>42</v>
      </c>
      <c r="L24" s="1">
        <v>25</v>
      </c>
      <c r="M24" s="1">
        <v>18</v>
      </c>
      <c r="N24" s="1">
        <v>5</v>
      </c>
      <c r="O24" s="1">
        <v>2</v>
      </c>
      <c r="P24" s="1">
        <v>0</v>
      </c>
      <c r="Q24" s="1">
        <v>9</v>
      </c>
      <c r="R24" s="1">
        <v>8</v>
      </c>
      <c r="S24" s="1" t="s">
        <v>385</v>
      </c>
      <c r="T24" s="1">
        <v>69</v>
      </c>
      <c r="U24" s="1">
        <v>46</v>
      </c>
      <c r="V24" s="1">
        <v>17</v>
      </c>
      <c r="W24" s="1">
        <v>19</v>
      </c>
      <c r="X24" s="1">
        <v>4</v>
      </c>
      <c r="Y24" s="1">
        <v>6</v>
      </c>
      <c r="Z24" s="1">
        <v>8</v>
      </c>
      <c r="AA24" s="1">
        <v>15</v>
      </c>
      <c r="AB24" s="1" t="s">
        <v>385</v>
      </c>
      <c r="AC24" s="1">
        <v>17</v>
      </c>
      <c r="AD24" s="1">
        <v>10</v>
      </c>
      <c r="AE24" s="1">
        <v>2</v>
      </c>
      <c r="AF24" s="1">
        <v>5</v>
      </c>
      <c r="AG24" s="1">
        <v>2</v>
      </c>
      <c r="AH24" s="1">
        <v>1</v>
      </c>
      <c r="AI24" s="1">
        <v>7</v>
      </c>
      <c r="AJ24" s="1">
        <v>0</v>
      </c>
    </row>
    <row r="25" spans="1:36" x14ac:dyDescent="0.2">
      <c r="A25" s="1" t="s">
        <v>386</v>
      </c>
      <c r="B25" s="1">
        <v>158</v>
      </c>
      <c r="C25" s="1">
        <v>90</v>
      </c>
      <c r="D25" s="1">
        <v>40</v>
      </c>
      <c r="E25" s="1">
        <v>29</v>
      </c>
      <c r="F25" s="1">
        <v>10</v>
      </c>
      <c r="G25" s="1">
        <v>11</v>
      </c>
      <c r="H25" s="1">
        <v>56</v>
      </c>
      <c r="I25" s="1">
        <v>12</v>
      </c>
      <c r="J25" s="1" t="s">
        <v>386</v>
      </c>
      <c r="K25" s="1">
        <v>53</v>
      </c>
      <c r="L25" s="1">
        <v>30</v>
      </c>
      <c r="M25" s="1">
        <v>17</v>
      </c>
      <c r="N25" s="1">
        <v>7</v>
      </c>
      <c r="O25" s="1">
        <v>3</v>
      </c>
      <c r="P25" s="1">
        <v>3</v>
      </c>
      <c r="Q25" s="1">
        <v>20</v>
      </c>
      <c r="R25" s="1">
        <v>3</v>
      </c>
      <c r="S25" s="1" t="s">
        <v>386</v>
      </c>
      <c r="T25" s="1">
        <v>61</v>
      </c>
      <c r="U25" s="1">
        <v>39</v>
      </c>
      <c r="V25" s="1">
        <v>16</v>
      </c>
      <c r="W25" s="1">
        <v>12</v>
      </c>
      <c r="X25" s="1">
        <v>4</v>
      </c>
      <c r="Y25" s="1">
        <v>7</v>
      </c>
      <c r="Z25" s="1">
        <v>14</v>
      </c>
      <c r="AA25" s="1">
        <v>8</v>
      </c>
      <c r="AB25" s="1" t="s">
        <v>386</v>
      </c>
      <c r="AC25" s="1">
        <v>44</v>
      </c>
      <c r="AD25" s="1">
        <v>21</v>
      </c>
      <c r="AE25" s="1">
        <v>7</v>
      </c>
      <c r="AF25" s="1">
        <v>10</v>
      </c>
      <c r="AG25" s="1">
        <v>3</v>
      </c>
      <c r="AH25" s="1">
        <v>1</v>
      </c>
      <c r="AI25" s="1">
        <v>22</v>
      </c>
      <c r="AJ25" s="1">
        <v>1</v>
      </c>
    </row>
    <row r="26" spans="1:36" x14ac:dyDescent="0.2">
      <c r="A26" s="1" t="s">
        <v>387</v>
      </c>
      <c r="B26" s="1">
        <v>58</v>
      </c>
      <c r="C26" s="1">
        <v>31</v>
      </c>
      <c r="D26" s="1">
        <v>14</v>
      </c>
      <c r="E26" s="1">
        <v>8</v>
      </c>
      <c r="F26" s="1">
        <v>6</v>
      </c>
      <c r="G26" s="1">
        <v>3</v>
      </c>
      <c r="H26" s="1">
        <v>21</v>
      </c>
      <c r="I26" s="1">
        <v>6</v>
      </c>
      <c r="J26" s="1" t="s">
        <v>387</v>
      </c>
      <c r="K26" s="1">
        <v>22</v>
      </c>
      <c r="L26" s="1">
        <v>10</v>
      </c>
      <c r="M26" s="1">
        <v>5</v>
      </c>
      <c r="N26" s="1">
        <v>1</v>
      </c>
      <c r="O26" s="1">
        <v>4</v>
      </c>
      <c r="P26" s="1">
        <v>0</v>
      </c>
      <c r="Q26" s="1">
        <v>12</v>
      </c>
      <c r="R26" s="1">
        <v>0</v>
      </c>
      <c r="S26" s="1" t="s">
        <v>387</v>
      </c>
      <c r="T26" s="1">
        <v>20</v>
      </c>
      <c r="U26" s="1">
        <v>13</v>
      </c>
      <c r="V26" s="1">
        <v>7</v>
      </c>
      <c r="W26" s="1">
        <v>4</v>
      </c>
      <c r="X26" s="1">
        <v>2</v>
      </c>
      <c r="Y26" s="1">
        <v>0</v>
      </c>
      <c r="Z26" s="1">
        <v>2</v>
      </c>
      <c r="AA26" s="1">
        <v>5</v>
      </c>
      <c r="AB26" s="1" t="s">
        <v>387</v>
      </c>
      <c r="AC26" s="1">
        <v>16</v>
      </c>
      <c r="AD26" s="1">
        <v>8</v>
      </c>
      <c r="AE26" s="1">
        <v>2</v>
      </c>
      <c r="AF26" s="1">
        <v>3</v>
      </c>
      <c r="AG26" s="1">
        <v>0</v>
      </c>
      <c r="AH26" s="1">
        <v>3</v>
      </c>
      <c r="AI26" s="1">
        <v>7</v>
      </c>
      <c r="AJ26" s="1">
        <v>1</v>
      </c>
    </row>
    <row r="27" spans="1:36" x14ac:dyDescent="0.2">
      <c r="A27" s="1" t="s">
        <v>396</v>
      </c>
      <c r="B27" s="12">
        <f>SUM(B21:B26)*100/B17</f>
        <v>54.24251321197886</v>
      </c>
      <c r="C27" s="12">
        <f t="shared" ref="C27" si="2">SUM(C21:C26)*100/C17</f>
        <v>50.091930541368747</v>
      </c>
      <c r="D27" s="12">
        <f t="shared" ref="D27" si="3">SUM(D21:D26)*100/D17</f>
        <v>45.522388059701491</v>
      </c>
      <c r="E27" s="12">
        <f t="shared" ref="E27" si="4">SUM(E21:E26)*100/E17</f>
        <v>50.448028673835125</v>
      </c>
      <c r="F27" s="12">
        <f t="shared" ref="F27" si="5">SUM(F21:F26)*100/F17</f>
        <v>74.181818181818187</v>
      </c>
      <c r="G27" s="12">
        <f t="shared" ref="G27" si="6">SUM(G21:G26)*100/G17</f>
        <v>76.736111111111114</v>
      </c>
      <c r="H27" s="12">
        <f t="shared" ref="H27" si="7">SUM(H21:H26)*100/H17</f>
        <v>72.504892367906066</v>
      </c>
      <c r="I27" s="12">
        <f t="shared" ref="I27" si="8">SUM(I21:I26)*100/I17</f>
        <v>56.089385474860336</v>
      </c>
      <c r="J27" s="1" t="s">
        <v>396</v>
      </c>
      <c r="K27" s="12">
        <f t="shared" ref="K27" si="9">SUM(K21:K26)*100/K17</f>
        <v>47.992412266835281</v>
      </c>
      <c r="L27" s="12">
        <f t="shared" ref="L27" si="10">SUM(L21:L26)*100/L17</f>
        <v>43.858984078847612</v>
      </c>
      <c r="M27" s="12">
        <f t="shared" ref="M27" si="11">SUM(M21:M26)*100/M17</f>
        <v>40.17094017094017</v>
      </c>
      <c r="N27" s="12">
        <f t="shared" ref="N27" si="12">SUM(N21:N26)*100/N17</f>
        <v>51.912568306010932</v>
      </c>
      <c r="O27" s="12">
        <f t="shared" ref="O27" si="13">SUM(O21:O26)*100/O17</f>
        <v>71.929824561403507</v>
      </c>
      <c r="P27" s="12">
        <f t="shared" ref="P27" si="14">SUM(P21:P26)*100/P17</f>
        <v>75</v>
      </c>
      <c r="Q27" s="12">
        <f t="shared" ref="Q27" si="15">SUM(Q21:Q26)*100/Q17</f>
        <v>69.16099773242631</v>
      </c>
      <c r="R27" s="12">
        <f t="shared" ref="R27" si="16">SUM(R21:R26)*100/R17</f>
        <v>66.666666666666671</v>
      </c>
      <c r="S27" s="1" t="s">
        <v>396</v>
      </c>
      <c r="T27" s="12">
        <f t="shared" ref="T27" si="17">SUM(T21:T26)*100/T17</f>
        <v>60.62176165803109</v>
      </c>
      <c r="U27" s="12">
        <f t="shared" ref="U27" si="18">SUM(U21:U26)*100/U17</f>
        <v>61.570535093815153</v>
      </c>
      <c r="V27" s="12">
        <f t="shared" ref="V27" si="19">SUM(V21:V26)*100/V17</f>
        <v>64.812030075187977</v>
      </c>
      <c r="W27" s="12">
        <f t="shared" ref="W27" si="20">SUM(W21:W26)*100/W17</f>
        <v>47.095435684647306</v>
      </c>
      <c r="X27" s="12">
        <f t="shared" ref="X27" si="21">SUM(X21:X26)*100/X17</f>
        <v>83.720930232558146</v>
      </c>
      <c r="Y27" s="12">
        <f t="shared" ref="Y27" si="22">SUM(Y21:Y26)*100/Y17</f>
        <v>75.728155339805824</v>
      </c>
      <c r="Z27" s="12">
        <f t="shared" ref="Z27" si="23">SUM(Z21:Z26)*100/Z17</f>
        <v>87.704918032786878</v>
      </c>
      <c r="AA27" s="12">
        <f t="shared" ref="AA27" si="24">SUM(AA21:AA26)*100/AA17</f>
        <v>54.437086092715234</v>
      </c>
      <c r="AB27" s="1" t="s">
        <v>396</v>
      </c>
      <c r="AC27" s="12">
        <f t="shared" ref="AC27" si="25">SUM(AC21:AC26)*100/AC17</f>
        <v>57.989497374343586</v>
      </c>
      <c r="AD27" s="12">
        <f t="shared" ref="AD27" si="26">SUM(AD21:AD26)*100/AD17</f>
        <v>50</v>
      </c>
      <c r="AE27" s="12">
        <f t="shared" ref="AE27" si="27">SUM(AE21:AE26)*100/AE17</f>
        <v>42.022471910112358</v>
      </c>
      <c r="AF27" s="12">
        <f t="shared" ref="AF27" si="28">SUM(AF21:AF26)*100/AF17</f>
        <v>54.477611940298509</v>
      </c>
      <c r="AG27" s="12">
        <f t="shared" ref="AG27" si="29">SUM(AG21:AG26)*100/AG17</f>
        <v>66.666666666666671</v>
      </c>
      <c r="AH27" s="12">
        <f t="shared" ref="AH27" si="30">SUM(AH21:AH26)*100/AH17</f>
        <v>86.666666666666671</v>
      </c>
      <c r="AI27" s="12">
        <f t="shared" ref="AI27" si="31">SUM(AI21:AI26)*100/AI17</f>
        <v>71.677559912854036</v>
      </c>
      <c r="AJ27" s="12">
        <f t="shared" ref="AJ27" si="32">SUM(AJ21:AJ26)*100/AJ17</f>
        <v>62.5</v>
      </c>
    </row>
    <row r="28" spans="1:36" x14ac:dyDescent="0.2">
      <c r="A28" s="1" t="s">
        <v>397</v>
      </c>
      <c r="B28" s="12">
        <f>SUM(B25:B26)*100/B17</f>
        <v>3.1708749266001175</v>
      </c>
      <c r="C28" s="12">
        <f t="shared" ref="C28:AJ28" si="33">SUM(C25:C26)*100/C17</f>
        <v>2.4719101123595504</v>
      </c>
      <c r="D28" s="12">
        <f t="shared" si="33"/>
        <v>1.6791044776119404</v>
      </c>
      <c r="E28" s="12">
        <f t="shared" si="33"/>
        <v>3.3154121863799282</v>
      </c>
      <c r="F28" s="12">
        <f t="shared" si="33"/>
        <v>5.8181818181818183</v>
      </c>
      <c r="G28" s="12">
        <f t="shared" si="33"/>
        <v>4.8611111111111107</v>
      </c>
      <c r="H28" s="12">
        <f t="shared" si="33"/>
        <v>7.5342465753424657</v>
      </c>
      <c r="I28" s="12">
        <f t="shared" si="33"/>
        <v>2.011173184357542</v>
      </c>
      <c r="J28" s="1" t="s">
        <v>397</v>
      </c>
      <c r="K28" s="12">
        <f t="shared" si="33"/>
        <v>2.3711666139740752</v>
      </c>
      <c r="L28" s="12">
        <f t="shared" si="33"/>
        <v>1.5163002274450341</v>
      </c>
      <c r="M28" s="12">
        <f t="shared" si="33"/>
        <v>1.0446343779677112</v>
      </c>
      <c r="N28" s="12">
        <f t="shared" si="33"/>
        <v>2.1857923497267762</v>
      </c>
      <c r="O28" s="12">
        <f t="shared" si="33"/>
        <v>6.1403508771929829</v>
      </c>
      <c r="P28" s="12">
        <f t="shared" si="33"/>
        <v>5.7692307692307692</v>
      </c>
      <c r="Q28" s="12">
        <f t="shared" si="33"/>
        <v>7.2562358276643995</v>
      </c>
      <c r="R28" s="12">
        <f t="shared" si="33"/>
        <v>3.5714285714285716</v>
      </c>
      <c r="S28" s="1" t="s">
        <v>397</v>
      </c>
      <c r="T28" s="12">
        <f t="shared" si="33"/>
        <v>3.4974093264248705</v>
      </c>
      <c r="U28" s="12">
        <f t="shared" si="33"/>
        <v>3.6136205698401667</v>
      </c>
      <c r="V28" s="12">
        <f t="shared" si="33"/>
        <v>3.4586466165413534</v>
      </c>
      <c r="W28" s="12">
        <f t="shared" si="33"/>
        <v>3.3195020746887969</v>
      </c>
      <c r="X28" s="12">
        <f t="shared" si="33"/>
        <v>6.9767441860465116</v>
      </c>
      <c r="Y28" s="12">
        <f t="shared" si="33"/>
        <v>3.3980582524271843</v>
      </c>
      <c r="Z28" s="12">
        <f t="shared" si="33"/>
        <v>13.114754098360656</v>
      </c>
      <c r="AA28" s="12">
        <f t="shared" si="33"/>
        <v>1.7218543046357615</v>
      </c>
      <c r="AB28" s="1" t="s">
        <v>397</v>
      </c>
      <c r="AC28" s="12">
        <f t="shared" si="33"/>
        <v>4.5011252813203297</v>
      </c>
      <c r="AD28" s="12">
        <f t="shared" si="33"/>
        <v>3.5452322738386308</v>
      </c>
      <c r="AE28" s="12">
        <f t="shared" si="33"/>
        <v>2.0224719101123596</v>
      </c>
      <c r="AF28" s="12">
        <f t="shared" si="33"/>
        <v>4.8507462686567164</v>
      </c>
      <c r="AG28" s="12">
        <f t="shared" si="33"/>
        <v>4</v>
      </c>
      <c r="AH28" s="12">
        <f t="shared" si="33"/>
        <v>13.333333333333334</v>
      </c>
      <c r="AI28" s="12">
        <f t="shared" si="33"/>
        <v>6.318082788671024</v>
      </c>
      <c r="AJ28" s="12">
        <f t="shared" si="33"/>
        <v>3.5714285714285716</v>
      </c>
    </row>
    <row r="30" spans="1:36" x14ac:dyDescent="0.2">
      <c r="A30" s="1" t="s">
        <v>395</v>
      </c>
      <c r="B30" s="1">
        <v>6900</v>
      </c>
      <c r="C30" s="1">
        <v>4879</v>
      </c>
      <c r="D30" s="1">
        <v>3356</v>
      </c>
      <c r="E30" s="1">
        <v>1007</v>
      </c>
      <c r="F30" s="1">
        <v>218</v>
      </c>
      <c r="G30" s="1">
        <v>298</v>
      </c>
      <c r="H30" s="1">
        <v>1065</v>
      </c>
      <c r="I30" s="1">
        <v>956</v>
      </c>
      <c r="J30" s="1" t="s">
        <v>395</v>
      </c>
      <c r="K30" s="1">
        <v>3052</v>
      </c>
      <c r="L30" s="1">
        <v>2505</v>
      </c>
      <c r="M30" s="1">
        <v>2024</v>
      </c>
      <c r="N30" s="1">
        <v>339</v>
      </c>
      <c r="O30" s="1">
        <v>102</v>
      </c>
      <c r="P30" s="1">
        <v>40</v>
      </c>
      <c r="Q30" s="1">
        <v>468</v>
      </c>
      <c r="R30" s="1">
        <v>79</v>
      </c>
      <c r="S30" s="1" t="s">
        <v>395</v>
      </c>
      <c r="T30" s="1">
        <v>2400</v>
      </c>
      <c r="U30" s="1">
        <v>1472</v>
      </c>
      <c r="V30" s="1">
        <v>790</v>
      </c>
      <c r="W30" s="1">
        <v>409</v>
      </c>
      <c r="X30" s="1">
        <v>40</v>
      </c>
      <c r="Y30" s="1">
        <v>233</v>
      </c>
      <c r="Z30" s="1">
        <v>109</v>
      </c>
      <c r="AA30" s="1">
        <v>819</v>
      </c>
      <c r="AB30" s="1" t="s">
        <v>395</v>
      </c>
      <c r="AC30" s="1">
        <v>1448</v>
      </c>
      <c r="AD30" s="1">
        <v>902</v>
      </c>
      <c r="AE30" s="1">
        <v>542</v>
      </c>
      <c r="AF30" s="1">
        <v>259</v>
      </c>
      <c r="AG30" s="1">
        <v>76</v>
      </c>
      <c r="AH30" s="1">
        <v>25</v>
      </c>
      <c r="AI30" s="1">
        <v>488</v>
      </c>
      <c r="AJ30" s="1">
        <v>58</v>
      </c>
    </row>
    <row r="31" spans="1:36" x14ac:dyDescent="0.2">
      <c r="A31" s="1" t="s">
        <v>96</v>
      </c>
      <c r="B31" s="1">
        <v>188</v>
      </c>
      <c r="C31" s="1">
        <v>130</v>
      </c>
      <c r="D31" s="1">
        <v>121</v>
      </c>
      <c r="E31" s="1">
        <v>4</v>
      </c>
      <c r="F31" s="1">
        <v>3</v>
      </c>
      <c r="G31" s="1">
        <v>2</v>
      </c>
      <c r="H31" s="1">
        <v>15</v>
      </c>
      <c r="I31" s="1">
        <v>43</v>
      </c>
      <c r="J31" s="1" t="s">
        <v>96</v>
      </c>
      <c r="K31" s="1">
        <v>33</v>
      </c>
      <c r="L31" s="1">
        <v>31</v>
      </c>
      <c r="M31" s="1">
        <v>30</v>
      </c>
      <c r="N31" s="1">
        <v>0</v>
      </c>
      <c r="O31" s="1">
        <v>1</v>
      </c>
      <c r="P31" s="1">
        <v>0</v>
      </c>
      <c r="Q31" s="1">
        <v>2</v>
      </c>
      <c r="R31" s="1">
        <v>0</v>
      </c>
      <c r="S31" s="1" t="s">
        <v>96</v>
      </c>
      <c r="T31" s="1">
        <v>67</v>
      </c>
      <c r="U31" s="1">
        <v>24</v>
      </c>
      <c r="V31" s="1">
        <v>20</v>
      </c>
      <c r="W31" s="1">
        <v>2</v>
      </c>
      <c r="X31" s="1">
        <v>0</v>
      </c>
      <c r="Y31" s="1">
        <v>2</v>
      </c>
      <c r="Z31" s="1">
        <v>1</v>
      </c>
      <c r="AA31" s="1">
        <v>42</v>
      </c>
      <c r="AB31" s="1" t="s">
        <v>96</v>
      </c>
      <c r="AC31" s="1">
        <v>88</v>
      </c>
      <c r="AD31" s="1">
        <v>75</v>
      </c>
      <c r="AE31" s="1">
        <v>71</v>
      </c>
      <c r="AF31" s="1">
        <v>2</v>
      </c>
      <c r="AG31" s="1">
        <v>2</v>
      </c>
      <c r="AH31" s="1">
        <v>0</v>
      </c>
      <c r="AI31" s="1">
        <v>12</v>
      </c>
      <c r="AJ31" s="1">
        <v>1</v>
      </c>
    </row>
    <row r="32" spans="1:36" x14ac:dyDescent="0.2">
      <c r="A32" s="1" t="s">
        <v>381</v>
      </c>
      <c r="B32" s="1">
        <v>1265</v>
      </c>
      <c r="C32" s="1">
        <v>1039</v>
      </c>
      <c r="D32" s="1">
        <v>767</v>
      </c>
      <c r="E32" s="1">
        <v>190</v>
      </c>
      <c r="F32" s="1">
        <v>25</v>
      </c>
      <c r="G32" s="1">
        <v>57</v>
      </c>
      <c r="H32" s="1">
        <v>87</v>
      </c>
      <c r="I32" s="1">
        <v>139</v>
      </c>
      <c r="J32" s="1" t="s">
        <v>381</v>
      </c>
      <c r="K32" s="1">
        <v>615</v>
      </c>
      <c r="L32" s="1">
        <v>575</v>
      </c>
      <c r="M32" s="1">
        <v>490</v>
      </c>
      <c r="N32" s="1">
        <v>61</v>
      </c>
      <c r="O32" s="1">
        <v>14</v>
      </c>
      <c r="P32" s="1">
        <v>10</v>
      </c>
      <c r="Q32" s="1">
        <v>39</v>
      </c>
      <c r="R32" s="1">
        <v>1</v>
      </c>
      <c r="S32" s="1" t="s">
        <v>381</v>
      </c>
      <c r="T32" s="1">
        <v>404</v>
      </c>
      <c r="U32" s="1">
        <v>269</v>
      </c>
      <c r="V32" s="1">
        <v>150</v>
      </c>
      <c r="W32" s="1">
        <v>73</v>
      </c>
      <c r="X32" s="1">
        <v>0</v>
      </c>
      <c r="Y32" s="1">
        <v>46</v>
      </c>
      <c r="Z32" s="1">
        <v>4</v>
      </c>
      <c r="AA32" s="1">
        <v>131</v>
      </c>
      <c r="AB32" s="1" t="s">
        <v>381</v>
      </c>
      <c r="AC32" s="1">
        <v>246</v>
      </c>
      <c r="AD32" s="1">
        <v>195</v>
      </c>
      <c r="AE32" s="1">
        <v>127</v>
      </c>
      <c r="AF32" s="1">
        <v>56</v>
      </c>
      <c r="AG32" s="1">
        <v>11</v>
      </c>
      <c r="AH32" s="1">
        <v>1</v>
      </c>
      <c r="AI32" s="1">
        <v>44</v>
      </c>
      <c r="AJ32" s="1">
        <v>7</v>
      </c>
    </row>
    <row r="33" spans="1:36" x14ac:dyDescent="0.2">
      <c r="A33" s="1" t="s">
        <v>382</v>
      </c>
      <c r="B33" s="1">
        <v>1947</v>
      </c>
      <c r="C33" s="1">
        <v>1443</v>
      </c>
      <c r="D33" s="1">
        <v>1055</v>
      </c>
      <c r="E33" s="1">
        <v>269</v>
      </c>
      <c r="F33" s="1">
        <v>39</v>
      </c>
      <c r="G33" s="1">
        <v>80</v>
      </c>
      <c r="H33" s="1">
        <v>181</v>
      </c>
      <c r="I33" s="1">
        <v>323</v>
      </c>
      <c r="J33" s="1" t="s">
        <v>382</v>
      </c>
      <c r="K33" s="1">
        <v>996</v>
      </c>
      <c r="L33" s="1">
        <v>879</v>
      </c>
      <c r="M33" s="1">
        <v>743</v>
      </c>
      <c r="N33" s="1">
        <v>102</v>
      </c>
      <c r="O33" s="1">
        <v>22</v>
      </c>
      <c r="P33" s="1">
        <v>12</v>
      </c>
      <c r="Q33" s="1">
        <v>94</v>
      </c>
      <c r="R33" s="1">
        <v>23</v>
      </c>
      <c r="S33" s="1" t="s">
        <v>382</v>
      </c>
      <c r="T33" s="1">
        <v>650</v>
      </c>
      <c r="U33" s="1">
        <v>349</v>
      </c>
      <c r="V33" s="1">
        <v>174</v>
      </c>
      <c r="W33" s="1">
        <v>110</v>
      </c>
      <c r="X33" s="1">
        <v>5</v>
      </c>
      <c r="Y33" s="1">
        <v>60</v>
      </c>
      <c r="Z33" s="1">
        <v>15</v>
      </c>
      <c r="AA33" s="1">
        <v>286</v>
      </c>
      <c r="AB33" s="1" t="s">
        <v>382</v>
      </c>
      <c r="AC33" s="1">
        <v>301</v>
      </c>
      <c r="AD33" s="1">
        <v>215</v>
      </c>
      <c r="AE33" s="1">
        <v>138</v>
      </c>
      <c r="AF33" s="1">
        <v>57</v>
      </c>
      <c r="AG33" s="1">
        <v>12</v>
      </c>
      <c r="AH33" s="1">
        <v>8</v>
      </c>
      <c r="AI33" s="1">
        <v>72</v>
      </c>
      <c r="AJ33" s="1">
        <v>14</v>
      </c>
    </row>
    <row r="34" spans="1:36" x14ac:dyDescent="0.2">
      <c r="A34" s="1" t="s">
        <v>383</v>
      </c>
      <c r="B34" s="1">
        <v>1878</v>
      </c>
      <c r="C34" s="1">
        <v>1178</v>
      </c>
      <c r="D34" s="1">
        <v>750</v>
      </c>
      <c r="E34" s="1">
        <v>272</v>
      </c>
      <c r="F34" s="1">
        <v>66</v>
      </c>
      <c r="G34" s="1">
        <v>90</v>
      </c>
      <c r="H34" s="1">
        <v>433</v>
      </c>
      <c r="I34" s="1">
        <v>267</v>
      </c>
      <c r="J34" s="1" t="s">
        <v>383</v>
      </c>
      <c r="K34" s="1">
        <v>742</v>
      </c>
      <c r="L34" s="1">
        <v>564</v>
      </c>
      <c r="M34" s="1">
        <v>433</v>
      </c>
      <c r="N34" s="1">
        <v>96</v>
      </c>
      <c r="O34" s="1">
        <v>23</v>
      </c>
      <c r="P34" s="1">
        <v>12</v>
      </c>
      <c r="Q34" s="1">
        <v>161</v>
      </c>
      <c r="R34" s="1">
        <v>17</v>
      </c>
      <c r="S34" s="1" t="s">
        <v>383</v>
      </c>
      <c r="T34" s="1">
        <v>580</v>
      </c>
      <c r="U34" s="1">
        <v>327</v>
      </c>
      <c r="V34" s="1">
        <v>169</v>
      </c>
      <c r="W34" s="1">
        <v>76</v>
      </c>
      <c r="X34" s="1">
        <v>10</v>
      </c>
      <c r="Y34" s="1">
        <v>72</v>
      </c>
      <c r="Z34" s="1">
        <v>27</v>
      </c>
      <c r="AA34" s="1">
        <v>226</v>
      </c>
      <c r="AB34" s="1" t="s">
        <v>383</v>
      </c>
      <c r="AC34" s="1">
        <v>556</v>
      </c>
      <c r="AD34" s="1">
        <v>287</v>
      </c>
      <c r="AE34" s="1">
        <v>148</v>
      </c>
      <c r="AF34" s="1">
        <v>100</v>
      </c>
      <c r="AG34" s="1">
        <v>33</v>
      </c>
      <c r="AH34" s="1">
        <v>6</v>
      </c>
      <c r="AI34" s="1">
        <v>245</v>
      </c>
      <c r="AJ34" s="1">
        <v>24</v>
      </c>
    </row>
    <row r="35" spans="1:36" x14ac:dyDescent="0.2">
      <c r="A35" s="1" t="s">
        <v>129</v>
      </c>
      <c r="B35" s="1">
        <v>1211</v>
      </c>
      <c r="C35" s="1">
        <v>856</v>
      </c>
      <c r="D35" s="1">
        <v>549</v>
      </c>
      <c r="E35" s="1">
        <v>193</v>
      </c>
      <c r="F35" s="1">
        <v>58</v>
      </c>
      <c r="G35" s="1">
        <v>56</v>
      </c>
      <c r="H35" s="1">
        <v>219</v>
      </c>
      <c r="I35" s="1">
        <v>136</v>
      </c>
      <c r="J35" s="1" t="s">
        <v>129</v>
      </c>
      <c r="K35" s="1">
        <v>532</v>
      </c>
      <c r="L35" s="1">
        <v>380</v>
      </c>
      <c r="M35" s="1">
        <v>279</v>
      </c>
      <c r="N35" s="1">
        <v>66</v>
      </c>
      <c r="O35" s="1">
        <v>30</v>
      </c>
      <c r="P35" s="1">
        <v>5</v>
      </c>
      <c r="Q35" s="1">
        <v>123</v>
      </c>
      <c r="R35" s="1">
        <v>29</v>
      </c>
      <c r="S35" s="1" t="s">
        <v>129</v>
      </c>
      <c r="T35" s="1">
        <v>527</v>
      </c>
      <c r="U35" s="1">
        <v>388</v>
      </c>
      <c r="V35" s="1">
        <v>224</v>
      </c>
      <c r="W35" s="1">
        <v>106</v>
      </c>
      <c r="X35" s="1">
        <v>14</v>
      </c>
      <c r="Y35" s="1">
        <v>44</v>
      </c>
      <c r="Z35" s="1">
        <v>40</v>
      </c>
      <c r="AA35" s="1">
        <v>99</v>
      </c>
      <c r="AB35" s="1" t="s">
        <v>129</v>
      </c>
      <c r="AC35" s="1">
        <v>152</v>
      </c>
      <c r="AD35" s="1">
        <v>88</v>
      </c>
      <c r="AE35" s="1">
        <v>46</v>
      </c>
      <c r="AF35" s="1">
        <v>21</v>
      </c>
      <c r="AG35" s="1">
        <v>14</v>
      </c>
      <c r="AH35" s="1">
        <v>7</v>
      </c>
      <c r="AI35" s="1">
        <v>56</v>
      </c>
      <c r="AJ35" s="1">
        <v>8</v>
      </c>
    </row>
    <row r="36" spans="1:36" x14ac:dyDescent="0.2">
      <c r="A36" s="1" t="s">
        <v>384</v>
      </c>
      <c r="B36" s="1">
        <v>117</v>
      </c>
      <c r="C36" s="1">
        <v>78</v>
      </c>
      <c r="D36" s="1">
        <v>34</v>
      </c>
      <c r="E36" s="1">
        <v>32</v>
      </c>
      <c r="F36" s="1">
        <v>7</v>
      </c>
      <c r="G36" s="1">
        <v>5</v>
      </c>
      <c r="H36" s="1">
        <v>24</v>
      </c>
      <c r="I36" s="1">
        <v>15</v>
      </c>
      <c r="J36" s="1" t="s">
        <v>384</v>
      </c>
      <c r="K36" s="1">
        <v>49</v>
      </c>
      <c r="L36" s="1">
        <v>36</v>
      </c>
      <c r="M36" s="1">
        <v>22</v>
      </c>
      <c r="N36" s="1">
        <v>9</v>
      </c>
      <c r="O36" s="1">
        <v>4</v>
      </c>
      <c r="P36" s="1">
        <v>1</v>
      </c>
      <c r="Q36" s="1">
        <v>11</v>
      </c>
      <c r="R36" s="1">
        <v>2</v>
      </c>
      <c r="S36" s="1" t="s">
        <v>384</v>
      </c>
      <c r="T36" s="1">
        <v>51</v>
      </c>
      <c r="U36" s="1">
        <v>36</v>
      </c>
      <c r="V36" s="1">
        <v>11</v>
      </c>
      <c r="W36" s="1">
        <v>20</v>
      </c>
      <c r="X36" s="1">
        <v>2</v>
      </c>
      <c r="Y36" s="1">
        <v>3</v>
      </c>
      <c r="Z36" s="1">
        <v>3</v>
      </c>
      <c r="AA36" s="1">
        <v>12</v>
      </c>
      <c r="AB36" s="1" t="s">
        <v>384</v>
      </c>
      <c r="AC36" s="1">
        <v>17</v>
      </c>
      <c r="AD36" s="1">
        <v>6</v>
      </c>
      <c r="AE36" s="1">
        <v>1</v>
      </c>
      <c r="AF36" s="1">
        <v>3</v>
      </c>
      <c r="AG36" s="1">
        <v>1</v>
      </c>
      <c r="AH36" s="1">
        <v>1</v>
      </c>
      <c r="AI36" s="1">
        <v>10</v>
      </c>
      <c r="AJ36" s="1">
        <v>1</v>
      </c>
    </row>
    <row r="37" spans="1:36" x14ac:dyDescent="0.2">
      <c r="A37" s="1" t="s">
        <v>385</v>
      </c>
      <c r="B37" s="1">
        <v>119</v>
      </c>
      <c r="C37" s="1">
        <v>67</v>
      </c>
      <c r="D37" s="1">
        <v>35</v>
      </c>
      <c r="E37" s="1">
        <v>23</v>
      </c>
      <c r="F37" s="1">
        <v>5</v>
      </c>
      <c r="G37" s="1">
        <v>4</v>
      </c>
      <c r="H37" s="1">
        <v>29</v>
      </c>
      <c r="I37" s="1">
        <v>23</v>
      </c>
      <c r="J37" s="1" t="s">
        <v>385</v>
      </c>
      <c r="K37" s="1">
        <v>28</v>
      </c>
      <c r="L37" s="1">
        <v>17</v>
      </c>
      <c r="M37" s="1">
        <v>12</v>
      </c>
      <c r="N37" s="1">
        <v>4</v>
      </c>
      <c r="O37" s="1">
        <v>1</v>
      </c>
      <c r="P37" s="1">
        <v>0</v>
      </c>
      <c r="Q37" s="1">
        <v>6</v>
      </c>
      <c r="R37" s="1">
        <v>5</v>
      </c>
      <c r="S37" s="1" t="s">
        <v>385</v>
      </c>
      <c r="T37" s="1">
        <v>62</v>
      </c>
      <c r="U37" s="1">
        <v>37</v>
      </c>
      <c r="V37" s="1">
        <v>18</v>
      </c>
      <c r="W37" s="1">
        <v>12</v>
      </c>
      <c r="X37" s="1">
        <v>3</v>
      </c>
      <c r="Y37" s="1">
        <v>4</v>
      </c>
      <c r="Z37" s="1">
        <v>8</v>
      </c>
      <c r="AA37" s="1">
        <v>17</v>
      </c>
      <c r="AB37" s="1" t="s">
        <v>385</v>
      </c>
      <c r="AC37" s="1">
        <v>29</v>
      </c>
      <c r="AD37" s="1">
        <v>13</v>
      </c>
      <c r="AE37" s="1">
        <v>5</v>
      </c>
      <c r="AF37" s="1">
        <v>7</v>
      </c>
      <c r="AG37" s="1">
        <v>1</v>
      </c>
      <c r="AH37" s="1">
        <v>0</v>
      </c>
      <c r="AI37" s="1">
        <v>15</v>
      </c>
      <c r="AJ37" s="1">
        <v>1</v>
      </c>
    </row>
    <row r="38" spans="1:36" x14ac:dyDescent="0.2">
      <c r="A38" s="1" t="s">
        <v>386</v>
      </c>
      <c r="B38" s="1">
        <v>150</v>
      </c>
      <c r="C38" s="1">
        <v>74</v>
      </c>
      <c r="D38" s="1">
        <v>37</v>
      </c>
      <c r="E38" s="1">
        <v>21</v>
      </c>
      <c r="F38" s="1">
        <v>13</v>
      </c>
      <c r="G38" s="1">
        <v>3</v>
      </c>
      <c r="H38" s="1">
        <v>68</v>
      </c>
      <c r="I38" s="1">
        <v>8</v>
      </c>
      <c r="J38" s="1" t="s">
        <v>386</v>
      </c>
      <c r="K38" s="1">
        <v>49</v>
      </c>
      <c r="L38" s="1">
        <v>19</v>
      </c>
      <c r="M38" s="1">
        <v>12</v>
      </c>
      <c r="N38" s="1">
        <v>1</v>
      </c>
      <c r="O38" s="1">
        <v>6</v>
      </c>
      <c r="P38" s="1">
        <v>0</v>
      </c>
      <c r="Q38" s="1">
        <v>28</v>
      </c>
      <c r="R38" s="1">
        <v>2</v>
      </c>
      <c r="S38" s="1" t="s">
        <v>386</v>
      </c>
      <c r="T38" s="1">
        <v>48</v>
      </c>
      <c r="U38" s="1">
        <v>35</v>
      </c>
      <c r="V38" s="1">
        <v>20</v>
      </c>
      <c r="W38" s="1">
        <v>9</v>
      </c>
      <c r="X38" s="1">
        <v>5</v>
      </c>
      <c r="Y38" s="1">
        <v>1</v>
      </c>
      <c r="Z38" s="1">
        <v>9</v>
      </c>
      <c r="AA38" s="1">
        <v>4</v>
      </c>
      <c r="AB38" s="1" t="s">
        <v>386</v>
      </c>
      <c r="AC38" s="1">
        <v>53</v>
      </c>
      <c r="AD38" s="1">
        <v>20</v>
      </c>
      <c r="AE38" s="1">
        <v>5</v>
      </c>
      <c r="AF38" s="1">
        <v>11</v>
      </c>
      <c r="AG38" s="1">
        <v>2</v>
      </c>
      <c r="AH38" s="1">
        <v>2</v>
      </c>
      <c r="AI38" s="1">
        <v>31</v>
      </c>
      <c r="AJ38" s="1">
        <v>2</v>
      </c>
    </row>
    <row r="39" spans="1:36" x14ac:dyDescent="0.2">
      <c r="A39" s="1" t="s">
        <v>387</v>
      </c>
      <c r="B39" s="1">
        <v>25</v>
      </c>
      <c r="C39" s="1">
        <v>14</v>
      </c>
      <c r="D39" s="1">
        <v>8</v>
      </c>
      <c r="E39" s="1">
        <v>3</v>
      </c>
      <c r="F39" s="1">
        <v>2</v>
      </c>
      <c r="G39" s="1">
        <v>1</v>
      </c>
      <c r="H39" s="1">
        <v>9</v>
      </c>
      <c r="I39" s="1">
        <v>2</v>
      </c>
      <c r="J39" s="1" t="s">
        <v>387</v>
      </c>
      <c r="K39" s="1">
        <v>8</v>
      </c>
      <c r="L39" s="1">
        <v>4</v>
      </c>
      <c r="M39" s="1">
        <v>3</v>
      </c>
      <c r="N39" s="1">
        <v>0</v>
      </c>
      <c r="O39" s="1">
        <v>1</v>
      </c>
      <c r="P39" s="1">
        <v>0</v>
      </c>
      <c r="Q39" s="1">
        <v>4</v>
      </c>
      <c r="R39" s="1">
        <v>0</v>
      </c>
      <c r="S39" s="1" t="s">
        <v>387</v>
      </c>
      <c r="T39" s="1">
        <v>11</v>
      </c>
      <c r="U39" s="1">
        <v>7</v>
      </c>
      <c r="V39" s="1">
        <v>4</v>
      </c>
      <c r="W39" s="1">
        <v>1</v>
      </c>
      <c r="X39" s="1">
        <v>1</v>
      </c>
      <c r="Y39" s="1">
        <v>1</v>
      </c>
      <c r="Z39" s="1">
        <v>2</v>
      </c>
      <c r="AA39" s="1">
        <v>2</v>
      </c>
      <c r="AB39" s="1" t="s">
        <v>387</v>
      </c>
      <c r="AC39" s="1">
        <v>6</v>
      </c>
      <c r="AD39" s="1">
        <v>3</v>
      </c>
      <c r="AE39" s="1">
        <v>1</v>
      </c>
      <c r="AF39" s="1">
        <v>2</v>
      </c>
      <c r="AG39" s="1">
        <v>0</v>
      </c>
      <c r="AH39" s="1">
        <v>0</v>
      </c>
      <c r="AI39" s="1">
        <v>3</v>
      </c>
      <c r="AJ39" s="1">
        <v>0</v>
      </c>
    </row>
    <row r="40" spans="1:36" x14ac:dyDescent="0.2">
      <c r="A40" s="1" t="s">
        <v>396</v>
      </c>
      <c r="B40" s="12">
        <f>SUM(B34:B39)*100/B30</f>
        <v>50.724637681159422</v>
      </c>
      <c r="C40" s="12">
        <f t="shared" ref="C40" si="34">SUM(C34:C39)*100/C30</f>
        <v>46.464439434310307</v>
      </c>
      <c r="D40" s="12">
        <f t="shared" ref="D40" si="35">SUM(D34:D39)*100/D30</f>
        <v>42.103694874851016</v>
      </c>
      <c r="E40" s="12">
        <f t="shared" ref="E40" si="36">SUM(E34:E39)*100/E30</f>
        <v>54.021847070506453</v>
      </c>
      <c r="F40" s="12">
        <f t="shared" ref="F40" si="37">SUM(F34:F39)*100/F30</f>
        <v>69.266055045871553</v>
      </c>
      <c r="G40" s="12">
        <f t="shared" ref="G40" si="38">SUM(G34:G39)*100/G30</f>
        <v>53.355704697986575</v>
      </c>
      <c r="H40" s="12">
        <f t="shared" ref="H40" si="39">SUM(H34:H39)*100/H30</f>
        <v>73.427230046948353</v>
      </c>
      <c r="I40" s="12">
        <f t="shared" ref="I40" si="40">SUM(I34:I39)*100/I30</f>
        <v>47.17573221757322</v>
      </c>
      <c r="J40" s="1" t="s">
        <v>396</v>
      </c>
      <c r="K40" s="12">
        <f t="shared" ref="K40" si="41">SUM(K34:K39)*100/K30</f>
        <v>46.133682830930539</v>
      </c>
      <c r="L40" s="12">
        <f t="shared" ref="L40" si="42">SUM(L34:L39)*100/L30</f>
        <v>40.718562874251496</v>
      </c>
      <c r="M40" s="12">
        <f t="shared" ref="M40" si="43">SUM(M34:M39)*100/M30</f>
        <v>37.598814229249015</v>
      </c>
      <c r="N40" s="12">
        <f t="shared" ref="N40" si="44">SUM(N34:N39)*100/N30</f>
        <v>51.91740412979351</v>
      </c>
      <c r="O40" s="12">
        <f t="shared" ref="O40" si="45">SUM(O34:O39)*100/O30</f>
        <v>63.725490196078432</v>
      </c>
      <c r="P40" s="12">
        <f t="shared" ref="P40" si="46">SUM(P34:P39)*100/P30</f>
        <v>45</v>
      </c>
      <c r="Q40" s="12">
        <f t="shared" ref="Q40" si="47">SUM(Q34:Q39)*100/Q30</f>
        <v>71.15384615384616</v>
      </c>
      <c r="R40" s="12">
        <f t="shared" ref="R40" si="48">SUM(R34:R39)*100/R30</f>
        <v>69.620253164556956</v>
      </c>
      <c r="S40" s="1" t="s">
        <v>396</v>
      </c>
      <c r="T40" s="12">
        <f t="shared" ref="T40" si="49">SUM(T34:T39)*100/T30</f>
        <v>53.291666666666664</v>
      </c>
      <c r="U40" s="12">
        <f t="shared" ref="U40" si="50">SUM(U34:U39)*100/U30</f>
        <v>56.385869565217391</v>
      </c>
      <c r="V40" s="12">
        <f t="shared" ref="V40" si="51">SUM(V34:V39)*100/V30</f>
        <v>56.455696202531648</v>
      </c>
      <c r="W40" s="12">
        <f t="shared" ref="W40" si="52">SUM(W34:W39)*100/W30</f>
        <v>54.76772616136919</v>
      </c>
      <c r="X40" s="12">
        <f t="shared" ref="X40" si="53">SUM(X34:X39)*100/X30</f>
        <v>87.5</v>
      </c>
      <c r="Y40" s="12">
        <f t="shared" ref="Y40" si="54">SUM(Y34:Y39)*100/Y30</f>
        <v>53.648068669527895</v>
      </c>
      <c r="Z40" s="12">
        <f t="shared" ref="Z40" si="55">SUM(Z34:Z39)*100/Z30</f>
        <v>81.651376146788991</v>
      </c>
      <c r="AA40" s="12">
        <f t="shared" ref="AA40" si="56">SUM(AA34:AA39)*100/AA30</f>
        <v>43.956043956043956</v>
      </c>
      <c r="AB40" s="1" t="s">
        <v>396</v>
      </c>
      <c r="AC40" s="12">
        <f t="shared" ref="AC40" si="57">SUM(AC34:AC39)*100/AC30</f>
        <v>56.146408839779006</v>
      </c>
      <c r="AD40" s="12">
        <f t="shared" ref="AD40" si="58">SUM(AD34:AD39)*100/AD30</f>
        <v>46.230598669623063</v>
      </c>
      <c r="AE40" s="12">
        <f t="shared" ref="AE40" si="59">SUM(AE34:AE39)*100/AE30</f>
        <v>38.007380073800739</v>
      </c>
      <c r="AF40" s="12">
        <f t="shared" ref="AF40" si="60">SUM(AF34:AF39)*100/AF30</f>
        <v>55.598455598455601</v>
      </c>
      <c r="AG40" s="12">
        <f t="shared" ref="AG40" si="61">SUM(AG34:AG39)*100/AG30</f>
        <v>67.10526315789474</v>
      </c>
      <c r="AH40" s="12">
        <f t="shared" ref="AH40" si="62">SUM(AH34:AH39)*100/AH30</f>
        <v>64</v>
      </c>
      <c r="AI40" s="12">
        <f t="shared" ref="AI40" si="63">SUM(AI34:AI39)*100/AI30</f>
        <v>73.770491803278688</v>
      </c>
      <c r="AJ40" s="12">
        <f t="shared" ref="AJ40" si="64">SUM(AJ34:AJ39)*100/AJ30</f>
        <v>62.068965517241381</v>
      </c>
    </row>
    <row r="41" spans="1:36" x14ac:dyDescent="0.2">
      <c r="A41" s="1" t="s">
        <v>397</v>
      </c>
      <c r="B41" s="12">
        <f>SUM(B38:B39)*100/B30</f>
        <v>2.5362318840579712</v>
      </c>
      <c r="C41" s="12">
        <f t="shared" ref="C41:AJ41" si="65">SUM(C38:C39)*100/C30</f>
        <v>1.8036482885837262</v>
      </c>
      <c r="D41" s="12">
        <f t="shared" si="65"/>
        <v>1.3408820023837902</v>
      </c>
      <c r="E41" s="12">
        <f t="shared" si="65"/>
        <v>2.3833167825223436</v>
      </c>
      <c r="F41" s="12">
        <f t="shared" si="65"/>
        <v>6.8807339449541285</v>
      </c>
      <c r="G41" s="12">
        <f t="shared" si="65"/>
        <v>1.3422818791946309</v>
      </c>
      <c r="H41" s="12">
        <f t="shared" si="65"/>
        <v>7.2300469483568079</v>
      </c>
      <c r="I41" s="12">
        <f t="shared" si="65"/>
        <v>1.0460251046025104</v>
      </c>
      <c r="J41" s="1" t="s">
        <v>397</v>
      </c>
      <c r="K41" s="12">
        <f t="shared" si="65"/>
        <v>1.8676277850589778</v>
      </c>
      <c r="L41" s="12">
        <f t="shared" si="65"/>
        <v>0.91816367265469057</v>
      </c>
      <c r="M41" s="12">
        <f t="shared" si="65"/>
        <v>0.74110671936758898</v>
      </c>
      <c r="N41" s="12">
        <f t="shared" si="65"/>
        <v>0.29498525073746312</v>
      </c>
      <c r="O41" s="12">
        <f t="shared" si="65"/>
        <v>6.8627450980392153</v>
      </c>
      <c r="P41" s="12">
        <f t="shared" si="65"/>
        <v>0</v>
      </c>
      <c r="Q41" s="12">
        <f t="shared" si="65"/>
        <v>6.8376068376068373</v>
      </c>
      <c r="R41" s="12">
        <f t="shared" si="65"/>
        <v>2.5316455696202533</v>
      </c>
      <c r="S41" s="1" t="s">
        <v>397</v>
      </c>
      <c r="T41" s="12">
        <f t="shared" si="65"/>
        <v>2.4583333333333335</v>
      </c>
      <c r="U41" s="12">
        <f t="shared" si="65"/>
        <v>2.8532608695652173</v>
      </c>
      <c r="V41" s="12">
        <f t="shared" si="65"/>
        <v>3.037974683544304</v>
      </c>
      <c r="W41" s="12">
        <f t="shared" si="65"/>
        <v>2.4449877750611249</v>
      </c>
      <c r="X41" s="12">
        <f t="shared" si="65"/>
        <v>15</v>
      </c>
      <c r="Y41" s="12">
        <f t="shared" si="65"/>
        <v>0.85836909871244638</v>
      </c>
      <c r="Z41" s="12">
        <f t="shared" si="65"/>
        <v>10.091743119266056</v>
      </c>
      <c r="AA41" s="12">
        <f t="shared" si="65"/>
        <v>0.73260073260073255</v>
      </c>
      <c r="AB41" s="1" t="s">
        <v>397</v>
      </c>
      <c r="AC41" s="12">
        <f t="shared" si="65"/>
        <v>4.0745856353591163</v>
      </c>
      <c r="AD41" s="12">
        <f t="shared" si="65"/>
        <v>2.5498891352549888</v>
      </c>
      <c r="AE41" s="12">
        <f t="shared" si="65"/>
        <v>1.1070110701107012</v>
      </c>
      <c r="AF41" s="12">
        <f t="shared" si="65"/>
        <v>5.019305019305019</v>
      </c>
      <c r="AG41" s="12">
        <f t="shared" si="65"/>
        <v>2.6315789473684212</v>
      </c>
      <c r="AH41" s="12">
        <f t="shared" si="65"/>
        <v>8</v>
      </c>
      <c r="AI41" s="12">
        <f t="shared" si="65"/>
        <v>6.9672131147540988</v>
      </c>
      <c r="AJ41" s="12">
        <f t="shared" si="65"/>
        <v>3.4482758620689653</v>
      </c>
    </row>
    <row r="42" spans="1:36" x14ac:dyDescent="0.2">
      <c r="A42" s="22" t="s">
        <v>334</v>
      </c>
      <c r="B42" s="22"/>
      <c r="C42" s="22"/>
      <c r="D42" s="22"/>
      <c r="E42" s="22"/>
      <c r="F42" s="22"/>
      <c r="G42" s="22"/>
      <c r="H42" s="22"/>
      <c r="I42" s="22"/>
      <c r="J42" s="22" t="s">
        <v>334</v>
      </c>
      <c r="K42" s="22"/>
      <c r="L42" s="22"/>
      <c r="M42" s="22"/>
      <c r="N42" s="22"/>
      <c r="O42" s="22"/>
      <c r="P42" s="22"/>
      <c r="Q42" s="22"/>
      <c r="R42" s="22"/>
      <c r="S42" s="22" t="s">
        <v>334</v>
      </c>
      <c r="T42" s="22"/>
      <c r="U42" s="22"/>
      <c r="V42" s="22"/>
      <c r="W42" s="22"/>
      <c r="X42" s="22"/>
      <c r="Y42" s="22"/>
      <c r="Z42" s="22"/>
      <c r="AA42" s="22"/>
      <c r="AB42" s="22" t="s">
        <v>334</v>
      </c>
      <c r="AC42" s="22"/>
      <c r="AD42" s="22"/>
      <c r="AE42" s="22"/>
      <c r="AF42" s="22"/>
      <c r="AG42" s="22"/>
      <c r="AH42" s="22"/>
      <c r="AI42" s="22"/>
      <c r="AJ42" s="22"/>
    </row>
  </sheetData>
  <mergeCells count="8">
    <mergeCell ref="B2:I2"/>
    <mergeCell ref="K2:R2"/>
    <mergeCell ref="T2:AA2"/>
    <mergeCell ref="AC2:AJ2"/>
    <mergeCell ref="A42:I42"/>
    <mergeCell ref="J42:R42"/>
    <mergeCell ref="S42:AA42"/>
    <mergeCell ref="AB42:AJ4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5775-046C-46C5-B44D-A02B258F77AB}">
  <dimension ref="A1:AJ46"/>
  <sheetViews>
    <sheetView view="pageBreakPreview" topLeftCell="O1" zoomScale="125" zoomScaleNormal="100" zoomScaleSheetLayoutView="125" workbookViewId="0">
      <selection activeCell="AB1" sqref="AB1:AB1048576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564</v>
      </c>
      <c r="J1" s="1" t="s">
        <v>564</v>
      </c>
      <c r="S1" s="1" t="s">
        <v>564</v>
      </c>
      <c r="AB1" s="1" t="s">
        <v>564</v>
      </c>
    </row>
    <row r="2" spans="1:36" x14ac:dyDescent="0.2">
      <c r="A2" s="5" t="s">
        <v>121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121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121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121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563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563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563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563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130</v>
      </c>
      <c r="J4" s="1" t="s">
        <v>130</v>
      </c>
      <c r="S4" s="1" t="s">
        <v>130</v>
      </c>
      <c r="AB4" s="1" t="s">
        <v>130</v>
      </c>
    </row>
    <row r="5" spans="1:36" x14ac:dyDescent="0.2">
      <c r="A5" s="1" t="s">
        <v>336</v>
      </c>
      <c r="B5" s="1">
        <v>2150</v>
      </c>
      <c r="C5" s="1">
        <v>1330</v>
      </c>
      <c r="D5" s="1">
        <v>817</v>
      </c>
      <c r="E5" s="1">
        <v>259</v>
      </c>
      <c r="F5" s="1">
        <v>130</v>
      </c>
      <c r="G5" s="1">
        <v>124</v>
      </c>
      <c r="H5" s="1">
        <v>397</v>
      </c>
      <c r="I5" s="1">
        <v>423</v>
      </c>
      <c r="J5" s="1" t="s">
        <v>336</v>
      </c>
      <c r="K5" s="1">
        <v>704</v>
      </c>
      <c r="L5" s="1">
        <v>509</v>
      </c>
      <c r="M5" s="1">
        <v>400</v>
      </c>
      <c r="N5" s="1">
        <v>58</v>
      </c>
      <c r="O5" s="1">
        <v>46</v>
      </c>
      <c r="P5" s="1">
        <v>5</v>
      </c>
      <c r="Q5" s="1">
        <v>145</v>
      </c>
      <c r="R5" s="1">
        <v>50</v>
      </c>
      <c r="S5" s="1" t="s">
        <v>336</v>
      </c>
      <c r="T5" s="1">
        <v>1044</v>
      </c>
      <c r="U5" s="1">
        <v>590</v>
      </c>
      <c r="V5" s="1">
        <v>322</v>
      </c>
      <c r="W5" s="1">
        <v>124</v>
      </c>
      <c r="X5" s="1">
        <v>41</v>
      </c>
      <c r="Y5" s="1">
        <v>103</v>
      </c>
      <c r="Z5" s="1">
        <v>97</v>
      </c>
      <c r="AA5" s="1">
        <v>357</v>
      </c>
      <c r="AB5" s="1" t="s">
        <v>336</v>
      </c>
      <c r="AC5" s="1">
        <v>402</v>
      </c>
      <c r="AD5" s="1">
        <v>231</v>
      </c>
      <c r="AE5" s="1">
        <v>95</v>
      </c>
      <c r="AF5" s="1">
        <v>77</v>
      </c>
      <c r="AG5" s="1">
        <v>43</v>
      </c>
      <c r="AH5" s="1">
        <v>16</v>
      </c>
      <c r="AI5" s="1">
        <v>155</v>
      </c>
      <c r="AJ5" s="1">
        <v>16</v>
      </c>
    </row>
    <row r="6" spans="1:36" x14ac:dyDescent="0.2">
      <c r="A6" s="1" t="s">
        <v>131</v>
      </c>
      <c r="B6" s="1">
        <v>445</v>
      </c>
      <c r="C6" s="1">
        <v>289</v>
      </c>
      <c r="D6" s="1">
        <v>163</v>
      </c>
      <c r="E6" s="1">
        <v>49</v>
      </c>
      <c r="F6" s="1">
        <v>36</v>
      </c>
      <c r="G6" s="1">
        <v>41</v>
      </c>
      <c r="H6" s="1">
        <v>96</v>
      </c>
      <c r="I6" s="1">
        <v>60</v>
      </c>
      <c r="J6" s="1" t="s">
        <v>131</v>
      </c>
      <c r="K6" s="1">
        <v>217</v>
      </c>
      <c r="L6" s="1">
        <v>133</v>
      </c>
      <c r="M6" s="1">
        <v>86</v>
      </c>
      <c r="N6" s="1">
        <v>24</v>
      </c>
      <c r="O6" s="1">
        <v>21</v>
      </c>
      <c r="P6" s="1">
        <v>2</v>
      </c>
      <c r="Q6" s="1">
        <v>46</v>
      </c>
      <c r="R6" s="1">
        <v>38</v>
      </c>
      <c r="S6" s="1" t="s">
        <v>131</v>
      </c>
      <c r="T6" s="1">
        <v>194</v>
      </c>
      <c r="U6" s="1">
        <v>147</v>
      </c>
      <c r="V6" s="1">
        <v>74</v>
      </c>
      <c r="W6" s="1">
        <v>24</v>
      </c>
      <c r="X6" s="1">
        <v>10</v>
      </c>
      <c r="Y6" s="1">
        <v>39</v>
      </c>
      <c r="Z6" s="1">
        <v>27</v>
      </c>
      <c r="AA6" s="1">
        <v>20</v>
      </c>
      <c r="AB6" s="1" t="s">
        <v>131</v>
      </c>
      <c r="AC6" s="1">
        <v>34</v>
      </c>
      <c r="AD6" s="1">
        <v>9</v>
      </c>
      <c r="AE6" s="1">
        <v>3</v>
      </c>
      <c r="AF6" s="1">
        <v>1</v>
      </c>
      <c r="AG6" s="1">
        <v>5</v>
      </c>
      <c r="AH6" s="1">
        <v>0</v>
      </c>
      <c r="AI6" s="1">
        <v>23</v>
      </c>
      <c r="AJ6" s="1">
        <v>2</v>
      </c>
    </row>
    <row r="7" spans="1:36" x14ac:dyDescent="0.2">
      <c r="A7" s="1" t="s">
        <v>122</v>
      </c>
      <c r="B7" s="1">
        <v>1705</v>
      </c>
      <c r="C7" s="1">
        <v>1041</v>
      </c>
      <c r="D7" s="1">
        <v>654</v>
      </c>
      <c r="E7" s="1">
        <v>210</v>
      </c>
      <c r="F7" s="1">
        <v>94</v>
      </c>
      <c r="G7" s="1">
        <v>83</v>
      </c>
      <c r="H7" s="1">
        <v>301</v>
      </c>
      <c r="I7" s="1">
        <v>363</v>
      </c>
      <c r="J7" s="1" t="s">
        <v>122</v>
      </c>
      <c r="K7" s="1">
        <v>487</v>
      </c>
      <c r="L7" s="1">
        <v>376</v>
      </c>
      <c r="M7" s="1">
        <v>314</v>
      </c>
      <c r="N7" s="1">
        <v>34</v>
      </c>
      <c r="O7" s="1">
        <v>25</v>
      </c>
      <c r="P7" s="1">
        <v>3</v>
      </c>
      <c r="Q7" s="1">
        <v>99</v>
      </c>
      <c r="R7" s="1">
        <v>12</v>
      </c>
      <c r="S7" s="1" t="s">
        <v>122</v>
      </c>
      <c r="T7" s="1">
        <v>850</v>
      </c>
      <c r="U7" s="1">
        <v>443</v>
      </c>
      <c r="V7" s="1">
        <v>248</v>
      </c>
      <c r="W7" s="1">
        <v>100</v>
      </c>
      <c r="X7" s="1">
        <v>31</v>
      </c>
      <c r="Y7" s="1">
        <v>64</v>
      </c>
      <c r="Z7" s="1">
        <v>70</v>
      </c>
      <c r="AA7" s="1">
        <v>337</v>
      </c>
      <c r="AB7" s="1" t="s">
        <v>122</v>
      </c>
      <c r="AC7" s="1">
        <v>368</v>
      </c>
      <c r="AD7" s="1">
        <v>222</v>
      </c>
      <c r="AE7" s="1">
        <v>92</v>
      </c>
      <c r="AF7" s="1">
        <v>76</v>
      </c>
      <c r="AG7" s="1">
        <v>38</v>
      </c>
      <c r="AH7" s="1">
        <v>16</v>
      </c>
      <c r="AI7" s="1">
        <v>132</v>
      </c>
      <c r="AJ7" s="1">
        <v>14</v>
      </c>
    </row>
    <row r="9" spans="1:36" x14ac:dyDescent="0.2">
      <c r="A9" s="1" t="s">
        <v>132</v>
      </c>
      <c r="J9" s="1" t="s">
        <v>132</v>
      </c>
      <c r="S9" s="1" t="s">
        <v>132</v>
      </c>
      <c r="AB9" s="1" t="s">
        <v>132</v>
      </c>
    </row>
    <row r="10" spans="1:36" x14ac:dyDescent="0.2">
      <c r="A10" s="1" t="s">
        <v>336</v>
      </c>
      <c r="B10" s="1">
        <v>2100</v>
      </c>
      <c r="C10" s="1">
        <v>1287</v>
      </c>
      <c r="D10" s="1">
        <v>782</v>
      </c>
      <c r="E10" s="1">
        <v>254</v>
      </c>
      <c r="F10" s="1">
        <v>129</v>
      </c>
      <c r="G10" s="1">
        <v>122</v>
      </c>
      <c r="H10" s="1">
        <v>391</v>
      </c>
      <c r="I10" s="1">
        <v>422</v>
      </c>
      <c r="J10" s="1" t="s">
        <v>336</v>
      </c>
      <c r="K10" s="1">
        <v>676</v>
      </c>
      <c r="L10" s="1">
        <v>486</v>
      </c>
      <c r="M10" s="1">
        <v>380</v>
      </c>
      <c r="N10" s="1">
        <v>55</v>
      </c>
      <c r="O10" s="1">
        <v>46</v>
      </c>
      <c r="P10" s="1">
        <v>5</v>
      </c>
      <c r="Q10" s="1">
        <v>140</v>
      </c>
      <c r="R10" s="1">
        <v>50</v>
      </c>
      <c r="S10" s="1" t="s">
        <v>336</v>
      </c>
      <c r="T10" s="1">
        <v>1024</v>
      </c>
      <c r="U10" s="1">
        <v>572</v>
      </c>
      <c r="V10" s="1">
        <v>308</v>
      </c>
      <c r="W10" s="1">
        <v>123</v>
      </c>
      <c r="X10" s="1">
        <v>40</v>
      </c>
      <c r="Y10" s="1">
        <v>101</v>
      </c>
      <c r="Z10" s="1">
        <v>96</v>
      </c>
      <c r="AA10" s="1">
        <v>356</v>
      </c>
      <c r="AB10" s="1" t="s">
        <v>336</v>
      </c>
      <c r="AC10" s="1">
        <v>400</v>
      </c>
      <c r="AD10" s="1">
        <v>229</v>
      </c>
      <c r="AE10" s="1">
        <v>94</v>
      </c>
      <c r="AF10" s="1">
        <v>76</v>
      </c>
      <c r="AG10" s="1">
        <v>43</v>
      </c>
      <c r="AH10" s="1">
        <v>16</v>
      </c>
      <c r="AI10" s="1">
        <v>155</v>
      </c>
      <c r="AJ10" s="1">
        <v>16</v>
      </c>
    </row>
    <row r="11" spans="1:36" x14ac:dyDescent="0.2">
      <c r="A11" s="1" t="s">
        <v>131</v>
      </c>
      <c r="B11" s="1">
        <v>162</v>
      </c>
      <c r="C11" s="1">
        <v>101</v>
      </c>
      <c r="D11" s="1">
        <v>57</v>
      </c>
      <c r="E11" s="1">
        <v>14</v>
      </c>
      <c r="F11" s="1">
        <v>9</v>
      </c>
      <c r="G11" s="1">
        <v>21</v>
      </c>
      <c r="H11" s="1">
        <v>38</v>
      </c>
      <c r="I11" s="1">
        <v>23</v>
      </c>
      <c r="J11" s="1" t="s">
        <v>131</v>
      </c>
      <c r="K11" s="1">
        <v>63</v>
      </c>
      <c r="L11" s="1">
        <v>36</v>
      </c>
      <c r="M11" s="1">
        <v>24</v>
      </c>
      <c r="N11" s="1">
        <v>6</v>
      </c>
      <c r="O11" s="1">
        <v>4</v>
      </c>
      <c r="P11" s="1">
        <v>2</v>
      </c>
      <c r="Q11" s="1">
        <v>18</v>
      </c>
      <c r="R11" s="1">
        <v>9</v>
      </c>
      <c r="S11" s="1" t="s">
        <v>131</v>
      </c>
      <c r="T11" s="1">
        <v>93</v>
      </c>
      <c r="U11" s="1">
        <v>65</v>
      </c>
      <c r="V11" s="1">
        <v>33</v>
      </c>
      <c r="W11" s="1">
        <v>8</v>
      </c>
      <c r="X11" s="1">
        <v>5</v>
      </c>
      <c r="Y11" s="1">
        <v>19</v>
      </c>
      <c r="Z11" s="1">
        <v>14</v>
      </c>
      <c r="AA11" s="1">
        <v>14</v>
      </c>
      <c r="AB11" s="1" t="s">
        <v>131</v>
      </c>
      <c r="AC11" s="1">
        <v>6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6</v>
      </c>
      <c r="AJ11" s="1">
        <v>0</v>
      </c>
    </row>
    <row r="12" spans="1:36" x14ac:dyDescent="0.2">
      <c r="A12" s="1" t="s">
        <v>122</v>
      </c>
      <c r="B12" s="1">
        <v>1938</v>
      </c>
      <c r="C12" s="1">
        <v>1186</v>
      </c>
      <c r="D12" s="1">
        <v>725</v>
      </c>
      <c r="E12" s="1">
        <v>240</v>
      </c>
      <c r="F12" s="1">
        <v>120</v>
      </c>
      <c r="G12" s="1">
        <v>101</v>
      </c>
      <c r="H12" s="1">
        <v>353</v>
      </c>
      <c r="I12" s="1">
        <v>399</v>
      </c>
      <c r="J12" s="1" t="s">
        <v>122</v>
      </c>
      <c r="K12" s="1">
        <v>613</v>
      </c>
      <c r="L12" s="1">
        <v>450</v>
      </c>
      <c r="M12" s="1">
        <v>356</v>
      </c>
      <c r="N12" s="1">
        <v>49</v>
      </c>
      <c r="O12" s="1">
        <v>42</v>
      </c>
      <c r="P12" s="1">
        <v>3</v>
      </c>
      <c r="Q12" s="1">
        <v>122</v>
      </c>
      <c r="R12" s="1">
        <v>41</v>
      </c>
      <c r="S12" s="1" t="s">
        <v>122</v>
      </c>
      <c r="T12" s="1">
        <v>931</v>
      </c>
      <c r="U12" s="1">
        <v>507</v>
      </c>
      <c r="V12" s="1">
        <v>275</v>
      </c>
      <c r="W12" s="1">
        <v>115</v>
      </c>
      <c r="X12" s="1">
        <v>35</v>
      </c>
      <c r="Y12" s="1">
        <v>82</v>
      </c>
      <c r="Z12" s="1">
        <v>82</v>
      </c>
      <c r="AA12" s="1">
        <v>342</v>
      </c>
      <c r="AB12" s="1" t="s">
        <v>122</v>
      </c>
      <c r="AC12" s="1">
        <v>394</v>
      </c>
      <c r="AD12" s="1">
        <v>229</v>
      </c>
      <c r="AE12" s="1">
        <v>94</v>
      </c>
      <c r="AF12" s="1">
        <v>76</v>
      </c>
      <c r="AG12" s="1">
        <v>43</v>
      </c>
      <c r="AH12" s="1">
        <v>16</v>
      </c>
      <c r="AI12" s="1">
        <v>149</v>
      </c>
      <c r="AJ12" s="1">
        <v>16</v>
      </c>
    </row>
    <row r="14" spans="1:36" x14ac:dyDescent="0.2">
      <c r="A14" s="1" t="s">
        <v>133</v>
      </c>
      <c r="J14" s="1" t="s">
        <v>133</v>
      </c>
      <c r="S14" s="1" t="s">
        <v>133</v>
      </c>
      <c r="AB14" s="1" t="s">
        <v>133</v>
      </c>
    </row>
    <row r="15" spans="1:36" x14ac:dyDescent="0.2">
      <c r="A15" s="1" t="s">
        <v>336</v>
      </c>
      <c r="B15" s="1">
        <v>2105</v>
      </c>
      <c r="C15" s="1">
        <v>1288</v>
      </c>
      <c r="D15" s="1">
        <v>781</v>
      </c>
      <c r="E15" s="1">
        <v>255</v>
      </c>
      <c r="F15" s="1">
        <v>129</v>
      </c>
      <c r="G15" s="1">
        <v>123</v>
      </c>
      <c r="H15" s="1">
        <v>394</v>
      </c>
      <c r="I15" s="1">
        <v>423</v>
      </c>
      <c r="J15" s="1" t="s">
        <v>336</v>
      </c>
      <c r="K15" s="1">
        <v>677</v>
      </c>
      <c r="L15" s="1">
        <v>486</v>
      </c>
      <c r="M15" s="1">
        <v>380</v>
      </c>
      <c r="N15" s="1">
        <v>55</v>
      </c>
      <c r="O15" s="1">
        <v>46</v>
      </c>
      <c r="P15" s="1">
        <v>5</v>
      </c>
      <c r="Q15" s="1">
        <v>141</v>
      </c>
      <c r="R15" s="1">
        <v>50</v>
      </c>
      <c r="S15" s="1" t="s">
        <v>336</v>
      </c>
      <c r="T15" s="1">
        <v>1028</v>
      </c>
      <c r="U15" s="1">
        <v>573</v>
      </c>
      <c r="V15" s="1">
        <v>307</v>
      </c>
      <c r="W15" s="1">
        <v>124</v>
      </c>
      <c r="X15" s="1">
        <v>40</v>
      </c>
      <c r="Y15" s="1">
        <v>102</v>
      </c>
      <c r="Z15" s="1">
        <v>98</v>
      </c>
      <c r="AA15" s="1">
        <v>357</v>
      </c>
      <c r="AB15" s="1" t="s">
        <v>336</v>
      </c>
      <c r="AC15" s="1">
        <v>400</v>
      </c>
      <c r="AD15" s="1">
        <v>229</v>
      </c>
      <c r="AE15" s="1">
        <v>94</v>
      </c>
      <c r="AF15" s="1">
        <v>76</v>
      </c>
      <c r="AG15" s="1">
        <v>43</v>
      </c>
      <c r="AH15" s="1">
        <v>16</v>
      </c>
      <c r="AI15" s="1">
        <v>155</v>
      </c>
      <c r="AJ15" s="1">
        <v>16</v>
      </c>
    </row>
    <row r="16" spans="1:36" x14ac:dyDescent="0.2">
      <c r="A16" s="1" t="s">
        <v>131</v>
      </c>
      <c r="B16" s="1">
        <v>262</v>
      </c>
      <c r="C16" s="1">
        <v>150</v>
      </c>
      <c r="D16" s="1">
        <v>75</v>
      </c>
      <c r="E16" s="1">
        <v>24</v>
      </c>
      <c r="F16" s="1">
        <v>18</v>
      </c>
      <c r="G16" s="1">
        <v>33</v>
      </c>
      <c r="H16" s="1">
        <v>59</v>
      </c>
      <c r="I16" s="1">
        <v>53</v>
      </c>
      <c r="J16" s="1" t="s">
        <v>131</v>
      </c>
      <c r="K16" s="1">
        <v>144</v>
      </c>
      <c r="L16" s="1">
        <v>75</v>
      </c>
      <c r="M16" s="1">
        <v>47</v>
      </c>
      <c r="N16" s="1">
        <v>12</v>
      </c>
      <c r="O16" s="1">
        <v>16</v>
      </c>
      <c r="P16" s="1">
        <v>0</v>
      </c>
      <c r="Q16" s="1">
        <v>32</v>
      </c>
      <c r="R16" s="1">
        <v>37</v>
      </c>
      <c r="S16" s="1" t="s">
        <v>131</v>
      </c>
      <c r="T16" s="1">
        <v>106</v>
      </c>
      <c r="U16" s="1">
        <v>73</v>
      </c>
      <c r="V16" s="1">
        <v>28</v>
      </c>
      <c r="W16" s="1">
        <v>11</v>
      </c>
      <c r="X16" s="1">
        <v>1</v>
      </c>
      <c r="Y16" s="1">
        <v>33</v>
      </c>
      <c r="Z16" s="1">
        <v>17</v>
      </c>
      <c r="AA16" s="1">
        <v>16</v>
      </c>
      <c r="AB16" s="1" t="s">
        <v>131</v>
      </c>
      <c r="AC16" s="1">
        <v>12</v>
      </c>
      <c r="AD16" s="1">
        <v>2</v>
      </c>
      <c r="AE16" s="1">
        <v>0</v>
      </c>
      <c r="AF16" s="1">
        <v>1</v>
      </c>
      <c r="AG16" s="1">
        <v>1</v>
      </c>
      <c r="AH16" s="1">
        <v>0</v>
      </c>
      <c r="AI16" s="1">
        <v>10</v>
      </c>
      <c r="AJ16" s="1">
        <v>0</v>
      </c>
    </row>
    <row r="17" spans="1:36" x14ac:dyDescent="0.2">
      <c r="A17" s="1" t="s">
        <v>122</v>
      </c>
      <c r="B17" s="1">
        <v>1843</v>
      </c>
      <c r="C17" s="1">
        <v>1138</v>
      </c>
      <c r="D17" s="1">
        <v>706</v>
      </c>
      <c r="E17" s="1">
        <v>231</v>
      </c>
      <c r="F17" s="1">
        <v>111</v>
      </c>
      <c r="G17" s="1">
        <v>90</v>
      </c>
      <c r="H17" s="1">
        <v>335</v>
      </c>
      <c r="I17" s="1">
        <v>370</v>
      </c>
      <c r="J17" s="1" t="s">
        <v>122</v>
      </c>
      <c r="K17" s="1">
        <v>533</v>
      </c>
      <c r="L17" s="1">
        <v>411</v>
      </c>
      <c r="M17" s="1">
        <v>333</v>
      </c>
      <c r="N17" s="1">
        <v>43</v>
      </c>
      <c r="O17" s="1">
        <v>30</v>
      </c>
      <c r="P17" s="1">
        <v>5</v>
      </c>
      <c r="Q17" s="1">
        <v>109</v>
      </c>
      <c r="R17" s="1">
        <v>13</v>
      </c>
      <c r="S17" s="1" t="s">
        <v>122</v>
      </c>
      <c r="T17" s="1">
        <v>922</v>
      </c>
      <c r="U17" s="1">
        <v>500</v>
      </c>
      <c r="V17" s="1">
        <v>279</v>
      </c>
      <c r="W17" s="1">
        <v>113</v>
      </c>
      <c r="X17" s="1">
        <v>39</v>
      </c>
      <c r="Y17" s="1">
        <v>69</v>
      </c>
      <c r="Z17" s="1">
        <v>81</v>
      </c>
      <c r="AA17" s="1">
        <v>341</v>
      </c>
      <c r="AB17" s="1" t="s">
        <v>122</v>
      </c>
      <c r="AC17" s="1">
        <v>388</v>
      </c>
      <c r="AD17" s="1">
        <v>227</v>
      </c>
      <c r="AE17" s="1">
        <v>94</v>
      </c>
      <c r="AF17" s="1">
        <v>75</v>
      </c>
      <c r="AG17" s="1">
        <v>42</v>
      </c>
      <c r="AH17" s="1">
        <v>16</v>
      </c>
      <c r="AI17" s="1">
        <v>145</v>
      </c>
      <c r="AJ17" s="1">
        <v>16</v>
      </c>
    </row>
    <row r="19" spans="1:36" x14ac:dyDescent="0.2">
      <c r="A19" s="1" t="s">
        <v>134</v>
      </c>
      <c r="J19" s="1" t="s">
        <v>134</v>
      </c>
      <c r="S19" s="1" t="s">
        <v>134</v>
      </c>
      <c r="AB19" s="1" t="s">
        <v>134</v>
      </c>
    </row>
    <row r="20" spans="1:36" x14ac:dyDescent="0.2">
      <c r="A20" s="1" t="s">
        <v>336</v>
      </c>
      <c r="B20" s="1">
        <v>3132</v>
      </c>
      <c r="C20" s="1">
        <v>2104</v>
      </c>
      <c r="D20" s="1">
        <v>1411</v>
      </c>
      <c r="E20" s="1">
        <v>402</v>
      </c>
      <c r="F20" s="1">
        <v>148</v>
      </c>
      <c r="G20" s="1">
        <v>143</v>
      </c>
      <c r="H20" s="1">
        <v>512</v>
      </c>
      <c r="I20" s="1">
        <v>516</v>
      </c>
      <c r="J20" s="1" t="s">
        <v>336</v>
      </c>
      <c r="K20" s="1">
        <v>1274</v>
      </c>
      <c r="L20" s="1">
        <v>974</v>
      </c>
      <c r="M20" s="1">
        <v>767</v>
      </c>
      <c r="N20" s="1">
        <v>99</v>
      </c>
      <c r="O20" s="1">
        <v>76</v>
      </c>
      <c r="P20" s="1">
        <v>32</v>
      </c>
      <c r="Q20" s="1">
        <v>215</v>
      </c>
      <c r="R20" s="1">
        <v>85</v>
      </c>
      <c r="S20" s="1" t="s">
        <v>336</v>
      </c>
      <c r="T20" s="1">
        <v>1137</v>
      </c>
      <c r="U20" s="1">
        <v>667</v>
      </c>
      <c r="V20" s="1">
        <v>350</v>
      </c>
      <c r="W20" s="1">
        <v>182</v>
      </c>
      <c r="X20" s="1">
        <v>39</v>
      </c>
      <c r="Y20" s="1">
        <v>96</v>
      </c>
      <c r="Z20" s="1">
        <v>63</v>
      </c>
      <c r="AA20" s="1">
        <v>407</v>
      </c>
      <c r="AB20" s="1" t="s">
        <v>336</v>
      </c>
      <c r="AC20" s="1">
        <v>721</v>
      </c>
      <c r="AD20" s="1">
        <v>463</v>
      </c>
      <c r="AE20" s="1">
        <v>294</v>
      </c>
      <c r="AF20" s="1">
        <v>121</v>
      </c>
      <c r="AG20" s="1">
        <v>33</v>
      </c>
      <c r="AH20" s="1">
        <v>15</v>
      </c>
      <c r="AI20" s="1">
        <v>234</v>
      </c>
      <c r="AJ20" s="1">
        <v>24</v>
      </c>
    </row>
    <row r="21" spans="1:36" x14ac:dyDescent="0.2">
      <c r="A21" s="1" t="s">
        <v>135</v>
      </c>
      <c r="B21" s="1">
        <v>62</v>
      </c>
      <c r="C21" s="1">
        <v>36</v>
      </c>
      <c r="D21" s="1">
        <v>20</v>
      </c>
      <c r="E21" s="1">
        <v>6</v>
      </c>
      <c r="F21" s="1">
        <v>7</v>
      </c>
      <c r="G21" s="1">
        <v>3</v>
      </c>
      <c r="H21" s="1">
        <v>19</v>
      </c>
      <c r="I21" s="1">
        <v>7</v>
      </c>
      <c r="J21" s="1" t="s">
        <v>135</v>
      </c>
      <c r="K21" s="1">
        <v>33</v>
      </c>
      <c r="L21" s="1">
        <v>21</v>
      </c>
      <c r="M21" s="1">
        <v>14</v>
      </c>
      <c r="N21" s="1">
        <v>4</v>
      </c>
      <c r="O21" s="1">
        <v>3</v>
      </c>
      <c r="P21" s="1">
        <v>0</v>
      </c>
      <c r="Q21" s="1">
        <v>8</v>
      </c>
      <c r="R21" s="1">
        <v>4</v>
      </c>
      <c r="S21" s="1" t="s">
        <v>135</v>
      </c>
      <c r="T21" s="1">
        <v>15</v>
      </c>
      <c r="U21" s="1">
        <v>9</v>
      </c>
      <c r="V21" s="1">
        <v>2</v>
      </c>
      <c r="W21" s="1">
        <v>2</v>
      </c>
      <c r="X21" s="1">
        <v>3</v>
      </c>
      <c r="Y21" s="1">
        <v>2</v>
      </c>
      <c r="Z21" s="1">
        <v>3</v>
      </c>
      <c r="AA21" s="1">
        <v>3</v>
      </c>
      <c r="AB21" s="1" t="s">
        <v>135</v>
      </c>
      <c r="AC21" s="1">
        <v>14</v>
      </c>
      <c r="AD21" s="1">
        <v>6</v>
      </c>
      <c r="AE21" s="1">
        <v>4</v>
      </c>
      <c r="AF21" s="1">
        <v>0</v>
      </c>
      <c r="AG21" s="1">
        <v>1</v>
      </c>
      <c r="AH21" s="1">
        <v>1</v>
      </c>
      <c r="AI21" s="1">
        <v>8</v>
      </c>
      <c r="AJ21" s="1">
        <v>0</v>
      </c>
    </row>
    <row r="22" spans="1:36" x14ac:dyDescent="0.2">
      <c r="A22" s="1" t="s">
        <v>136</v>
      </c>
      <c r="B22" s="1">
        <v>3</v>
      </c>
      <c r="C22" s="1">
        <v>2</v>
      </c>
      <c r="D22" s="1">
        <v>1</v>
      </c>
      <c r="E22" s="1">
        <v>0</v>
      </c>
      <c r="F22" s="1">
        <v>0</v>
      </c>
      <c r="G22" s="1">
        <v>1</v>
      </c>
      <c r="H22" s="1">
        <v>0</v>
      </c>
      <c r="I22" s="1">
        <v>1</v>
      </c>
      <c r="J22" s="1" t="s">
        <v>136</v>
      </c>
      <c r="K22" s="1">
        <v>1</v>
      </c>
      <c r="L22" s="1">
        <v>1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 t="s">
        <v>136</v>
      </c>
      <c r="T22" s="1">
        <v>1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1</v>
      </c>
      <c r="AB22" s="1" t="s">
        <v>136</v>
      </c>
      <c r="AC22" s="1">
        <v>1</v>
      </c>
      <c r="AD22" s="1">
        <v>1</v>
      </c>
      <c r="AE22" s="1">
        <v>0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</row>
    <row r="23" spans="1:36" x14ac:dyDescent="0.2">
      <c r="A23" s="1" t="s">
        <v>137</v>
      </c>
      <c r="B23" s="1">
        <v>2</v>
      </c>
      <c r="C23" s="1">
        <v>1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 t="s">
        <v>137</v>
      </c>
      <c r="K23" s="1">
        <v>2</v>
      </c>
      <c r="L23" s="1">
        <v>1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 t="s">
        <v>137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 t="s">
        <v>137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</row>
    <row r="24" spans="1:36" x14ac:dyDescent="0.2">
      <c r="A24" s="1" t="s">
        <v>138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138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 t="s">
        <v>138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 t="s">
        <v>138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</row>
    <row r="25" spans="1:36" x14ac:dyDescent="0.2">
      <c r="A25" s="1" t="s">
        <v>139</v>
      </c>
      <c r="B25" s="1">
        <v>16</v>
      </c>
      <c r="C25" s="1">
        <v>9</v>
      </c>
      <c r="D25" s="1">
        <v>5</v>
      </c>
      <c r="E25" s="1">
        <v>1</v>
      </c>
      <c r="F25" s="1">
        <v>1</v>
      </c>
      <c r="G25" s="1">
        <v>2</v>
      </c>
      <c r="H25" s="1">
        <v>3</v>
      </c>
      <c r="I25" s="1">
        <v>4</v>
      </c>
      <c r="J25" s="1" t="s">
        <v>139</v>
      </c>
      <c r="K25" s="1">
        <v>10</v>
      </c>
      <c r="L25" s="1">
        <v>5</v>
      </c>
      <c r="M25" s="1">
        <v>3</v>
      </c>
      <c r="N25" s="1">
        <v>0</v>
      </c>
      <c r="O25" s="1">
        <v>0</v>
      </c>
      <c r="P25" s="1">
        <v>2</v>
      </c>
      <c r="Q25" s="1">
        <v>2</v>
      </c>
      <c r="R25" s="1">
        <v>3</v>
      </c>
      <c r="S25" s="1" t="s">
        <v>139</v>
      </c>
      <c r="T25" s="1">
        <v>3</v>
      </c>
      <c r="U25" s="1">
        <v>2</v>
      </c>
      <c r="V25" s="1">
        <v>1</v>
      </c>
      <c r="W25" s="1">
        <v>1</v>
      </c>
      <c r="X25" s="1">
        <v>0</v>
      </c>
      <c r="Y25" s="1">
        <v>0</v>
      </c>
      <c r="Z25" s="1">
        <v>1</v>
      </c>
      <c r="AA25" s="1">
        <v>0</v>
      </c>
      <c r="AB25" s="1" t="s">
        <v>139</v>
      </c>
      <c r="AC25" s="1">
        <v>3</v>
      </c>
      <c r="AD25" s="1">
        <v>2</v>
      </c>
      <c r="AE25" s="1">
        <v>1</v>
      </c>
      <c r="AF25" s="1">
        <v>0</v>
      </c>
      <c r="AG25" s="1">
        <v>1</v>
      </c>
      <c r="AH25" s="1">
        <v>0</v>
      </c>
      <c r="AI25" s="1">
        <v>0</v>
      </c>
      <c r="AJ25" s="1">
        <v>1</v>
      </c>
    </row>
    <row r="26" spans="1:36" x14ac:dyDescent="0.2">
      <c r="A26" s="1" t="s">
        <v>140</v>
      </c>
      <c r="B26" s="1">
        <v>168</v>
      </c>
      <c r="C26" s="1">
        <v>99</v>
      </c>
      <c r="D26" s="1">
        <v>56</v>
      </c>
      <c r="E26" s="1">
        <v>25</v>
      </c>
      <c r="F26" s="1">
        <v>7</v>
      </c>
      <c r="G26" s="1">
        <v>11</v>
      </c>
      <c r="H26" s="1">
        <v>50</v>
      </c>
      <c r="I26" s="1">
        <v>19</v>
      </c>
      <c r="J26" s="1" t="s">
        <v>140</v>
      </c>
      <c r="K26" s="1">
        <v>64</v>
      </c>
      <c r="L26" s="1">
        <v>38</v>
      </c>
      <c r="M26" s="1">
        <v>25</v>
      </c>
      <c r="N26" s="1">
        <v>7</v>
      </c>
      <c r="O26" s="1">
        <v>1</v>
      </c>
      <c r="P26" s="1">
        <v>5</v>
      </c>
      <c r="Q26" s="1">
        <v>25</v>
      </c>
      <c r="R26" s="1">
        <v>1</v>
      </c>
      <c r="S26" s="1" t="s">
        <v>140</v>
      </c>
      <c r="T26" s="1">
        <v>84</v>
      </c>
      <c r="U26" s="1">
        <v>55</v>
      </c>
      <c r="V26" s="1">
        <v>29</v>
      </c>
      <c r="W26" s="1">
        <v>15</v>
      </c>
      <c r="X26" s="1">
        <v>5</v>
      </c>
      <c r="Y26" s="1">
        <v>6</v>
      </c>
      <c r="Z26" s="1">
        <v>11</v>
      </c>
      <c r="AA26" s="1">
        <v>18</v>
      </c>
      <c r="AB26" s="1" t="s">
        <v>140</v>
      </c>
      <c r="AC26" s="1">
        <v>20</v>
      </c>
      <c r="AD26" s="1">
        <v>6</v>
      </c>
      <c r="AE26" s="1">
        <v>2</v>
      </c>
      <c r="AF26" s="1">
        <v>3</v>
      </c>
      <c r="AG26" s="1">
        <v>1</v>
      </c>
      <c r="AH26" s="1">
        <v>0</v>
      </c>
      <c r="AI26" s="1">
        <v>14</v>
      </c>
      <c r="AJ26" s="1">
        <v>0</v>
      </c>
    </row>
    <row r="27" spans="1:36" x14ac:dyDescent="0.2">
      <c r="A27" s="1" t="s">
        <v>141</v>
      </c>
      <c r="B27" s="1">
        <v>1</v>
      </c>
      <c r="C27" s="1">
        <v>1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 t="s">
        <v>141</v>
      </c>
      <c r="K27" s="1">
        <v>1</v>
      </c>
      <c r="L27" s="1">
        <v>1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 t="s">
        <v>141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 t="s">
        <v>141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</row>
    <row r="28" spans="1:36" x14ac:dyDescent="0.2">
      <c r="A28" s="1" t="s">
        <v>142</v>
      </c>
      <c r="B28" s="1">
        <v>3</v>
      </c>
      <c r="C28" s="1">
        <v>3</v>
      </c>
      <c r="D28" s="1">
        <v>1</v>
      </c>
      <c r="E28" s="1">
        <v>1</v>
      </c>
      <c r="F28" s="1">
        <v>1</v>
      </c>
      <c r="G28" s="1">
        <v>0</v>
      </c>
      <c r="H28" s="1">
        <v>0</v>
      </c>
      <c r="I28" s="1">
        <v>0</v>
      </c>
      <c r="J28" s="1" t="s">
        <v>142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 t="s">
        <v>142</v>
      </c>
      <c r="T28" s="1">
        <v>3</v>
      </c>
      <c r="U28" s="1">
        <v>3</v>
      </c>
      <c r="V28" s="1">
        <v>1</v>
      </c>
      <c r="W28" s="1">
        <v>1</v>
      </c>
      <c r="X28" s="1">
        <v>1</v>
      </c>
      <c r="Y28" s="1">
        <v>0</v>
      </c>
      <c r="Z28" s="1">
        <v>0</v>
      </c>
      <c r="AA28" s="1">
        <v>0</v>
      </c>
      <c r="AB28" s="1" t="s">
        <v>142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</row>
    <row r="29" spans="1:36" x14ac:dyDescent="0.2">
      <c r="A29" s="1" t="s">
        <v>143</v>
      </c>
      <c r="B29" s="1">
        <v>19</v>
      </c>
      <c r="C29" s="1">
        <v>8</v>
      </c>
      <c r="D29" s="1">
        <v>4</v>
      </c>
      <c r="E29" s="1">
        <v>3</v>
      </c>
      <c r="F29" s="1">
        <v>1</v>
      </c>
      <c r="G29" s="1">
        <v>0</v>
      </c>
      <c r="H29" s="1">
        <v>4</v>
      </c>
      <c r="I29" s="1">
        <v>7</v>
      </c>
      <c r="J29" s="1" t="s">
        <v>143</v>
      </c>
      <c r="K29" s="1">
        <v>3</v>
      </c>
      <c r="L29" s="1">
        <v>1</v>
      </c>
      <c r="M29" s="1">
        <v>1</v>
      </c>
      <c r="N29" s="1">
        <v>0</v>
      </c>
      <c r="O29" s="1">
        <v>0</v>
      </c>
      <c r="P29" s="1">
        <v>0</v>
      </c>
      <c r="Q29" s="1">
        <v>2</v>
      </c>
      <c r="R29" s="1">
        <v>0</v>
      </c>
      <c r="S29" s="1" t="s">
        <v>143</v>
      </c>
      <c r="T29" s="1">
        <v>12</v>
      </c>
      <c r="U29" s="1">
        <v>5</v>
      </c>
      <c r="V29" s="1">
        <v>2</v>
      </c>
      <c r="W29" s="1">
        <v>3</v>
      </c>
      <c r="X29" s="1">
        <v>0</v>
      </c>
      <c r="Y29" s="1">
        <v>0</v>
      </c>
      <c r="Z29" s="1">
        <v>0</v>
      </c>
      <c r="AA29" s="1">
        <v>7</v>
      </c>
      <c r="AB29" s="1" t="s">
        <v>143</v>
      </c>
      <c r="AC29" s="1">
        <v>4</v>
      </c>
      <c r="AD29" s="1">
        <v>2</v>
      </c>
      <c r="AE29" s="1">
        <v>1</v>
      </c>
      <c r="AF29" s="1">
        <v>0</v>
      </c>
      <c r="AG29" s="1">
        <v>1</v>
      </c>
      <c r="AH29" s="1">
        <v>0</v>
      </c>
      <c r="AI29" s="1">
        <v>2</v>
      </c>
      <c r="AJ29" s="1">
        <v>0</v>
      </c>
    </row>
    <row r="30" spans="1:36" x14ac:dyDescent="0.2">
      <c r="A30" s="1" t="s">
        <v>144</v>
      </c>
      <c r="B30" s="1">
        <v>12</v>
      </c>
      <c r="C30" s="1">
        <v>5</v>
      </c>
      <c r="D30" s="1">
        <v>2</v>
      </c>
      <c r="E30" s="1">
        <v>1</v>
      </c>
      <c r="F30" s="1">
        <v>2</v>
      </c>
      <c r="G30" s="1">
        <v>0</v>
      </c>
      <c r="H30" s="1">
        <v>1</v>
      </c>
      <c r="I30" s="1">
        <v>6</v>
      </c>
      <c r="J30" s="1" t="s">
        <v>144</v>
      </c>
      <c r="K30" s="1">
        <v>6</v>
      </c>
      <c r="L30" s="1">
        <v>3</v>
      </c>
      <c r="M30" s="1">
        <v>1</v>
      </c>
      <c r="N30" s="1">
        <v>0</v>
      </c>
      <c r="O30" s="1">
        <v>2</v>
      </c>
      <c r="P30" s="1">
        <v>0</v>
      </c>
      <c r="Q30" s="1">
        <v>1</v>
      </c>
      <c r="R30" s="1">
        <v>2</v>
      </c>
      <c r="S30" s="1" t="s">
        <v>144</v>
      </c>
      <c r="T30" s="1">
        <v>6</v>
      </c>
      <c r="U30" s="1">
        <v>2</v>
      </c>
      <c r="V30" s="1">
        <v>1</v>
      </c>
      <c r="W30" s="1">
        <v>1</v>
      </c>
      <c r="X30" s="1">
        <v>0</v>
      </c>
      <c r="Y30" s="1">
        <v>0</v>
      </c>
      <c r="Z30" s="1">
        <v>0</v>
      </c>
      <c r="AA30" s="1">
        <v>4</v>
      </c>
      <c r="AB30" s="1" t="s">
        <v>144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</row>
    <row r="31" spans="1:36" x14ac:dyDescent="0.2">
      <c r="A31" s="1" t="s">
        <v>145</v>
      </c>
      <c r="B31" s="1">
        <v>14</v>
      </c>
      <c r="C31" s="1">
        <v>9</v>
      </c>
      <c r="D31" s="1">
        <v>5</v>
      </c>
      <c r="E31" s="1">
        <v>1</v>
      </c>
      <c r="F31" s="1">
        <v>3</v>
      </c>
      <c r="G31" s="1">
        <v>0</v>
      </c>
      <c r="H31" s="1">
        <v>5</v>
      </c>
      <c r="I31" s="1">
        <v>0</v>
      </c>
      <c r="J31" s="1" t="s">
        <v>145</v>
      </c>
      <c r="K31" s="1">
        <v>8</v>
      </c>
      <c r="L31" s="1">
        <v>6</v>
      </c>
      <c r="M31" s="1">
        <v>4</v>
      </c>
      <c r="N31" s="1">
        <v>1</v>
      </c>
      <c r="O31" s="1">
        <v>1</v>
      </c>
      <c r="P31" s="1">
        <v>0</v>
      </c>
      <c r="Q31" s="1">
        <v>2</v>
      </c>
      <c r="R31" s="1">
        <v>0</v>
      </c>
      <c r="S31" s="1" t="s">
        <v>145</v>
      </c>
      <c r="T31" s="1">
        <v>1</v>
      </c>
      <c r="U31" s="1">
        <v>1</v>
      </c>
      <c r="V31" s="1">
        <v>1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 t="s">
        <v>145</v>
      </c>
      <c r="AC31" s="1">
        <v>5</v>
      </c>
      <c r="AD31" s="1">
        <v>2</v>
      </c>
      <c r="AE31" s="1">
        <v>0</v>
      </c>
      <c r="AF31" s="1">
        <v>0</v>
      </c>
      <c r="AG31" s="1">
        <v>2</v>
      </c>
      <c r="AH31" s="1">
        <v>0</v>
      </c>
      <c r="AI31" s="1">
        <v>3</v>
      </c>
      <c r="AJ31" s="1">
        <v>0</v>
      </c>
    </row>
    <row r="32" spans="1:36" x14ac:dyDescent="0.2">
      <c r="A32" s="1" t="s">
        <v>146</v>
      </c>
      <c r="B32" s="1">
        <v>212</v>
      </c>
      <c r="C32" s="1">
        <v>137</v>
      </c>
      <c r="D32" s="1">
        <v>110</v>
      </c>
      <c r="E32" s="1">
        <v>13</v>
      </c>
      <c r="F32" s="1">
        <v>6</v>
      </c>
      <c r="G32" s="1">
        <v>8</v>
      </c>
      <c r="H32" s="1">
        <v>33</v>
      </c>
      <c r="I32" s="1">
        <v>42</v>
      </c>
      <c r="J32" s="1" t="s">
        <v>146</v>
      </c>
      <c r="K32" s="1">
        <v>131</v>
      </c>
      <c r="L32" s="1">
        <v>81</v>
      </c>
      <c r="M32" s="1">
        <v>71</v>
      </c>
      <c r="N32" s="1">
        <v>3</v>
      </c>
      <c r="O32" s="1">
        <v>3</v>
      </c>
      <c r="P32" s="1">
        <v>4</v>
      </c>
      <c r="Q32" s="1">
        <v>16</v>
      </c>
      <c r="R32" s="1">
        <v>34</v>
      </c>
      <c r="S32" s="1" t="s">
        <v>146</v>
      </c>
      <c r="T32" s="1">
        <v>45</v>
      </c>
      <c r="U32" s="1">
        <v>35</v>
      </c>
      <c r="V32" s="1">
        <v>29</v>
      </c>
      <c r="W32" s="1">
        <v>2</v>
      </c>
      <c r="X32" s="1">
        <v>2</v>
      </c>
      <c r="Y32" s="1">
        <v>2</v>
      </c>
      <c r="Z32" s="1">
        <v>2</v>
      </c>
      <c r="AA32" s="1">
        <v>8</v>
      </c>
      <c r="AB32" s="1" t="s">
        <v>146</v>
      </c>
      <c r="AC32" s="1">
        <v>36</v>
      </c>
      <c r="AD32" s="1">
        <v>21</v>
      </c>
      <c r="AE32" s="1">
        <v>10</v>
      </c>
      <c r="AF32" s="1">
        <v>8</v>
      </c>
      <c r="AG32" s="1">
        <v>1</v>
      </c>
      <c r="AH32" s="1">
        <v>2</v>
      </c>
      <c r="AI32" s="1">
        <v>15</v>
      </c>
      <c r="AJ32" s="1">
        <v>0</v>
      </c>
    </row>
    <row r="33" spans="1:36" x14ac:dyDescent="0.2">
      <c r="A33" s="1" t="s">
        <v>147</v>
      </c>
      <c r="B33" s="1">
        <v>16</v>
      </c>
      <c r="C33" s="1">
        <v>6</v>
      </c>
      <c r="D33" s="1">
        <v>1</v>
      </c>
      <c r="E33" s="1">
        <v>3</v>
      </c>
      <c r="F33" s="1">
        <v>2</v>
      </c>
      <c r="G33" s="1">
        <v>0</v>
      </c>
      <c r="H33" s="1">
        <v>6</v>
      </c>
      <c r="I33" s="1">
        <v>4</v>
      </c>
      <c r="J33" s="1" t="s">
        <v>147</v>
      </c>
      <c r="K33" s="1">
        <v>8</v>
      </c>
      <c r="L33" s="1">
        <v>3</v>
      </c>
      <c r="M33" s="1">
        <v>1</v>
      </c>
      <c r="N33" s="1">
        <v>1</v>
      </c>
      <c r="O33" s="1">
        <v>1</v>
      </c>
      <c r="P33" s="1">
        <v>0</v>
      </c>
      <c r="Q33" s="1">
        <v>5</v>
      </c>
      <c r="R33" s="1">
        <v>0</v>
      </c>
      <c r="S33" s="1" t="s">
        <v>147</v>
      </c>
      <c r="T33" s="1">
        <v>8</v>
      </c>
      <c r="U33" s="1">
        <v>3</v>
      </c>
      <c r="V33" s="1">
        <v>0</v>
      </c>
      <c r="W33" s="1">
        <v>2</v>
      </c>
      <c r="X33" s="1">
        <v>1</v>
      </c>
      <c r="Y33" s="1">
        <v>0</v>
      </c>
      <c r="Z33" s="1">
        <v>1</v>
      </c>
      <c r="AA33" s="1">
        <v>4</v>
      </c>
      <c r="AB33" s="1" t="s">
        <v>147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</row>
    <row r="34" spans="1:36" x14ac:dyDescent="0.2">
      <c r="A34" s="1" t="s">
        <v>148</v>
      </c>
      <c r="B34" s="1">
        <v>2</v>
      </c>
      <c r="C34" s="1">
        <v>1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 t="s">
        <v>148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 t="s">
        <v>148</v>
      </c>
      <c r="T34" s="1">
        <v>1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1</v>
      </c>
      <c r="AB34" s="1" t="s">
        <v>148</v>
      </c>
      <c r="AC34" s="1">
        <v>1</v>
      </c>
      <c r="AD34" s="1">
        <v>1</v>
      </c>
      <c r="AE34" s="1">
        <v>1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</row>
    <row r="35" spans="1:36" x14ac:dyDescent="0.2">
      <c r="A35" s="1" t="s">
        <v>149</v>
      </c>
      <c r="B35" s="1">
        <v>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</v>
      </c>
      <c r="J35" s="1" t="s">
        <v>149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 t="s">
        <v>149</v>
      </c>
      <c r="T35" s="1">
        <v>2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2</v>
      </c>
      <c r="AB35" s="1" t="s">
        <v>149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</row>
    <row r="36" spans="1:36" x14ac:dyDescent="0.2">
      <c r="A36" s="1" t="s">
        <v>150</v>
      </c>
      <c r="B36" s="1">
        <v>2</v>
      </c>
      <c r="C36" s="1">
        <v>2</v>
      </c>
      <c r="D36" s="1">
        <v>0</v>
      </c>
      <c r="E36" s="1">
        <v>1</v>
      </c>
      <c r="F36" s="1">
        <v>0</v>
      </c>
      <c r="G36" s="1">
        <v>1</v>
      </c>
      <c r="H36" s="1">
        <v>0</v>
      </c>
      <c r="I36" s="1">
        <v>0</v>
      </c>
      <c r="J36" s="1" t="s">
        <v>150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 t="s">
        <v>150</v>
      </c>
      <c r="T36" s="1">
        <v>1</v>
      </c>
      <c r="U36" s="1">
        <v>1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 t="s">
        <v>150</v>
      </c>
      <c r="AC36" s="1">
        <v>1</v>
      </c>
      <c r="AD36" s="1">
        <v>1</v>
      </c>
      <c r="AE36" s="1">
        <v>0</v>
      </c>
      <c r="AF36" s="1">
        <v>0</v>
      </c>
      <c r="AG36" s="1">
        <v>0</v>
      </c>
      <c r="AH36" s="1">
        <v>1</v>
      </c>
      <c r="AI36" s="1">
        <v>0</v>
      </c>
      <c r="AJ36" s="1">
        <v>0</v>
      </c>
    </row>
    <row r="37" spans="1:36" x14ac:dyDescent="0.2">
      <c r="A37" s="1" t="s">
        <v>151</v>
      </c>
      <c r="B37" s="1">
        <v>102</v>
      </c>
      <c r="C37" s="1">
        <v>68</v>
      </c>
      <c r="D37" s="1">
        <v>38</v>
      </c>
      <c r="E37" s="1">
        <v>13</v>
      </c>
      <c r="F37" s="1">
        <v>14</v>
      </c>
      <c r="G37" s="1">
        <v>3</v>
      </c>
      <c r="H37" s="1">
        <v>14</v>
      </c>
      <c r="I37" s="1">
        <v>20</v>
      </c>
      <c r="J37" s="1" t="s">
        <v>151</v>
      </c>
      <c r="K37" s="1">
        <v>26</v>
      </c>
      <c r="L37" s="1">
        <v>19</v>
      </c>
      <c r="M37" s="1">
        <v>15</v>
      </c>
      <c r="N37" s="1">
        <v>2</v>
      </c>
      <c r="O37" s="1">
        <v>2</v>
      </c>
      <c r="P37" s="1">
        <v>0</v>
      </c>
      <c r="Q37" s="1">
        <v>4</v>
      </c>
      <c r="R37" s="1">
        <v>3</v>
      </c>
      <c r="S37" s="1" t="s">
        <v>151</v>
      </c>
      <c r="T37" s="1">
        <v>63</v>
      </c>
      <c r="U37" s="1">
        <v>44</v>
      </c>
      <c r="V37" s="1">
        <v>23</v>
      </c>
      <c r="W37" s="1">
        <v>9</v>
      </c>
      <c r="X37" s="1">
        <v>9</v>
      </c>
      <c r="Y37" s="1">
        <v>3</v>
      </c>
      <c r="Z37" s="1">
        <v>2</v>
      </c>
      <c r="AA37" s="1">
        <v>17</v>
      </c>
      <c r="AB37" s="1" t="s">
        <v>151</v>
      </c>
      <c r="AC37" s="1">
        <v>13</v>
      </c>
      <c r="AD37" s="1">
        <v>5</v>
      </c>
      <c r="AE37" s="1">
        <v>0</v>
      </c>
      <c r="AF37" s="1">
        <v>2</v>
      </c>
      <c r="AG37" s="1">
        <v>3</v>
      </c>
      <c r="AH37" s="1">
        <v>0</v>
      </c>
      <c r="AI37" s="1">
        <v>8</v>
      </c>
      <c r="AJ37" s="1">
        <v>0</v>
      </c>
    </row>
    <row r="38" spans="1:36" x14ac:dyDescent="0.2">
      <c r="A38" s="1" t="s">
        <v>152</v>
      </c>
      <c r="B38" s="1">
        <v>47</v>
      </c>
      <c r="C38" s="1">
        <v>26</v>
      </c>
      <c r="D38" s="1">
        <v>10</v>
      </c>
      <c r="E38" s="1">
        <v>13</v>
      </c>
      <c r="F38" s="1">
        <v>2</v>
      </c>
      <c r="G38" s="1">
        <v>1</v>
      </c>
      <c r="H38" s="1">
        <v>15</v>
      </c>
      <c r="I38" s="1">
        <v>6</v>
      </c>
      <c r="J38" s="1" t="s">
        <v>152</v>
      </c>
      <c r="K38" s="1">
        <v>16</v>
      </c>
      <c r="L38" s="1">
        <v>8</v>
      </c>
      <c r="M38" s="1">
        <v>4</v>
      </c>
      <c r="N38" s="1">
        <v>2</v>
      </c>
      <c r="O38" s="1">
        <v>1</v>
      </c>
      <c r="P38" s="1">
        <v>1</v>
      </c>
      <c r="Q38" s="1">
        <v>7</v>
      </c>
      <c r="R38" s="1">
        <v>1</v>
      </c>
      <c r="S38" s="1" t="s">
        <v>152</v>
      </c>
      <c r="T38" s="1">
        <v>21</v>
      </c>
      <c r="U38" s="1">
        <v>10</v>
      </c>
      <c r="V38" s="1">
        <v>2</v>
      </c>
      <c r="W38" s="1">
        <v>8</v>
      </c>
      <c r="X38" s="1">
        <v>0</v>
      </c>
      <c r="Y38" s="1">
        <v>0</v>
      </c>
      <c r="Z38" s="1">
        <v>6</v>
      </c>
      <c r="AA38" s="1">
        <v>5</v>
      </c>
      <c r="AB38" s="1" t="s">
        <v>152</v>
      </c>
      <c r="AC38" s="1">
        <v>10</v>
      </c>
      <c r="AD38" s="1">
        <v>8</v>
      </c>
      <c r="AE38" s="1">
        <v>4</v>
      </c>
      <c r="AF38" s="1">
        <v>3</v>
      </c>
      <c r="AG38" s="1">
        <v>1</v>
      </c>
      <c r="AH38" s="1">
        <v>0</v>
      </c>
      <c r="AI38" s="1">
        <v>2</v>
      </c>
      <c r="AJ38" s="1">
        <v>0</v>
      </c>
    </row>
    <row r="39" spans="1:36" x14ac:dyDescent="0.2">
      <c r="A39" s="1" t="s">
        <v>153</v>
      </c>
      <c r="B39" s="1">
        <v>14</v>
      </c>
      <c r="C39" s="1">
        <v>6</v>
      </c>
      <c r="D39" s="1">
        <v>4</v>
      </c>
      <c r="E39" s="1">
        <v>2</v>
      </c>
      <c r="F39" s="1">
        <v>0</v>
      </c>
      <c r="G39" s="1">
        <v>0</v>
      </c>
      <c r="H39" s="1">
        <v>0</v>
      </c>
      <c r="I39" s="1">
        <v>8</v>
      </c>
      <c r="J39" s="1" t="s">
        <v>153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 t="s">
        <v>153</v>
      </c>
      <c r="T39" s="1">
        <v>14</v>
      </c>
      <c r="U39" s="1">
        <v>6</v>
      </c>
      <c r="V39" s="1">
        <v>4</v>
      </c>
      <c r="W39" s="1">
        <v>2</v>
      </c>
      <c r="X39" s="1">
        <v>0</v>
      </c>
      <c r="Y39" s="1">
        <v>0</v>
      </c>
      <c r="Z39" s="1">
        <v>0</v>
      </c>
      <c r="AA39" s="1">
        <v>8</v>
      </c>
      <c r="AB39" s="1" t="s">
        <v>153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</row>
    <row r="40" spans="1:36" x14ac:dyDescent="0.2">
      <c r="A40" s="1" t="s">
        <v>154</v>
      </c>
      <c r="B40" s="1">
        <v>15</v>
      </c>
      <c r="C40" s="1">
        <v>9</v>
      </c>
      <c r="D40" s="1">
        <v>5</v>
      </c>
      <c r="E40" s="1">
        <v>1</v>
      </c>
      <c r="F40" s="1">
        <v>2</v>
      </c>
      <c r="G40" s="1">
        <v>1</v>
      </c>
      <c r="H40" s="1">
        <v>3</v>
      </c>
      <c r="I40" s="1">
        <v>3</v>
      </c>
      <c r="J40" s="1" t="s">
        <v>154</v>
      </c>
      <c r="K40" s="1">
        <v>10</v>
      </c>
      <c r="L40" s="1">
        <v>5</v>
      </c>
      <c r="M40" s="1">
        <v>2</v>
      </c>
      <c r="N40" s="1">
        <v>0</v>
      </c>
      <c r="O40" s="1">
        <v>2</v>
      </c>
      <c r="P40" s="1">
        <v>1</v>
      </c>
      <c r="Q40" s="1">
        <v>2</v>
      </c>
      <c r="R40" s="1">
        <v>3</v>
      </c>
      <c r="S40" s="1" t="s">
        <v>154</v>
      </c>
      <c r="T40" s="1">
        <v>5</v>
      </c>
      <c r="U40" s="1">
        <v>4</v>
      </c>
      <c r="V40" s="1">
        <v>3</v>
      </c>
      <c r="W40" s="1">
        <v>1</v>
      </c>
      <c r="X40" s="1">
        <v>0</v>
      </c>
      <c r="Y40" s="1">
        <v>0</v>
      </c>
      <c r="Z40" s="1">
        <v>1</v>
      </c>
      <c r="AA40" s="1">
        <v>0</v>
      </c>
      <c r="AB40" s="1" t="s">
        <v>154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</row>
    <row r="41" spans="1:36" x14ac:dyDescent="0.2">
      <c r="A41" s="1" t="s">
        <v>155</v>
      </c>
      <c r="B41" s="1">
        <v>16</v>
      </c>
      <c r="C41" s="1">
        <v>9</v>
      </c>
      <c r="D41" s="1">
        <v>3</v>
      </c>
      <c r="E41" s="1">
        <v>2</v>
      </c>
      <c r="F41" s="1">
        <v>2</v>
      </c>
      <c r="G41" s="1">
        <v>2</v>
      </c>
      <c r="H41" s="1">
        <v>5</v>
      </c>
      <c r="I41" s="1">
        <v>2</v>
      </c>
      <c r="J41" s="1" t="s">
        <v>155</v>
      </c>
      <c r="K41" s="1">
        <v>2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2</v>
      </c>
      <c r="S41" s="1" t="s">
        <v>155</v>
      </c>
      <c r="T41" s="1">
        <v>11</v>
      </c>
      <c r="U41" s="1">
        <v>8</v>
      </c>
      <c r="V41" s="1">
        <v>3</v>
      </c>
      <c r="W41" s="1">
        <v>2</v>
      </c>
      <c r="X41" s="1">
        <v>1</v>
      </c>
      <c r="Y41" s="1">
        <v>2</v>
      </c>
      <c r="Z41" s="1">
        <v>3</v>
      </c>
      <c r="AA41" s="1">
        <v>0</v>
      </c>
      <c r="AB41" s="1" t="s">
        <v>155</v>
      </c>
      <c r="AC41" s="1">
        <v>3</v>
      </c>
      <c r="AD41" s="1">
        <v>1</v>
      </c>
      <c r="AE41" s="1">
        <v>0</v>
      </c>
      <c r="AF41" s="1">
        <v>0</v>
      </c>
      <c r="AG41" s="1">
        <v>1</v>
      </c>
      <c r="AH41" s="1">
        <v>0</v>
      </c>
      <c r="AI41" s="1">
        <v>2</v>
      </c>
      <c r="AJ41" s="1">
        <v>0</v>
      </c>
    </row>
    <row r="42" spans="1:36" x14ac:dyDescent="0.2">
      <c r="A42" s="1" t="s">
        <v>156</v>
      </c>
      <c r="B42" s="1">
        <v>68</v>
      </c>
      <c r="C42" s="1">
        <v>49</v>
      </c>
      <c r="D42" s="1">
        <v>22</v>
      </c>
      <c r="E42" s="1">
        <v>12</v>
      </c>
      <c r="F42" s="1">
        <v>9</v>
      </c>
      <c r="G42" s="1">
        <v>6</v>
      </c>
      <c r="H42" s="1">
        <v>12</v>
      </c>
      <c r="I42" s="1">
        <v>7</v>
      </c>
      <c r="J42" s="1" t="s">
        <v>156</v>
      </c>
      <c r="K42" s="1">
        <v>40</v>
      </c>
      <c r="L42" s="1">
        <v>29</v>
      </c>
      <c r="M42" s="1">
        <v>11</v>
      </c>
      <c r="N42" s="1">
        <v>5</v>
      </c>
      <c r="O42" s="1">
        <v>9</v>
      </c>
      <c r="P42" s="1">
        <v>4</v>
      </c>
      <c r="Q42" s="1">
        <v>9</v>
      </c>
      <c r="R42" s="1">
        <v>2</v>
      </c>
      <c r="S42" s="1" t="s">
        <v>156</v>
      </c>
      <c r="T42" s="1">
        <v>26</v>
      </c>
      <c r="U42" s="1">
        <v>19</v>
      </c>
      <c r="V42" s="1">
        <v>11</v>
      </c>
      <c r="W42" s="1">
        <v>6</v>
      </c>
      <c r="X42" s="1">
        <v>0</v>
      </c>
      <c r="Y42" s="1">
        <v>2</v>
      </c>
      <c r="Z42" s="1">
        <v>2</v>
      </c>
      <c r="AA42" s="1">
        <v>5</v>
      </c>
      <c r="AB42" s="1" t="s">
        <v>156</v>
      </c>
      <c r="AC42" s="1">
        <v>2</v>
      </c>
      <c r="AD42" s="1">
        <v>1</v>
      </c>
      <c r="AE42" s="1">
        <v>0</v>
      </c>
      <c r="AF42" s="1">
        <v>1</v>
      </c>
      <c r="AG42" s="1">
        <v>0</v>
      </c>
      <c r="AH42" s="1">
        <v>0</v>
      </c>
      <c r="AI42" s="1">
        <v>1</v>
      </c>
      <c r="AJ42" s="1">
        <v>0</v>
      </c>
    </row>
    <row r="43" spans="1:36" x14ac:dyDescent="0.2">
      <c r="A43" s="1" t="s">
        <v>157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 t="s">
        <v>157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 t="s">
        <v>157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 t="s">
        <v>157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</row>
    <row r="44" spans="1:36" x14ac:dyDescent="0.2">
      <c r="A44" s="1" t="s">
        <v>158</v>
      </c>
      <c r="B44" s="1">
        <v>35</v>
      </c>
      <c r="C44" s="1">
        <v>15</v>
      </c>
      <c r="D44" s="1">
        <v>8</v>
      </c>
      <c r="E44" s="1">
        <v>2</v>
      </c>
      <c r="F44" s="1">
        <v>4</v>
      </c>
      <c r="G44" s="1">
        <v>1</v>
      </c>
      <c r="H44" s="1">
        <v>15</v>
      </c>
      <c r="I44" s="1">
        <v>5</v>
      </c>
      <c r="J44" s="1" t="s">
        <v>158</v>
      </c>
      <c r="K44" s="1">
        <v>18</v>
      </c>
      <c r="L44" s="1">
        <v>4</v>
      </c>
      <c r="M44" s="1">
        <v>2</v>
      </c>
      <c r="N44" s="1">
        <v>0</v>
      </c>
      <c r="O44" s="1">
        <v>2</v>
      </c>
      <c r="P44" s="1">
        <v>0</v>
      </c>
      <c r="Q44" s="1">
        <v>10</v>
      </c>
      <c r="R44" s="1">
        <v>4</v>
      </c>
      <c r="S44" s="1" t="s">
        <v>158</v>
      </c>
      <c r="T44" s="1">
        <v>10</v>
      </c>
      <c r="U44" s="1">
        <v>8</v>
      </c>
      <c r="V44" s="1">
        <v>4</v>
      </c>
      <c r="W44" s="1">
        <v>2</v>
      </c>
      <c r="X44" s="1">
        <v>1</v>
      </c>
      <c r="Y44" s="1">
        <v>1</v>
      </c>
      <c r="Z44" s="1">
        <v>1</v>
      </c>
      <c r="AA44" s="1">
        <v>1</v>
      </c>
      <c r="AB44" s="1" t="s">
        <v>158</v>
      </c>
      <c r="AC44" s="1">
        <v>7</v>
      </c>
      <c r="AD44" s="1">
        <v>3</v>
      </c>
      <c r="AE44" s="1">
        <v>2</v>
      </c>
      <c r="AF44" s="1">
        <v>0</v>
      </c>
      <c r="AG44" s="1">
        <v>1</v>
      </c>
      <c r="AH44" s="1">
        <v>0</v>
      </c>
      <c r="AI44" s="1">
        <v>4</v>
      </c>
      <c r="AJ44" s="1">
        <v>0</v>
      </c>
    </row>
    <row r="45" spans="1:36" x14ac:dyDescent="0.2">
      <c r="A45" s="1" t="s">
        <v>69</v>
      </c>
      <c r="B45" s="1">
        <v>2301</v>
      </c>
      <c r="C45" s="1">
        <v>1603</v>
      </c>
      <c r="D45" s="1">
        <v>1113</v>
      </c>
      <c r="E45" s="1">
        <v>302</v>
      </c>
      <c r="F45" s="1">
        <v>85</v>
      </c>
      <c r="G45" s="1">
        <v>103</v>
      </c>
      <c r="H45" s="1">
        <v>327</v>
      </c>
      <c r="I45" s="1">
        <v>371</v>
      </c>
      <c r="J45" s="1" t="s">
        <v>69</v>
      </c>
      <c r="K45" s="1">
        <v>895</v>
      </c>
      <c r="L45" s="1">
        <v>748</v>
      </c>
      <c r="M45" s="1">
        <v>610</v>
      </c>
      <c r="N45" s="1">
        <v>74</v>
      </c>
      <c r="O45" s="1">
        <v>49</v>
      </c>
      <c r="P45" s="1">
        <v>15</v>
      </c>
      <c r="Q45" s="1">
        <v>122</v>
      </c>
      <c r="R45" s="1">
        <v>25</v>
      </c>
      <c r="S45" s="1" t="s">
        <v>69</v>
      </c>
      <c r="T45" s="1">
        <v>805</v>
      </c>
      <c r="U45" s="1">
        <v>452</v>
      </c>
      <c r="V45" s="1">
        <v>234</v>
      </c>
      <c r="W45" s="1">
        <v>124</v>
      </c>
      <c r="X45" s="1">
        <v>16</v>
      </c>
      <c r="Y45" s="1">
        <v>78</v>
      </c>
      <c r="Z45" s="1">
        <v>30</v>
      </c>
      <c r="AA45" s="1">
        <v>323</v>
      </c>
      <c r="AB45" s="1" t="s">
        <v>69</v>
      </c>
      <c r="AC45" s="1">
        <v>601</v>
      </c>
      <c r="AD45" s="1">
        <v>403</v>
      </c>
      <c r="AE45" s="1">
        <v>269</v>
      </c>
      <c r="AF45" s="1">
        <v>104</v>
      </c>
      <c r="AG45" s="1">
        <v>20</v>
      </c>
      <c r="AH45" s="1">
        <v>10</v>
      </c>
      <c r="AI45" s="1">
        <v>175</v>
      </c>
      <c r="AJ45" s="1">
        <v>23</v>
      </c>
    </row>
    <row r="46" spans="1:36" x14ac:dyDescent="0.2">
      <c r="A46" s="22" t="s">
        <v>334</v>
      </c>
      <c r="B46" s="22"/>
      <c r="C46" s="22"/>
      <c r="D46" s="22"/>
      <c r="E46" s="22"/>
      <c r="F46" s="22"/>
      <c r="G46" s="22"/>
      <c r="H46" s="22"/>
      <c r="I46" s="22"/>
      <c r="J46" s="22" t="s">
        <v>334</v>
      </c>
      <c r="K46" s="22"/>
      <c r="L46" s="22"/>
      <c r="M46" s="22"/>
      <c r="N46" s="22"/>
      <c r="O46" s="22"/>
      <c r="P46" s="22"/>
      <c r="Q46" s="22"/>
      <c r="R46" s="22"/>
      <c r="S46" s="22" t="s">
        <v>334</v>
      </c>
      <c r="T46" s="22"/>
      <c r="U46" s="22"/>
      <c r="V46" s="22"/>
      <c r="W46" s="22"/>
      <c r="X46" s="22"/>
      <c r="Y46" s="22"/>
      <c r="Z46" s="22"/>
      <c r="AA46" s="22"/>
      <c r="AB46" s="22" t="s">
        <v>334</v>
      </c>
      <c r="AC46" s="22"/>
      <c r="AD46" s="22"/>
      <c r="AE46" s="22"/>
      <c r="AF46" s="22"/>
      <c r="AG46" s="22"/>
      <c r="AH46" s="22"/>
      <c r="AI46" s="22"/>
      <c r="AJ46" s="22"/>
    </row>
  </sheetData>
  <mergeCells count="8">
    <mergeCell ref="B2:I2"/>
    <mergeCell ref="K2:R2"/>
    <mergeCell ref="T2:AA2"/>
    <mergeCell ref="AC2:AJ2"/>
    <mergeCell ref="A46:I46"/>
    <mergeCell ref="J46:R46"/>
    <mergeCell ref="S46:AA46"/>
    <mergeCell ref="AB46:AJ46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9355-F8C2-4DA7-A879-D6816CFD3144}">
  <dimension ref="A1:AJ39"/>
  <sheetViews>
    <sheetView view="pageBreakPreview" zoomScale="125" zoomScaleNormal="100" zoomScaleSheetLayoutView="125" workbookViewId="0">
      <selection activeCell="J1" sqref="J1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570</v>
      </c>
      <c r="J1" s="1" t="s">
        <v>570</v>
      </c>
      <c r="S1" s="1" t="s">
        <v>570</v>
      </c>
      <c r="AB1" s="1" t="s">
        <v>570</v>
      </c>
    </row>
    <row r="2" spans="1:36" x14ac:dyDescent="0.2">
      <c r="A2" s="5" t="s">
        <v>568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568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568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568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569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569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569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569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565</v>
      </c>
      <c r="J4" s="1" t="s">
        <v>565</v>
      </c>
      <c r="S4" s="1" t="s">
        <v>565</v>
      </c>
      <c r="AB4" s="1" t="s">
        <v>565</v>
      </c>
    </row>
    <row r="6" spans="1:36" x14ac:dyDescent="0.2">
      <c r="A6" s="1" t="s">
        <v>336</v>
      </c>
      <c r="B6" s="1">
        <v>23464</v>
      </c>
      <c r="C6" s="1">
        <v>16673</v>
      </c>
      <c r="D6" s="1">
        <v>11427</v>
      </c>
      <c r="E6" s="1">
        <v>3465</v>
      </c>
      <c r="F6" s="1">
        <v>786</v>
      </c>
      <c r="G6" s="1">
        <v>995</v>
      </c>
      <c r="H6" s="1">
        <v>3449</v>
      </c>
      <c r="I6" s="1">
        <v>3342</v>
      </c>
      <c r="J6" s="1" t="s">
        <v>336</v>
      </c>
      <c r="K6" s="1">
        <v>10980</v>
      </c>
      <c r="L6" s="1">
        <v>9158</v>
      </c>
      <c r="M6" s="1">
        <v>7398</v>
      </c>
      <c r="N6" s="1">
        <v>1217</v>
      </c>
      <c r="O6" s="1">
        <v>377</v>
      </c>
      <c r="P6" s="1">
        <v>166</v>
      </c>
      <c r="Q6" s="1">
        <v>1530</v>
      </c>
      <c r="R6" s="1">
        <v>292</v>
      </c>
      <c r="S6" s="1" t="s">
        <v>336</v>
      </c>
      <c r="T6" s="1">
        <v>7711</v>
      </c>
      <c r="U6" s="1">
        <v>4587</v>
      </c>
      <c r="V6" s="1">
        <v>2369</v>
      </c>
      <c r="W6" s="1">
        <v>1328</v>
      </c>
      <c r="X6" s="1">
        <v>157</v>
      </c>
      <c r="Y6" s="1">
        <v>733</v>
      </c>
      <c r="Z6" s="1">
        <v>277</v>
      </c>
      <c r="AA6" s="1">
        <v>2847</v>
      </c>
      <c r="AB6" s="1" t="s">
        <v>336</v>
      </c>
      <c r="AC6" s="1">
        <v>4773</v>
      </c>
      <c r="AD6" s="1">
        <v>2928</v>
      </c>
      <c r="AE6" s="1">
        <v>1660</v>
      </c>
      <c r="AF6" s="1">
        <v>920</v>
      </c>
      <c r="AG6" s="1">
        <v>252</v>
      </c>
      <c r="AH6" s="1">
        <v>96</v>
      </c>
      <c r="AI6" s="1">
        <v>1642</v>
      </c>
      <c r="AJ6" s="1">
        <v>203</v>
      </c>
    </row>
    <row r="7" spans="1:36" x14ac:dyDescent="0.2">
      <c r="A7" s="1" t="s">
        <v>566</v>
      </c>
      <c r="B7" s="1">
        <v>6044</v>
      </c>
      <c r="C7" s="1">
        <v>4336</v>
      </c>
      <c r="D7" s="1">
        <v>3016</v>
      </c>
      <c r="E7" s="1">
        <v>835</v>
      </c>
      <c r="F7" s="1">
        <v>184</v>
      </c>
      <c r="G7" s="1">
        <v>301</v>
      </c>
      <c r="H7" s="1">
        <v>780</v>
      </c>
      <c r="I7" s="1">
        <v>928</v>
      </c>
      <c r="J7" s="1" t="s">
        <v>566</v>
      </c>
      <c r="K7" s="1">
        <v>2943</v>
      </c>
      <c r="L7" s="1">
        <v>2500</v>
      </c>
      <c r="M7" s="1">
        <v>2022</v>
      </c>
      <c r="N7" s="1">
        <v>319</v>
      </c>
      <c r="O7" s="1">
        <v>103</v>
      </c>
      <c r="P7" s="1">
        <v>56</v>
      </c>
      <c r="Q7" s="1">
        <v>356</v>
      </c>
      <c r="R7" s="1">
        <v>87</v>
      </c>
      <c r="S7" s="1" t="s">
        <v>566</v>
      </c>
      <c r="T7" s="1">
        <v>1942</v>
      </c>
      <c r="U7" s="1">
        <v>1116</v>
      </c>
      <c r="V7" s="1">
        <v>592</v>
      </c>
      <c r="W7" s="1">
        <v>286</v>
      </c>
      <c r="X7" s="1">
        <v>20</v>
      </c>
      <c r="Y7" s="1">
        <v>218</v>
      </c>
      <c r="Z7" s="1">
        <v>31</v>
      </c>
      <c r="AA7" s="1">
        <v>795</v>
      </c>
      <c r="AB7" s="1" t="s">
        <v>566</v>
      </c>
      <c r="AC7" s="1">
        <v>1159</v>
      </c>
      <c r="AD7" s="1">
        <v>720</v>
      </c>
      <c r="AE7" s="1">
        <v>402</v>
      </c>
      <c r="AF7" s="1">
        <v>230</v>
      </c>
      <c r="AG7" s="1">
        <v>61</v>
      </c>
      <c r="AH7" s="1">
        <v>27</v>
      </c>
      <c r="AI7" s="1">
        <v>393</v>
      </c>
      <c r="AJ7" s="1">
        <v>46</v>
      </c>
    </row>
    <row r="8" spans="1:36" x14ac:dyDescent="0.2">
      <c r="A8" s="1" t="s">
        <v>567</v>
      </c>
      <c r="B8" s="1">
        <v>3668</v>
      </c>
      <c r="C8" s="1">
        <v>2238</v>
      </c>
      <c r="D8" s="1">
        <v>1265</v>
      </c>
      <c r="E8" s="1">
        <v>617</v>
      </c>
      <c r="F8" s="1">
        <v>206</v>
      </c>
      <c r="G8" s="1">
        <v>150</v>
      </c>
      <c r="H8" s="1">
        <v>1117</v>
      </c>
      <c r="I8" s="1">
        <v>313</v>
      </c>
      <c r="J8" s="1" t="s">
        <v>567</v>
      </c>
      <c r="K8" s="1">
        <v>1844</v>
      </c>
      <c r="L8" s="1">
        <v>1164</v>
      </c>
      <c r="M8" s="1">
        <v>680</v>
      </c>
      <c r="N8" s="1">
        <v>311</v>
      </c>
      <c r="O8" s="1">
        <v>125</v>
      </c>
      <c r="P8" s="1">
        <v>48</v>
      </c>
      <c r="Q8" s="1">
        <v>605</v>
      </c>
      <c r="R8" s="1">
        <v>75</v>
      </c>
      <c r="S8" s="1" t="s">
        <v>567</v>
      </c>
      <c r="T8" s="1">
        <v>532</v>
      </c>
      <c r="U8" s="1">
        <v>312</v>
      </c>
      <c r="V8" s="1">
        <v>145</v>
      </c>
      <c r="W8" s="1">
        <v>79</v>
      </c>
      <c r="X8" s="1">
        <v>7</v>
      </c>
      <c r="Y8" s="1">
        <v>81</v>
      </c>
      <c r="Z8" s="1">
        <v>43</v>
      </c>
      <c r="AA8" s="1">
        <v>177</v>
      </c>
      <c r="AB8" s="1" t="s">
        <v>567</v>
      </c>
      <c r="AC8" s="1">
        <v>1292</v>
      </c>
      <c r="AD8" s="1">
        <v>762</v>
      </c>
      <c r="AE8" s="1">
        <v>440</v>
      </c>
      <c r="AF8" s="1">
        <v>227</v>
      </c>
      <c r="AG8" s="1">
        <v>74</v>
      </c>
      <c r="AH8" s="1">
        <v>21</v>
      </c>
      <c r="AI8" s="1">
        <v>469</v>
      </c>
      <c r="AJ8" s="1">
        <v>61</v>
      </c>
    </row>
    <row r="9" spans="1:36" x14ac:dyDescent="0.2">
      <c r="A9" s="1" t="s">
        <v>128</v>
      </c>
      <c r="B9" s="1">
        <v>13752</v>
      </c>
      <c r="C9" s="1">
        <v>10099</v>
      </c>
      <c r="D9" s="1">
        <v>7146</v>
      </c>
      <c r="E9" s="1">
        <v>2013</v>
      </c>
      <c r="F9" s="1">
        <v>396</v>
      </c>
      <c r="G9" s="1">
        <v>544</v>
      </c>
      <c r="H9" s="1">
        <v>1552</v>
      </c>
      <c r="I9" s="1">
        <v>2101</v>
      </c>
      <c r="J9" s="1" t="s">
        <v>128</v>
      </c>
      <c r="K9" s="1">
        <v>6193</v>
      </c>
      <c r="L9" s="1">
        <v>5494</v>
      </c>
      <c r="M9" s="1">
        <v>4696</v>
      </c>
      <c r="N9" s="1">
        <v>587</v>
      </c>
      <c r="O9" s="1">
        <v>149</v>
      </c>
      <c r="P9" s="1">
        <v>62</v>
      </c>
      <c r="Q9" s="1">
        <v>569</v>
      </c>
      <c r="R9" s="1">
        <v>130</v>
      </c>
      <c r="S9" s="1" t="s">
        <v>128</v>
      </c>
      <c r="T9" s="1">
        <v>5237</v>
      </c>
      <c r="U9" s="1">
        <v>3159</v>
      </c>
      <c r="V9" s="1">
        <v>1632</v>
      </c>
      <c r="W9" s="1">
        <v>963</v>
      </c>
      <c r="X9" s="1">
        <v>130</v>
      </c>
      <c r="Y9" s="1">
        <v>434</v>
      </c>
      <c r="Z9" s="1">
        <v>203</v>
      </c>
      <c r="AA9" s="1">
        <v>1875</v>
      </c>
      <c r="AB9" s="1" t="s">
        <v>128</v>
      </c>
      <c r="AC9" s="1">
        <v>2322</v>
      </c>
      <c r="AD9" s="1">
        <v>1446</v>
      </c>
      <c r="AE9" s="1">
        <v>818</v>
      </c>
      <c r="AF9" s="1">
        <v>463</v>
      </c>
      <c r="AG9" s="1">
        <v>117</v>
      </c>
      <c r="AH9" s="1">
        <v>48</v>
      </c>
      <c r="AI9" s="1">
        <v>780</v>
      </c>
      <c r="AJ9" s="1">
        <v>96</v>
      </c>
    </row>
    <row r="11" spans="1:36" x14ac:dyDescent="0.2">
      <c r="A11" s="1" t="s">
        <v>159</v>
      </c>
      <c r="J11" s="1" t="s">
        <v>159</v>
      </c>
      <c r="S11" s="1" t="s">
        <v>159</v>
      </c>
      <c r="AB11" s="1" t="s">
        <v>159</v>
      </c>
    </row>
    <row r="13" spans="1:36" x14ac:dyDescent="0.2">
      <c r="A13" s="1" t="s">
        <v>336</v>
      </c>
      <c r="B13" s="1">
        <v>17410</v>
      </c>
      <c r="C13" s="1">
        <v>12331</v>
      </c>
      <c r="D13" s="1">
        <v>8406</v>
      </c>
      <c r="E13" s="1">
        <v>2630</v>
      </c>
      <c r="F13" s="1">
        <v>601</v>
      </c>
      <c r="G13" s="1">
        <v>694</v>
      </c>
      <c r="H13" s="1">
        <v>2667</v>
      </c>
      <c r="I13" s="1">
        <v>2412</v>
      </c>
      <c r="J13" s="1" t="s">
        <v>336</v>
      </c>
      <c r="K13" s="1">
        <v>8037</v>
      </c>
      <c r="L13" s="1">
        <v>6658</v>
      </c>
      <c r="M13" s="1">
        <v>5376</v>
      </c>
      <c r="N13" s="1">
        <v>898</v>
      </c>
      <c r="O13" s="1">
        <v>274</v>
      </c>
      <c r="P13" s="1">
        <v>110</v>
      </c>
      <c r="Q13" s="1">
        <v>1174</v>
      </c>
      <c r="R13" s="1">
        <v>205</v>
      </c>
      <c r="S13" s="1" t="s">
        <v>336</v>
      </c>
      <c r="T13" s="1">
        <v>5765</v>
      </c>
      <c r="U13" s="1">
        <v>3469</v>
      </c>
      <c r="V13" s="1">
        <v>1775</v>
      </c>
      <c r="W13" s="1">
        <v>1042</v>
      </c>
      <c r="X13" s="1">
        <v>137</v>
      </c>
      <c r="Y13" s="1">
        <v>515</v>
      </c>
      <c r="Z13" s="1">
        <v>246</v>
      </c>
      <c r="AA13" s="1">
        <v>2050</v>
      </c>
      <c r="AB13" s="1" t="s">
        <v>336</v>
      </c>
      <c r="AC13" s="1">
        <v>3608</v>
      </c>
      <c r="AD13" s="1">
        <v>2204</v>
      </c>
      <c r="AE13" s="1">
        <v>1255</v>
      </c>
      <c r="AF13" s="1">
        <v>690</v>
      </c>
      <c r="AG13" s="1">
        <v>190</v>
      </c>
      <c r="AH13" s="1">
        <v>69</v>
      </c>
      <c r="AI13" s="1">
        <v>1247</v>
      </c>
      <c r="AJ13" s="1">
        <v>157</v>
      </c>
    </row>
    <row r="14" spans="1:36" x14ac:dyDescent="0.2">
      <c r="A14" s="1" t="s">
        <v>3</v>
      </c>
      <c r="B14" s="1">
        <v>3952</v>
      </c>
      <c r="C14" s="1">
        <v>3935</v>
      </c>
      <c r="D14" s="1">
        <v>3881</v>
      </c>
      <c r="E14" s="1">
        <v>33</v>
      </c>
      <c r="F14" s="1">
        <v>10</v>
      </c>
      <c r="G14" s="1">
        <v>11</v>
      </c>
      <c r="H14" s="1">
        <v>10</v>
      </c>
      <c r="I14" s="1">
        <v>7</v>
      </c>
      <c r="J14" s="1" t="s">
        <v>3</v>
      </c>
      <c r="K14" s="1">
        <v>2231</v>
      </c>
      <c r="L14" s="1">
        <v>2228</v>
      </c>
      <c r="M14" s="1">
        <v>2220</v>
      </c>
      <c r="N14" s="1">
        <v>4</v>
      </c>
      <c r="O14" s="1">
        <v>4</v>
      </c>
      <c r="P14" s="1">
        <v>0</v>
      </c>
      <c r="Q14" s="1">
        <v>2</v>
      </c>
      <c r="R14" s="1">
        <v>1</v>
      </c>
      <c r="S14" s="1" t="s">
        <v>3</v>
      </c>
      <c r="T14" s="1">
        <v>1243</v>
      </c>
      <c r="U14" s="1">
        <v>1232</v>
      </c>
      <c r="V14" s="1">
        <v>1204</v>
      </c>
      <c r="W14" s="1">
        <v>12</v>
      </c>
      <c r="X14" s="1">
        <v>6</v>
      </c>
      <c r="Y14" s="1">
        <v>10</v>
      </c>
      <c r="Z14" s="1">
        <v>5</v>
      </c>
      <c r="AA14" s="1">
        <v>6</v>
      </c>
      <c r="AB14" s="1" t="s">
        <v>3</v>
      </c>
      <c r="AC14" s="1">
        <v>478</v>
      </c>
      <c r="AD14" s="1">
        <v>475</v>
      </c>
      <c r="AE14" s="1">
        <v>457</v>
      </c>
      <c r="AF14" s="1">
        <v>17</v>
      </c>
      <c r="AG14" s="1">
        <v>0</v>
      </c>
      <c r="AH14" s="1">
        <v>1</v>
      </c>
      <c r="AI14" s="1">
        <v>3</v>
      </c>
      <c r="AJ14" s="1">
        <v>0</v>
      </c>
    </row>
    <row r="15" spans="1:36" x14ac:dyDescent="0.2">
      <c r="A15" s="1" t="s">
        <v>42</v>
      </c>
      <c r="B15" s="1">
        <v>974</v>
      </c>
      <c r="C15" s="1">
        <v>967</v>
      </c>
      <c r="D15" s="1">
        <v>943</v>
      </c>
      <c r="E15" s="1">
        <v>18</v>
      </c>
      <c r="F15" s="1">
        <v>3</v>
      </c>
      <c r="G15" s="1">
        <v>3</v>
      </c>
      <c r="H15" s="1">
        <v>4</v>
      </c>
      <c r="I15" s="1">
        <v>3</v>
      </c>
      <c r="J15" s="1" t="s">
        <v>42</v>
      </c>
      <c r="K15" s="1">
        <v>436</v>
      </c>
      <c r="L15" s="1">
        <v>435</v>
      </c>
      <c r="M15" s="1">
        <v>432</v>
      </c>
      <c r="N15" s="1">
        <v>1</v>
      </c>
      <c r="O15" s="1">
        <v>2</v>
      </c>
      <c r="P15" s="1">
        <v>0</v>
      </c>
      <c r="Q15" s="1">
        <v>0</v>
      </c>
      <c r="R15" s="1">
        <v>1</v>
      </c>
      <c r="S15" s="1" t="s">
        <v>42</v>
      </c>
      <c r="T15" s="1">
        <v>220</v>
      </c>
      <c r="U15" s="1">
        <v>214</v>
      </c>
      <c r="V15" s="1">
        <v>203</v>
      </c>
      <c r="W15" s="1">
        <v>8</v>
      </c>
      <c r="X15" s="1">
        <v>1</v>
      </c>
      <c r="Y15" s="1">
        <v>2</v>
      </c>
      <c r="Z15" s="1">
        <v>4</v>
      </c>
      <c r="AA15" s="1">
        <v>2</v>
      </c>
      <c r="AB15" s="1" t="s">
        <v>42</v>
      </c>
      <c r="AC15" s="1">
        <v>318</v>
      </c>
      <c r="AD15" s="1">
        <v>318</v>
      </c>
      <c r="AE15" s="1">
        <v>308</v>
      </c>
      <c r="AF15" s="1">
        <v>9</v>
      </c>
      <c r="AG15" s="1">
        <v>0</v>
      </c>
      <c r="AH15" s="1">
        <v>1</v>
      </c>
      <c r="AI15" s="1">
        <v>0</v>
      </c>
      <c r="AJ15" s="1">
        <v>0</v>
      </c>
    </row>
    <row r="16" spans="1:36" x14ac:dyDescent="0.2">
      <c r="A16" s="1" t="s">
        <v>539</v>
      </c>
      <c r="B16" s="1">
        <v>1290</v>
      </c>
      <c r="C16" s="1">
        <v>1284</v>
      </c>
      <c r="D16" s="1">
        <v>1261</v>
      </c>
      <c r="E16" s="1">
        <v>10</v>
      </c>
      <c r="F16" s="1">
        <v>5</v>
      </c>
      <c r="G16" s="1">
        <v>8</v>
      </c>
      <c r="H16" s="1">
        <v>4</v>
      </c>
      <c r="I16" s="1">
        <v>2</v>
      </c>
      <c r="J16" s="1" t="s">
        <v>539</v>
      </c>
      <c r="K16" s="1">
        <v>622</v>
      </c>
      <c r="L16" s="1">
        <v>621</v>
      </c>
      <c r="M16" s="1">
        <v>617</v>
      </c>
      <c r="N16" s="1">
        <v>2</v>
      </c>
      <c r="O16" s="1">
        <v>2</v>
      </c>
      <c r="P16" s="1">
        <v>0</v>
      </c>
      <c r="Q16" s="1">
        <v>1</v>
      </c>
      <c r="R16" s="1">
        <v>0</v>
      </c>
      <c r="S16" s="1" t="s">
        <v>539</v>
      </c>
      <c r="T16" s="1">
        <v>587</v>
      </c>
      <c r="U16" s="1">
        <v>584</v>
      </c>
      <c r="V16" s="1">
        <v>571</v>
      </c>
      <c r="W16" s="1">
        <v>2</v>
      </c>
      <c r="X16" s="1">
        <v>3</v>
      </c>
      <c r="Y16" s="1">
        <v>8</v>
      </c>
      <c r="Z16" s="1">
        <v>1</v>
      </c>
      <c r="AA16" s="1">
        <v>2</v>
      </c>
      <c r="AB16" s="1" t="s">
        <v>539</v>
      </c>
      <c r="AC16" s="1">
        <v>81</v>
      </c>
      <c r="AD16" s="1">
        <v>79</v>
      </c>
      <c r="AE16" s="1">
        <v>73</v>
      </c>
      <c r="AF16" s="1">
        <v>6</v>
      </c>
      <c r="AG16" s="1">
        <v>0</v>
      </c>
      <c r="AH16" s="1">
        <v>0</v>
      </c>
      <c r="AI16" s="1">
        <v>2</v>
      </c>
      <c r="AJ16" s="1">
        <v>0</v>
      </c>
    </row>
    <row r="17" spans="1:36" x14ac:dyDescent="0.2">
      <c r="A17" s="1" t="s">
        <v>530</v>
      </c>
      <c r="B17" s="1">
        <v>572</v>
      </c>
      <c r="C17" s="1">
        <v>572</v>
      </c>
      <c r="D17" s="1">
        <v>568</v>
      </c>
      <c r="E17" s="1">
        <v>2</v>
      </c>
      <c r="F17" s="1">
        <v>2</v>
      </c>
      <c r="G17" s="1">
        <v>0</v>
      </c>
      <c r="H17" s="1">
        <v>0</v>
      </c>
      <c r="I17" s="1">
        <v>0</v>
      </c>
      <c r="J17" s="1" t="s">
        <v>530</v>
      </c>
      <c r="K17" s="1">
        <v>395</v>
      </c>
      <c r="L17" s="1">
        <v>395</v>
      </c>
      <c r="M17" s="1">
        <v>395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 t="s">
        <v>530</v>
      </c>
      <c r="T17" s="1">
        <v>157</v>
      </c>
      <c r="U17" s="1">
        <v>157</v>
      </c>
      <c r="V17" s="1">
        <v>154</v>
      </c>
      <c r="W17" s="1">
        <v>1</v>
      </c>
      <c r="X17" s="1">
        <v>2</v>
      </c>
      <c r="Y17" s="1">
        <v>0</v>
      </c>
      <c r="Z17" s="1">
        <v>0</v>
      </c>
      <c r="AA17" s="1">
        <v>0</v>
      </c>
      <c r="AB17" s="1" t="s">
        <v>530</v>
      </c>
      <c r="AC17" s="1">
        <v>20</v>
      </c>
      <c r="AD17" s="1">
        <v>20</v>
      </c>
      <c r="AE17" s="1">
        <v>19</v>
      </c>
      <c r="AF17" s="1">
        <v>1</v>
      </c>
      <c r="AG17" s="1">
        <v>0</v>
      </c>
      <c r="AH17" s="1">
        <v>0</v>
      </c>
      <c r="AI17" s="1">
        <v>0</v>
      </c>
      <c r="AJ17" s="1">
        <v>0</v>
      </c>
    </row>
    <row r="18" spans="1:36" x14ac:dyDescent="0.2">
      <c r="A18" s="1" t="s">
        <v>536</v>
      </c>
      <c r="B18" s="1">
        <v>141</v>
      </c>
      <c r="C18" s="1">
        <v>141</v>
      </c>
      <c r="D18" s="1">
        <v>139</v>
      </c>
      <c r="E18" s="1">
        <v>0</v>
      </c>
      <c r="F18" s="1">
        <v>2</v>
      </c>
      <c r="G18" s="1">
        <v>0</v>
      </c>
      <c r="H18" s="1">
        <v>0</v>
      </c>
      <c r="I18" s="1">
        <v>0</v>
      </c>
      <c r="J18" s="1" t="s">
        <v>536</v>
      </c>
      <c r="K18" s="1">
        <v>87</v>
      </c>
      <c r="L18" s="1">
        <v>87</v>
      </c>
      <c r="M18" s="1">
        <v>87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 t="s">
        <v>536</v>
      </c>
      <c r="T18" s="1">
        <v>44</v>
      </c>
      <c r="U18" s="1">
        <v>44</v>
      </c>
      <c r="V18" s="1">
        <v>42</v>
      </c>
      <c r="W18" s="1">
        <v>0</v>
      </c>
      <c r="X18" s="1">
        <v>2</v>
      </c>
      <c r="Y18" s="1">
        <v>0</v>
      </c>
      <c r="Z18" s="1">
        <v>0</v>
      </c>
      <c r="AA18" s="1">
        <v>0</v>
      </c>
      <c r="AB18" s="1" t="s">
        <v>536</v>
      </c>
      <c r="AC18" s="1">
        <v>10</v>
      </c>
      <c r="AD18" s="1">
        <v>10</v>
      </c>
      <c r="AE18" s="1">
        <v>10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</row>
    <row r="19" spans="1:36" x14ac:dyDescent="0.2">
      <c r="A19" s="1" t="s">
        <v>537</v>
      </c>
      <c r="B19" s="1">
        <v>200</v>
      </c>
      <c r="C19" s="1">
        <v>200</v>
      </c>
      <c r="D19" s="1">
        <v>199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 t="s">
        <v>537</v>
      </c>
      <c r="K19" s="1">
        <v>143</v>
      </c>
      <c r="L19" s="1">
        <v>143</v>
      </c>
      <c r="M19" s="1">
        <v>143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 t="s">
        <v>537</v>
      </c>
      <c r="T19" s="1">
        <v>48</v>
      </c>
      <c r="U19" s="1">
        <v>48</v>
      </c>
      <c r="V19" s="1">
        <v>48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 t="s">
        <v>537</v>
      </c>
      <c r="AC19" s="1">
        <v>9</v>
      </c>
      <c r="AD19" s="1">
        <v>9</v>
      </c>
      <c r="AE19" s="1">
        <v>8</v>
      </c>
      <c r="AF19" s="1">
        <v>1</v>
      </c>
      <c r="AG19" s="1">
        <v>0</v>
      </c>
      <c r="AH19" s="1">
        <v>0</v>
      </c>
      <c r="AI19" s="1">
        <v>0</v>
      </c>
      <c r="AJ19" s="1">
        <v>0</v>
      </c>
    </row>
    <row r="20" spans="1:36" x14ac:dyDescent="0.2">
      <c r="A20" s="1" t="s">
        <v>538</v>
      </c>
      <c r="B20" s="1">
        <v>195</v>
      </c>
      <c r="C20" s="1">
        <v>195</v>
      </c>
      <c r="D20" s="1">
        <v>195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 t="s">
        <v>538</v>
      </c>
      <c r="K20" s="1">
        <v>151</v>
      </c>
      <c r="L20" s="1">
        <v>151</v>
      </c>
      <c r="M20" s="1">
        <v>151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 t="s">
        <v>538</v>
      </c>
      <c r="T20" s="1">
        <v>43</v>
      </c>
      <c r="U20" s="1">
        <v>43</v>
      </c>
      <c r="V20" s="1">
        <v>43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 t="s">
        <v>538</v>
      </c>
      <c r="AC20" s="1">
        <v>1</v>
      </c>
      <c r="AD20" s="1">
        <v>1</v>
      </c>
      <c r="AE20" s="1">
        <v>1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</row>
    <row r="21" spans="1:36" x14ac:dyDescent="0.2">
      <c r="A21" s="1" t="s">
        <v>531</v>
      </c>
      <c r="B21" s="1">
        <v>607</v>
      </c>
      <c r="C21" s="1">
        <v>605</v>
      </c>
      <c r="D21" s="1">
        <v>604</v>
      </c>
      <c r="E21" s="1">
        <v>1</v>
      </c>
      <c r="F21" s="1">
        <v>0</v>
      </c>
      <c r="G21" s="1">
        <v>0</v>
      </c>
      <c r="H21" s="1">
        <v>1</v>
      </c>
      <c r="I21" s="1">
        <v>1</v>
      </c>
      <c r="J21" s="1" t="s">
        <v>531</v>
      </c>
      <c r="K21" s="1">
        <v>436</v>
      </c>
      <c r="L21" s="1">
        <v>436</v>
      </c>
      <c r="M21" s="1">
        <v>436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 t="s">
        <v>531</v>
      </c>
      <c r="T21" s="1">
        <v>157</v>
      </c>
      <c r="U21" s="1">
        <v>156</v>
      </c>
      <c r="V21" s="1">
        <v>155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 t="s">
        <v>531</v>
      </c>
      <c r="AC21" s="1">
        <v>14</v>
      </c>
      <c r="AD21" s="1">
        <v>13</v>
      </c>
      <c r="AE21" s="1">
        <v>13</v>
      </c>
      <c r="AF21" s="1">
        <v>0</v>
      </c>
      <c r="AG21" s="1">
        <v>0</v>
      </c>
      <c r="AH21" s="1">
        <v>0</v>
      </c>
      <c r="AI21" s="1">
        <v>1</v>
      </c>
      <c r="AJ21" s="1">
        <v>0</v>
      </c>
    </row>
    <row r="22" spans="1:36" x14ac:dyDescent="0.2">
      <c r="A22" s="1" t="s">
        <v>532</v>
      </c>
      <c r="B22" s="1">
        <v>201</v>
      </c>
      <c r="C22" s="1">
        <v>200</v>
      </c>
      <c r="D22" s="1">
        <v>199</v>
      </c>
      <c r="E22" s="1">
        <v>1</v>
      </c>
      <c r="F22" s="1">
        <v>0</v>
      </c>
      <c r="G22" s="1">
        <v>0</v>
      </c>
      <c r="H22" s="1">
        <v>0</v>
      </c>
      <c r="I22" s="1">
        <v>1</v>
      </c>
      <c r="J22" s="1" t="s">
        <v>532</v>
      </c>
      <c r="K22" s="1">
        <v>89</v>
      </c>
      <c r="L22" s="1">
        <v>89</v>
      </c>
      <c r="M22" s="1">
        <v>89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 t="s">
        <v>532</v>
      </c>
      <c r="T22" s="1">
        <v>99</v>
      </c>
      <c r="U22" s="1">
        <v>98</v>
      </c>
      <c r="V22" s="1">
        <v>98</v>
      </c>
      <c r="W22" s="1">
        <v>0</v>
      </c>
      <c r="X22" s="1">
        <v>0</v>
      </c>
      <c r="Y22" s="1">
        <v>0</v>
      </c>
      <c r="Z22" s="1">
        <v>0</v>
      </c>
      <c r="AA22" s="1">
        <v>1</v>
      </c>
      <c r="AB22" s="1" t="s">
        <v>532</v>
      </c>
      <c r="AC22" s="1">
        <v>13</v>
      </c>
      <c r="AD22" s="1">
        <v>13</v>
      </c>
      <c r="AE22" s="1">
        <v>12</v>
      </c>
      <c r="AF22" s="1">
        <v>1</v>
      </c>
      <c r="AG22" s="1">
        <v>0</v>
      </c>
      <c r="AH22" s="1">
        <v>0</v>
      </c>
      <c r="AI22" s="1">
        <v>0</v>
      </c>
      <c r="AJ22" s="1">
        <v>0</v>
      </c>
    </row>
    <row r="23" spans="1:36" x14ac:dyDescent="0.2">
      <c r="A23" s="1" t="s">
        <v>534</v>
      </c>
      <c r="B23" s="1">
        <v>158</v>
      </c>
      <c r="C23" s="1">
        <v>158</v>
      </c>
      <c r="D23" s="1">
        <v>158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 t="s">
        <v>534</v>
      </c>
      <c r="K23" s="1">
        <v>141</v>
      </c>
      <c r="L23" s="1">
        <v>140</v>
      </c>
      <c r="M23" s="1">
        <v>140</v>
      </c>
      <c r="N23" s="1">
        <v>0</v>
      </c>
      <c r="O23" s="1">
        <v>0</v>
      </c>
      <c r="P23" s="1">
        <v>0</v>
      </c>
      <c r="Q23" s="1">
        <v>1</v>
      </c>
      <c r="R23" s="1">
        <v>0</v>
      </c>
      <c r="S23" s="1" t="s">
        <v>534</v>
      </c>
      <c r="T23" s="1">
        <v>7</v>
      </c>
      <c r="U23" s="1">
        <v>7</v>
      </c>
      <c r="V23" s="1">
        <v>7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 t="s">
        <v>534</v>
      </c>
      <c r="AC23" s="1">
        <v>11</v>
      </c>
      <c r="AD23" s="1">
        <v>11</v>
      </c>
      <c r="AE23" s="1">
        <v>11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</row>
    <row r="24" spans="1:36" x14ac:dyDescent="0.2">
      <c r="A24" s="1" t="s">
        <v>533</v>
      </c>
      <c r="B24" s="1">
        <v>149</v>
      </c>
      <c r="C24" s="1">
        <v>149</v>
      </c>
      <c r="D24" s="1">
        <v>148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 t="s">
        <v>533</v>
      </c>
      <c r="K24" s="1">
        <v>112</v>
      </c>
      <c r="L24" s="1">
        <v>112</v>
      </c>
      <c r="M24" s="1">
        <v>111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 t="s">
        <v>533</v>
      </c>
      <c r="T24" s="1">
        <v>16</v>
      </c>
      <c r="U24" s="1">
        <v>16</v>
      </c>
      <c r="V24" s="1">
        <v>16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 t="s">
        <v>533</v>
      </c>
      <c r="AC24" s="1">
        <v>21</v>
      </c>
      <c r="AD24" s="1">
        <v>21</v>
      </c>
      <c r="AE24" s="1">
        <v>21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</row>
    <row r="25" spans="1:36" x14ac:dyDescent="0.2">
      <c r="A25" s="1" t="s">
        <v>4</v>
      </c>
      <c r="B25" s="1">
        <v>1216</v>
      </c>
      <c r="C25" s="1">
        <v>1158</v>
      </c>
      <c r="D25" s="1">
        <v>77</v>
      </c>
      <c r="E25" s="1">
        <v>1033</v>
      </c>
      <c r="F25" s="1">
        <v>22</v>
      </c>
      <c r="G25" s="1">
        <v>26</v>
      </c>
      <c r="H25" s="1">
        <v>33</v>
      </c>
      <c r="I25" s="1">
        <v>25</v>
      </c>
      <c r="J25" s="1" t="s">
        <v>4</v>
      </c>
      <c r="K25" s="1">
        <v>208</v>
      </c>
      <c r="L25" s="1">
        <v>197</v>
      </c>
      <c r="M25" s="1">
        <v>27</v>
      </c>
      <c r="N25" s="1">
        <v>162</v>
      </c>
      <c r="O25" s="1">
        <v>2</v>
      </c>
      <c r="P25" s="1">
        <v>6</v>
      </c>
      <c r="Q25" s="1">
        <v>1</v>
      </c>
      <c r="R25" s="1">
        <v>10</v>
      </c>
      <c r="S25" s="1" t="s">
        <v>4</v>
      </c>
      <c r="T25" s="1">
        <v>819</v>
      </c>
      <c r="U25" s="1">
        <v>789</v>
      </c>
      <c r="V25" s="1">
        <v>38</v>
      </c>
      <c r="W25" s="1">
        <v>720</v>
      </c>
      <c r="X25" s="1">
        <v>12</v>
      </c>
      <c r="Y25" s="1">
        <v>19</v>
      </c>
      <c r="Z25" s="1">
        <v>15</v>
      </c>
      <c r="AA25" s="1">
        <v>15</v>
      </c>
      <c r="AB25" s="1" t="s">
        <v>4</v>
      </c>
      <c r="AC25" s="1">
        <v>189</v>
      </c>
      <c r="AD25" s="1">
        <v>172</v>
      </c>
      <c r="AE25" s="1">
        <v>12</v>
      </c>
      <c r="AF25" s="1">
        <v>151</v>
      </c>
      <c r="AG25" s="1">
        <v>8</v>
      </c>
      <c r="AH25" s="1">
        <v>1</v>
      </c>
      <c r="AI25" s="1">
        <v>17</v>
      </c>
      <c r="AJ25" s="1">
        <v>0</v>
      </c>
    </row>
    <row r="26" spans="1:36" x14ac:dyDescent="0.2">
      <c r="A26" s="1" t="s">
        <v>5</v>
      </c>
      <c r="B26" s="1">
        <v>214</v>
      </c>
      <c r="C26" s="1">
        <v>196</v>
      </c>
      <c r="D26" s="1">
        <v>9</v>
      </c>
      <c r="E26" s="1">
        <v>1</v>
      </c>
      <c r="F26" s="1">
        <v>185</v>
      </c>
      <c r="G26" s="1">
        <v>1</v>
      </c>
      <c r="H26" s="1">
        <v>10</v>
      </c>
      <c r="I26" s="1">
        <v>8</v>
      </c>
      <c r="J26" s="1" t="s">
        <v>5</v>
      </c>
      <c r="K26" s="1">
        <v>66</v>
      </c>
      <c r="L26" s="1">
        <v>62</v>
      </c>
      <c r="M26" s="1">
        <v>9</v>
      </c>
      <c r="N26" s="1">
        <v>0</v>
      </c>
      <c r="O26" s="1">
        <v>53</v>
      </c>
      <c r="P26" s="1">
        <v>0</v>
      </c>
      <c r="Q26" s="1">
        <v>2</v>
      </c>
      <c r="R26" s="1">
        <v>2</v>
      </c>
      <c r="S26" s="1" t="s">
        <v>5</v>
      </c>
      <c r="T26" s="1">
        <v>93</v>
      </c>
      <c r="U26" s="1">
        <v>84</v>
      </c>
      <c r="V26" s="1">
        <v>0</v>
      </c>
      <c r="W26" s="1">
        <v>1</v>
      </c>
      <c r="X26" s="1">
        <v>82</v>
      </c>
      <c r="Y26" s="1">
        <v>1</v>
      </c>
      <c r="Z26" s="1">
        <v>4</v>
      </c>
      <c r="AA26" s="1">
        <v>5</v>
      </c>
      <c r="AB26" s="1" t="s">
        <v>5</v>
      </c>
      <c r="AC26" s="1">
        <v>55</v>
      </c>
      <c r="AD26" s="1">
        <v>50</v>
      </c>
      <c r="AE26" s="1">
        <v>0</v>
      </c>
      <c r="AF26" s="1">
        <v>0</v>
      </c>
      <c r="AG26" s="1">
        <v>50</v>
      </c>
      <c r="AH26" s="1">
        <v>0</v>
      </c>
      <c r="AI26" s="1">
        <v>4</v>
      </c>
      <c r="AJ26" s="1">
        <v>1</v>
      </c>
    </row>
    <row r="27" spans="1:36" x14ac:dyDescent="0.2">
      <c r="A27" s="1" t="s">
        <v>123</v>
      </c>
      <c r="B27" s="1">
        <v>19</v>
      </c>
      <c r="C27" s="1">
        <v>17</v>
      </c>
      <c r="D27" s="1">
        <v>1</v>
      </c>
      <c r="E27" s="1">
        <v>0</v>
      </c>
      <c r="F27" s="1">
        <v>16</v>
      </c>
      <c r="G27" s="1">
        <v>0</v>
      </c>
      <c r="H27" s="1">
        <v>2</v>
      </c>
      <c r="I27" s="1">
        <v>0</v>
      </c>
      <c r="J27" s="1" t="s">
        <v>123</v>
      </c>
      <c r="K27" s="1">
        <v>14</v>
      </c>
      <c r="L27" s="1">
        <v>13</v>
      </c>
      <c r="M27" s="1">
        <v>1</v>
      </c>
      <c r="N27" s="1">
        <v>0</v>
      </c>
      <c r="O27" s="1">
        <v>12</v>
      </c>
      <c r="P27" s="1">
        <v>0</v>
      </c>
      <c r="Q27" s="1">
        <v>1</v>
      </c>
      <c r="R27" s="1">
        <v>0</v>
      </c>
      <c r="S27" s="1" t="s">
        <v>123</v>
      </c>
      <c r="T27" s="1">
        <v>2</v>
      </c>
      <c r="U27" s="1">
        <v>1</v>
      </c>
      <c r="V27" s="1">
        <v>0</v>
      </c>
      <c r="W27" s="1">
        <v>0</v>
      </c>
      <c r="X27" s="1">
        <v>1</v>
      </c>
      <c r="Y27" s="1">
        <v>0</v>
      </c>
      <c r="Z27" s="1">
        <v>1</v>
      </c>
      <c r="AA27" s="1">
        <v>0</v>
      </c>
      <c r="AB27" s="1" t="s">
        <v>123</v>
      </c>
      <c r="AC27" s="1">
        <v>3</v>
      </c>
      <c r="AD27" s="1">
        <v>3</v>
      </c>
      <c r="AE27" s="1">
        <v>0</v>
      </c>
      <c r="AF27" s="1">
        <v>0</v>
      </c>
      <c r="AG27" s="1">
        <v>3</v>
      </c>
      <c r="AH27" s="1">
        <v>0</v>
      </c>
      <c r="AI27" s="1">
        <v>0</v>
      </c>
      <c r="AJ27" s="1">
        <v>0</v>
      </c>
    </row>
    <row r="28" spans="1:36" x14ac:dyDescent="0.2">
      <c r="A28" s="1" t="s">
        <v>6</v>
      </c>
      <c r="B28" s="1">
        <v>395</v>
      </c>
      <c r="C28" s="1">
        <v>385</v>
      </c>
      <c r="D28" s="1">
        <v>15</v>
      </c>
      <c r="E28" s="1">
        <v>15</v>
      </c>
      <c r="F28" s="1">
        <v>0</v>
      </c>
      <c r="G28" s="1">
        <v>355</v>
      </c>
      <c r="H28" s="1">
        <v>4</v>
      </c>
      <c r="I28" s="1">
        <v>6</v>
      </c>
      <c r="J28" s="1" t="s">
        <v>6</v>
      </c>
      <c r="K28" s="1">
        <v>19</v>
      </c>
      <c r="L28" s="1">
        <v>19</v>
      </c>
      <c r="M28" s="1">
        <v>8</v>
      </c>
      <c r="N28" s="1">
        <v>1</v>
      </c>
      <c r="O28" s="1">
        <v>0</v>
      </c>
      <c r="P28" s="1">
        <v>10</v>
      </c>
      <c r="Q28" s="1">
        <v>0</v>
      </c>
      <c r="R28" s="1">
        <v>0</v>
      </c>
      <c r="S28" s="1" t="s">
        <v>6</v>
      </c>
      <c r="T28" s="1">
        <v>345</v>
      </c>
      <c r="U28" s="1">
        <v>335</v>
      </c>
      <c r="V28" s="1">
        <v>5</v>
      </c>
      <c r="W28" s="1">
        <v>13</v>
      </c>
      <c r="X28" s="1">
        <v>0</v>
      </c>
      <c r="Y28" s="1">
        <v>317</v>
      </c>
      <c r="Z28" s="1">
        <v>4</v>
      </c>
      <c r="AA28" s="1">
        <v>6</v>
      </c>
      <c r="AB28" s="1" t="s">
        <v>6</v>
      </c>
      <c r="AC28" s="1">
        <v>31</v>
      </c>
      <c r="AD28" s="1">
        <v>31</v>
      </c>
      <c r="AE28" s="1">
        <v>2</v>
      </c>
      <c r="AF28" s="1">
        <v>1</v>
      </c>
      <c r="AG28" s="1">
        <v>0</v>
      </c>
      <c r="AH28" s="1">
        <v>28</v>
      </c>
      <c r="AI28" s="1">
        <v>0</v>
      </c>
      <c r="AJ28" s="1">
        <v>0</v>
      </c>
    </row>
    <row r="29" spans="1:36" x14ac:dyDescent="0.2">
      <c r="A29" s="1" t="s">
        <v>7</v>
      </c>
      <c r="B29" s="1">
        <v>313</v>
      </c>
      <c r="C29" s="1">
        <v>26</v>
      </c>
      <c r="D29" s="1">
        <v>13</v>
      </c>
      <c r="E29" s="1">
        <v>5</v>
      </c>
      <c r="F29" s="1">
        <v>6</v>
      </c>
      <c r="G29" s="1">
        <v>2</v>
      </c>
      <c r="H29" s="1">
        <v>286</v>
      </c>
      <c r="I29" s="1">
        <v>1</v>
      </c>
      <c r="J29" s="1" t="s">
        <v>7</v>
      </c>
      <c r="K29" s="1">
        <v>100</v>
      </c>
      <c r="L29" s="1">
        <v>14</v>
      </c>
      <c r="M29" s="1">
        <v>5</v>
      </c>
      <c r="N29" s="1">
        <v>1</v>
      </c>
      <c r="O29" s="1">
        <v>6</v>
      </c>
      <c r="P29" s="1">
        <v>2</v>
      </c>
      <c r="Q29" s="1">
        <v>85</v>
      </c>
      <c r="R29" s="1">
        <v>1</v>
      </c>
      <c r="S29" s="1" t="s">
        <v>7</v>
      </c>
      <c r="T29" s="1">
        <v>103</v>
      </c>
      <c r="U29" s="1">
        <v>10</v>
      </c>
      <c r="V29" s="1">
        <v>6</v>
      </c>
      <c r="W29" s="1">
        <v>4</v>
      </c>
      <c r="X29" s="1">
        <v>0</v>
      </c>
      <c r="Y29" s="1">
        <v>0</v>
      </c>
      <c r="Z29" s="1">
        <v>93</v>
      </c>
      <c r="AA29" s="1">
        <v>0</v>
      </c>
      <c r="AB29" s="1" t="s">
        <v>7</v>
      </c>
      <c r="AC29" s="1">
        <v>110</v>
      </c>
      <c r="AD29" s="1">
        <v>2</v>
      </c>
      <c r="AE29" s="1">
        <v>2</v>
      </c>
      <c r="AF29" s="1">
        <v>0</v>
      </c>
      <c r="AG29" s="1">
        <v>0</v>
      </c>
      <c r="AH29" s="1">
        <v>0</v>
      </c>
      <c r="AI29" s="1">
        <v>108</v>
      </c>
      <c r="AJ29" s="1">
        <v>0</v>
      </c>
    </row>
    <row r="30" spans="1:36" x14ac:dyDescent="0.2">
      <c r="A30" s="1" t="s">
        <v>124</v>
      </c>
      <c r="B30" s="1">
        <v>1716</v>
      </c>
      <c r="C30" s="1">
        <v>26</v>
      </c>
      <c r="D30" s="1">
        <v>12</v>
      </c>
      <c r="E30" s="1">
        <v>11</v>
      </c>
      <c r="F30" s="1">
        <v>1</v>
      </c>
      <c r="G30" s="1">
        <v>2</v>
      </c>
      <c r="H30" s="1">
        <v>6</v>
      </c>
      <c r="I30" s="1">
        <v>1684</v>
      </c>
      <c r="J30" s="1" t="s">
        <v>124</v>
      </c>
      <c r="K30" s="1">
        <v>74</v>
      </c>
      <c r="L30" s="1">
        <v>5</v>
      </c>
      <c r="M30" s="1">
        <v>5</v>
      </c>
      <c r="N30" s="1">
        <v>0</v>
      </c>
      <c r="O30" s="1">
        <v>0</v>
      </c>
      <c r="P30" s="1">
        <v>0</v>
      </c>
      <c r="Q30" s="1">
        <v>0</v>
      </c>
      <c r="R30" s="1">
        <v>69</v>
      </c>
      <c r="S30" s="1" t="s">
        <v>124</v>
      </c>
      <c r="T30" s="1">
        <v>1591</v>
      </c>
      <c r="U30" s="1">
        <v>19</v>
      </c>
      <c r="V30" s="1">
        <v>6</v>
      </c>
      <c r="W30" s="1">
        <v>10</v>
      </c>
      <c r="X30" s="1">
        <v>1</v>
      </c>
      <c r="Y30" s="1">
        <v>2</v>
      </c>
      <c r="Z30" s="1">
        <v>6</v>
      </c>
      <c r="AA30" s="1">
        <v>1566</v>
      </c>
      <c r="AB30" s="1" t="s">
        <v>124</v>
      </c>
      <c r="AC30" s="1">
        <v>51</v>
      </c>
      <c r="AD30" s="1">
        <v>2</v>
      </c>
      <c r="AE30" s="1">
        <v>1</v>
      </c>
      <c r="AF30" s="1">
        <v>1</v>
      </c>
      <c r="AG30" s="1">
        <v>0</v>
      </c>
      <c r="AH30" s="1">
        <v>0</v>
      </c>
      <c r="AI30" s="1">
        <v>0</v>
      </c>
      <c r="AJ30" s="1">
        <v>49</v>
      </c>
    </row>
    <row r="31" spans="1:36" x14ac:dyDescent="0.2">
      <c r="A31" s="1" t="s">
        <v>552</v>
      </c>
      <c r="B31" s="1">
        <v>999</v>
      </c>
      <c r="C31" s="1">
        <v>11</v>
      </c>
      <c r="D31" s="1">
        <v>6</v>
      </c>
      <c r="E31" s="1">
        <v>3</v>
      </c>
      <c r="F31" s="1">
        <v>0</v>
      </c>
      <c r="G31" s="1">
        <v>2</v>
      </c>
      <c r="H31" s="1">
        <v>0</v>
      </c>
      <c r="I31" s="1">
        <v>988</v>
      </c>
      <c r="J31" s="1" t="s">
        <v>552</v>
      </c>
      <c r="K31" s="1">
        <v>50</v>
      </c>
      <c r="L31" s="1">
        <v>4</v>
      </c>
      <c r="M31" s="1">
        <v>4</v>
      </c>
      <c r="N31" s="1">
        <v>0</v>
      </c>
      <c r="O31" s="1">
        <v>0</v>
      </c>
      <c r="P31" s="1">
        <v>0</v>
      </c>
      <c r="Q31" s="1">
        <v>0</v>
      </c>
      <c r="R31" s="1">
        <v>46</v>
      </c>
      <c r="S31" s="1" t="s">
        <v>552</v>
      </c>
      <c r="T31" s="1">
        <v>932</v>
      </c>
      <c r="U31" s="1">
        <v>7</v>
      </c>
      <c r="V31" s="1">
        <v>2</v>
      </c>
      <c r="W31" s="1">
        <v>3</v>
      </c>
      <c r="X31" s="1">
        <v>0</v>
      </c>
      <c r="Y31" s="1">
        <v>2</v>
      </c>
      <c r="Z31" s="1">
        <v>0</v>
      </c>
      <c r="AA31" s="1">
        <v>925</v>
      </c>
      <c r="AB31" s="1" t="s">
        <v>552</v>
      </c>
      <c r="AC31" s="1">
        <v>17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17</v>
      </c>
    </row>
    <row r="32" spans="1:36" x14ac:dyDescent="0.2">
      <c r="A32" s="1" t="s">
        <v>554</v>
      </c>
      <c r="B32" s="1">
        <v>376</v>
      </c>
      <c r="C32" s="1">
        <v>4</v>
      </c>
      <c r="D32" s="1">
        <v>3</v>
      </c>
      <c r="E32" s="1">
        <v>0</v>
      </c>
      <c r="F32" s="1">
        <v>1</v>
      </c>
      <c r="G32" s="1">
        <v>0</v>
      </c>
      <c r="H32" s="1">
        <v>2</v>
      </c>
      <c r="I32" s="1">
        <v>370</v>
      </c>
      <c r="J32" s="1" t="s">
        <v>554</v>
      </c>
      <c r="K32" s="1">
        <v>6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6</v>
      </c>
      <c r="S32" s="1" t="s">
        <v>554</v>
      </c>
      <c r="T32" s="1">
        <v>360</v>
      </c>
      <c r="U32" s="1">
        <v>4</v>
      </c>
      <c r="V32" s="1">
        <v>3</v>
      </c>
      <c r="W32" s="1">
        <v>0</v>
      </c>
      <c r="X32" s="1">
        <v>1</v>
      </c>
      <c r="Y32" s="1">
        <v>0</v>
      </c>
      <c r="Z32" s="1">
        <v>2</v>
      </c>
      <c r="AA32" s="1">
        <v>354</v>
      </c>
      <c r="AB32" s="1" t="s">
        <v>554</v>
      </c>
      <c r="AC32" s="1">
        <v>10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10</v>
      </c>
    </row>
    <row r="33" spans="1:36" x14ac:dyDescent="0.2">
      <c r="A33" s="1" t="s">
        <v>50</v>
      </c>
      <c r="B33" s="1">
        <v>2710</v>
      </c>
      <c r="C33" s="1">
        <v>1522</v>
      </c>
      <c r="D33" s="1">
        <v>828</v>
      </c>
      <c r="E33" s="1">
        <v>531</v>
      </c>
      <c r="F33" s="1">
        <v>127</v>
      </c>
      <c r="G33" s="1">
        <v>36</v>
      </c>
      <c r="H33" s="1">
        <v>1079</v>
      </c>
      <c r="I33" s="1">
        <v>109</v>
      </c>
      <c r="J33" s="1" t="s">
        <v>50</v>
      </c>
      <c r="K33" s="1">
        <v>144</v>
      </c>
      <c r="L33" s="1">
        <v>114</v>
      </c>
      <c r="M33" s="1">
        <v>51</v>
      </c>
      <c r="N33" s="1">
        <v>61</v>
      </c>
      <c r="O33" s="1">
        <v>2</v>
      </c>
      <c r="P33" s="1">
        <v>0</v>
      </c>
      <c r="Q33" s="1">
        <v>26</v>
      </c>
      <c r="R33" s="1">
        <v>4</v>
      </c>
      <c r="S33" s="1" t="s">
        <v>50</v>
      </c>
      <c r="T33" s="1">
        <v>60</v>
      </c>
      <c r="U33" s="1">
        <v>51</v>
      </c>
      <c r="V33" s="1">
        <v>38</v>
      </c>
      <c r="W33" s="1">
        <v>8</v>
      </c>
      <c r="X33" s="1">
        <v>3</v>
      </c>
      <c r="Y33" s="1">
        <v>2</v>
      </c>
      <c r="Z33" s="1">
        <v>8</v>
      </c>
      <c r="AA33" s="1">
        <v>1</v>
      </c>
      <c r="AB33" s="1" t="s">
        <v>50</v>
      </c>
      <c r="AC33" s="1">
        <v>2506</v>
      </c>
      <c r="AD33" s="1">
        <v>1357</v>
      </c>
      <c r="AE33" s="1">
        <v>739</v>
      </c>
      <c r="AF33" s="1">
        <v>462</v>
      </c>
      <c r="AG33" s="1">
        <v>122</v>
      </c>
      <c r="AH33" s="1">
        <v>34</v>
      </c>
      <c r="AI33" s="1">
        <v>1045</v>
      </c>
      <c r="AJ33" s="1">
        <v>104</v>
      </c>
    </row>
    <row r="34" spans="1:36" x14ac:dyDescent="0.2">
      <c r="A34" s="1" t="s">
        <v>48</v>
      </c>
      <c r="B34" s="1">
        <v>4573</v>
      </c>
      <c r="C34" s="1">
        <v>3449</v>
      </c>
      <c r="D34" s="1">
        <v>2480</v>
      </c>
      <c r="E34" s="1">
        <v>668</v>
      </c>
      <c r="F34" s="1">
        <v>205</v>
      </c>
      <c r="G34" s="1">
        <v>96</v>
      </c>
      <c r="H34" s="1">
        <v>1009</v>
      </c>
      <c r="I34" s="1">
        <v>115</v>
      </c>
      <c r="J34" s="1" t="s">
        <v>48</v>
      </c>
      <c r="K34" s="1">
        <v>4257</v>
      </c>
      <c r="L34" s="1">
        <v>3169</v>
      </c>
      <c r="M34" s="1">
        <v>2250</v>
      </c>
      <c r="N34" s="1">
        <v>629</v>
      </c>
      <c r="O34" s="1">
        <v>199</v>
      </c>
      <c r="P34" s="1">
        <v>91</v>
      </c>
      <c r="Q34" s="1">
        <v>980</v>
      </c>
      <c r="R34" s="1">
        <v>108</v>
      </c>
      <c r="S34" s="1" t="s">
        <v>48</v>
      </c>
      <c r="T34" s="1">
        <v>258</v>
      </c>
      <c r="U34" s="1">
        <v>240</v>
      </c>
      <c r="V34" s="1">
        <v>215</v>
      </c>
      <c r="W34" s="1">
        <v>20</v>
      </c>
      <c r="X34" s="1">
        <v>1</v>
      </c>
      <c r="Y34" s="1">
        <v>4</v>
      </c>
      <c r="Z34" s="1">
        <v>12</v>
      </c>
      <c r="AA34" s="1">
        <v>6</v>
      </c>
      <c r="AB34" s="1" t="s">
        <v>48</v>
      </c>
      <c r="AC34" s="1">
        <v>58</v>
      </c>
      <c r="AD34" s="1">
        <v>40</v>
      </c>
      <c r="AE34" s="1">
        <v>15</v>
      </c>
      <c r="AF34" s="1">
        <v>19</v>
      </c>
      <c r="AG34" s="1">
        <v>5</v>
      </c>
      <c r="AH34" s="1">
        <v>1</v>
      </c>
      <c r="AI34" s="1">
        <v>17</v>
      </c>
      <c r="AJ34" s="1">
        <v>1</v>
      </c>
    </row>
    <row r="35" spans="1:36" x14ac:dyDescent="0.2">
      <c r="A35" s="1" t="s">
        <v>49</v>
      </c>
      <c r="B35" s="1">
        <v>1182</v>
      </c>
      <c r="C35" s="1">
        <v>690</v>
      </c>
      <c r="D35" s="1">
        <v>252</v>
      </c>
      <c r="E35" s="1">
        <v>254</v>
      </c>
      <c r="F35" s="1">
        <v>29</v>
      </c>
      <c r="G35" s="1">
        <v>155</v>
      </c>
      <c r="H35" s="1">
        <v>95</v>
      </c>
      <c r="I35" s="1">
        <v>397</v>
      </c>
      <c r="J35" s="1" t="s">
        <v>49</v>
      </c>
      <c r="K35" s="1">
        <v>23</v>
      </c>
      <c r="L35" s="1">
        <v>12</v>
      </c>
      <c r="M35" s="1">
        <v>8</v>
      </c>
      <c r="N35" s="1">
        <v>4</v>
      </c>
      <c r="O35" s="1">
        <v>0</v>
      </c>
      <c r="P35" s="1">
        <v>0</v>
      </c>
      <c r="Q35" s="1">
        <v>10</v>
      </c>
      <c r="R35" s="1">
        <v>1</v>
      </c>
      <c r="S35" s="1" t="s">
        <v>49</v>
      </c>
      <c r="T35" s="1">
        <v>1117</v>
      </c>
      <c r="U35" s="1">
        <v>649</v>
      </c>
      <c r="V35" s="1">
        <v>236</v>
      </c>
      <c r="W35" s="1">
        <v>233</v>
      </c>
      <c r="X35" s="1">
        <v>27</v>
      </c>
      <c r="Y35" s="1">
        <v>153</v>
      </c>
      <c r="Z35" s="1">
        <v>73</v>
      </c>
      <c r="AA35" s="1">
        <v>395</v>
      </c>
      <c r="AB35" s="1" t="s">
        <v>49</v>
      </c>
      <c r="AC35" s="1">
        <v>42</v>
      </c>
      <c r="AD35" s="1">
        <v>29</v>
      </c>
      <c r="AE35" s="1">
        <v>8</v>
      </c>
      <c r="AF35" s="1">
        <v>17</v>
      </c>
      <c r="AG35" s="1">
        <v>2</v>
      </c>
      <c r="AH35" s="1">
        <v>2</v>
      </c>
      <c r="AI35" s="1">
        <v>12</v>
      </c>
      <c r="AJ35" s="1">
        <v>1</v>
      </c>
    </row>
    <row r="36" spans="1:36" x14ac:dyDescent="0.2">
      <c r="A36" s="1" t="s">
        <v>125</v>
      </c>
      <c r="B36" s="1">
        <v>210</v>
      </c>
      <c r="C36" s="1">
        <v>104</v>
      </c>
      <c r="D36" s="1">
        <v>65</v>
      </c>
      <c r="E36" s="1">
        <v>27</v>
      </c>
      <c r="F36" s="1">
        <v>4</v>
      </c>
      <c r="G36" s="1">
        <v>8</v>
      </c>
      <c r="H36" s="1">
        <v>67</v>
      </c>
      <c r="I36" s="1">
        <v>39</v>
      </c>
      <c r="J36" s="1" t="s">
        <v>125</v>
      </c>
      <c r="K36" s="1">
        <v>71</v>
      </c>
      <c r="L36" s="1">
        <v>40</v>
      </c>
      <c r="M36" s="1">
        <v>37</v>
      </c>
      <c r="N36" s="1">
        <v>2</v>
      </c>
      <c r="O36" s="1">
        <v>1</v>
      </c>
      <c r="P36" s="1">
        <v>0</v>
      </c>
      <c r="Q36" s="1">
        <v>30</v>
      </c>
      <c r="R36" s="1">
        <v>1</v>
      </c>
      <c r="S36" s="1" t="s">
        <v>125</v>
      </c>
      <c r="T36" s="1">
        <v>115</v>
      </c>
      <c r="U36" s="1">
        <v>54</v>
      </c>
      <c r="V36" s="1">
        <v>26</v>
      </c>
      <c r="W36" s="1">
        <v>19</v>
      </c>
      <c r="X36" s="1">
        <v>3</v>
      </c>
      <c r="Y36" s="1">
        <v>6</v>
      </c>
      <c r="Z36" s="1">
        <v>24</v>
      </c>
      <c r="AA36" s="1">
        <v>37</v>
      </c>
      <c r="AB36" s="1" t="s">
        <v>125</v>
      </c>
      <c r="AC36" s="1">
        <v>24</v>
      </c>
      <c r="AD36" s="1">
        <v>10</v>
      </c>
      <c r="AE36" s="1">
        <v>2</v>
      </c>
      <c r="AF36" s="1">
        <v>6</v>
      </c>
      <c r="AG36" s="1">
        <v>0</v>
      </c>
      <c r="AH36" s="1">
        <v>2</v>
      </c>
      <c r="AI36" s="1">
        <v>13</v>
      </c>
      <c r="AJ36" s="1">
        <v>1</v>
      </c>
    </row>
    <row r="37" spans="1:36" x14ac:dyDescent="0.2">
      <c r="A37" s="1" t="s">
        <v>128</v>
      </c>
      <c r="B37" s="1">
        <v>42</v>
      </c>
      <c r="C37" s="1">
        <v>18</v>
      </c>
      <c r="D37" s="1">
        <v>5</v>
      </c>
      <c r="E37" s="1">
        <v>6</v>
      </c>
      <c r="F37" s="1">
        <v>5</v>
      </c>
      <c r="G37" s="1">
        <v>2</v>
      </c>
      <c r="H37" s="1">
        <v>17</v>
      </c>
      <c r="I37" s="1">
        <v>7</v>
      </c>
      <c r="J37" s="1" t="s">
        <v>128</v>
      </c>
      <c r="K37" s="1">
        <v>8</v>
      </c>
      <c r="L37" s="1">
        <v>4</v>
      </c>
      <c r="M37" s="1">
        <v>1</v>
      </c>
      <c r="N37" s="1">
        <v>0</v>
      </c>
      <c r="O37" s="1">
        <v>2</v>
      </c>
      <c r="P37" s="1">
        <v>1</v>
      </c>
      <c r="Q37" s="1">
        <v>2</v>
      </c>
      <c r="R37" s="1">
        <v>2</v>
      </c>
      <c r="S37" s="1" t="s">
        <v>128</v>
      </c>
      <c r="T37" s="1">
        <v>11</v>
      </c>
      <c r="U37" s="1">
        <v>4</v>
      </c>
      <c r="V37" s="1">
        <v>0</v>
      </c>
      <c r="W37" s="1">
        <v>1</v>
      </c>
      <c r="X37" s="1">
        <v>2</v>
      </c>
      <c r="Y37" s="1">
        <v>1</v>
      </c>
      <c r="Z37" s="1">
        <v>2</v>
      </c>
      <c r="AA37" s="1">
        <v>5</v>
      </c>
      <c r="AB37" s="1" t="s">
        <v>128</v>
      </c>
      <c r="AC37" s="1">
        <v>23</v>
      </c>
      <c r="AD37" s="1">
        <v>10</v>
      </c>
      <c r="AE37" s="1">
        <v>4</v>
      </c>
      <c r="AF37" s="1">
        <v>5</v>
      </c>
      <c r="AG37" s="1">
        <v>1</v>
      </c>
      <c r="AH37" s="1">
        <v>0</v>
      </c>
      <c r="AI37" s="1">
        <v>13</v>
      </c>
      <c r="AJ37" s="1">
        <v>0</v>
      </c>
    </row>
    <row r="38" spans="1:36" x14ac:dyDescent="0.2">
      <c r="A38" s="1" t="s">
        <v>108</v>
      </c>
      <c r="B38" s="1">
        <v>887</v>
      </c>
      <c r="C38" s="1">
        <v>822</v>
      </c>
      <c r="D38" s="1">
        <v>769</v>
      </c>
      <c r="E38" s="1">
        <v>46</v>
      </c>
      <c r="F38" s="1">
        <v>7</v>
      </c>
      <c r="G38" s="1">
        <v>0</v>
      </c>
      <c r="H38" s="1">
        <v>51</v>
      </c>
      <c r="I38" s="1">
        <v>14</v>
      </c>
      <c r="J38" s="1" t="s">
        <v>108</v>
      </c>
      <c r="K38" s="1">
        <v>836</v>
      </c>
      <c r="L38" s="1">
        <v>794</v>
      </c>
      <c r="M38" s="1">
        <v>755</v>
      </c>
      <c r="N38" s="1">
        <v>34</v>
      </c>
      <c r="O38" s="1">
        <v>5</v>
      </c>
      <c r="P38" s="1">
        <v>0</v>
      </c>
      <c r="Q38" s="1">
        <v>36</v>
      </c>
      <c r="R38" s="1">
        <v>6</v>
      </c>
      <c r="S38" s="1" t="s">
        <v>108</v>
      </c>
      <c r="T38" s="1">
        <v>10</v>
      </c>
      <c r="U38" s="1">
        <v>2</v>
      </c>
      <c r="V38" s="1">
        <v>1</v>
      </c>
      <c r="W38" s="1">
        <v>1</v>
      </c>
      <c r="X38" s="1">
        <v>0</v>
      </c>
      <c r="Y38" s="1">
        <v>0</v>
      </c>
      <c r="Z38" s="1">
        <v>0</v>
      </c>
      <c r="AA38" s="1">
        <v>8</v>
      </c>
      <c r="AB38" s="1" t="s">
        <v>108</v>
      </c>
      <c r="AC38" s="1">
        <v>41</v>
      </c>
      <c r="AD38" s="1">
        <v>26</v>
      </c>
      <c r="AE38" s="1">
        <v>13</v>
      </c>
      <c r="AF38" s="1">
        <v>11</v>
      </c>
      <c r="AG38" s="1">
        <v>2</v>
      </c>
      <c r="AH38" s="1">
        <v>0</v>
      </c>
      <c r="AI38" s="1">
        <v>15</v>
      </c>
      <c r="AJ38" s="1">
        <v>0</v>
      </c>
    </row>
    <row r="39" spans="1:36" x14ac:dyDescent="0.2">
      <c r="A39" s="22" t="s">
        <v>334</v>
      </c>
      <c r="B39" s="22"/>
      <c r="C39" s="22"/>
      <c r="D39" s="22"/>
      <c r="E39" s="22"/>
      <c r="F39" s="22"/>
      <c r="G39" s="22"/>
      <c r="H39" s="22"/>
      <c r="I39" s="22"/>
      <c r="J39" s="22" t="s">
        <v>334</v>
      </c>
      <c r="K39" s="22"/>
      <c r="L39" s="22"/>
      <c r="M39" s="22"/>
      <c r="N39" s="22"/>
      <c r="O39" s="22"/>
      <c r="P39" s="22"/>
      <c r="Q39" s="22"/>
      <c r="R39" s="22"/>
      <c r="S39" s="22" t="s">
        <v>334</v>
      </c>
      <c r="T39" s="22"/>
      <c r="U39" s="22"/>
      <c r="V39" s="22"/>
      <c r="W39" s="22"/>
      <c r="X39" s="22"/>
      <c r="Y39" s="22"/>
      <c r="Z39" s="22"/>
      <c r="AA39" s="22"/>
      <c r="AB39" s="22" t="s">
        <v>334</v>
      </c>
      <c r="AC39" s="22"/>
      <c r="AD39" s="22"/>
      <c r="AE39" s="22"/>
      <c r="AF39" s="22"/>
      <c r="AG39" s="22"/>
      <c r="AH39" s="22"/>
      <c r="AI39" s="22"/>
      <c r="AJ39" s="22"/>
    </row>
  </sheetData>
  <mergeCells count="8">
    <mergeCell ref="B2:I2"/>
    <mergeCell ref="K2:R2"/>
    <mergeCell ref="T2:AA2"/>
    <mergeCell ref="AC2:AJ2"/>
    <mergeCell ref="A39:I39"/>
    <mergeCell ref="J39:R39"/>
    <mergeCell ref="S39:AA39"/>
    <mergeCell ref="AB39:AJ39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C77AE-F8F8-41D3-9015-954DE7967A6E}">
  <dimension ref="A1:AJ30"/>
  <sheetViews>
    <sheetView view="pageBreakPreview" topLeftCell="O1" zoomScale="125" zoomScaleNormal="100" zoomScaleSheetLayoutView="125" workbookViewId="0">
      <selection activeCell="AB1" sqref="AB1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571</v>
      </c>
      <c r="J1" s="1" t="s">
        <v>571</v>
      </c>
      <c r="S1" s="1" t="s">
        <v>571</v>
      </c>
      <c r="AB1" s="1" t="s">
        <v>571</v>
      </c>
    </row>
    <row r="2" spans="1:36" x14ac:dyDescent="0.2">
      <c r="A2" s="5" t="s">
        <v>399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399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399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399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400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400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400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400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370</v>
      </c>
      <c r="B4" s="1">
        <v>23464</v>
      </c>
      <c r="C4" s="1">
        <v>16673</v>
      </c>
      <c r="D4" s="1">
        <v>11427</v>
      </c>
      <c r="E4" s="1">
        <v>3465</v>
      </c>
      <c r="F4" s="1">
        <v>786</v>
      </c>
      <c r="G4" s="1">
        <v>995</v>
      </c>
      <c r="H4" s="1">
        <v>3449</v>
      </c>
      <c r="I4" s="1">
        <v>3342</v>
      </c>
      <c r="J4" s="1" t="s">
        <v>370</v>
      </c>
      <c r="K4" s="1">
        <v>10980</v>
      </c>
      <c r="L4" s="1">
        <v>9158</v>
      </c>
      <c r="M4" s="1">
        <v>7398</v>
      </c>
      <c r="N4" s="1">
        <v>1217</v>
      </c>
      <c r="O4" s="1">
        <v>377</v>
      </c>
      <c r="P4" s="1">
        <v>166</v>
      </c>
      <c r="Q4" s="1">
        <v>1530</v>
      </c>
      <c r="R4" s="1">
        <v>292</v>
      </c>
      <c r="S4" s="1" t="s">
        <v>370</v>
      </c>
      <c r="T4" s="1">
        <v>7711</v>
      </c>
      <c r="U4" s="1">
        <v>4587</v>
      </c>
      <c r="V4" s="1">
        <v>2369</v>
      </c>
      <c r="W4" s="1">
        <v>1328</v>
      </c>
      <c r="X4" s="1">
        <v>157</v>
      </c>
      <c r="Y4" s="1">
        <v>733</v>
      </c>
      <c r="Z4" s="1">
        <v>277</v>
      </c>
      <c r="AA4" s="1">
        <v>2847</v>
      </c>
      <c r="AB4" s="1" t="s">
        <v>370</v>
      </c>
      <c r="AC4" s="1">
        <v>4773</v>
      </c>
      <c r="AD4" s="1">
        <v>2928</v>
      </c>
      <c r="AE4" s="1">
        <v>1660</v>
      </c>
      <c r="AF4" s="1">
        <v>920</v>
      </c>
      <c r="AG4" s="1">
        <v>252</v>
      </c>
      <c r="AH4" s="1">
        <v>96</v>
      </c>
      <c r="AI4" s="1">
        <v>1642</v>
      </c>
      <c r="AJ4" s="1">
        <v>203</v>
      </c>
    </row>
    <row r="5" spans="1:36" x14ac:dyDescent="0.2">
      <c r="A5" s="1" t="s">
        <v>160</v>
      </c>
      <c r="B5" s="1">
        <v>2937</v>
      </c>
      <c r="C5" s="1">
        <v>2329</v>
      </c>
      <c r="D5" s="1">
        <v>1760</v>
      </c>
      <c r="E5" s="1">
        <v>349</v>
      </c>
      <c r="F5" s="1">
        <v>99</v>
      </c>
      <c r="G5" s="1">
        <v>121</v>
      </c>
      <c r="H5" s="1">
        <v>170</v>
      </c>
      <c r="I5" s="1">
        <v>438</v>
      </c>
      <c r="J5" s="1" t="s">
        <v>160</v>
      </c>
      <c r="K5" s="1">
        <v>1317</v>
      </c>
      <c r="L5" s="1">
        <v>1215</v>
      </c>
      <c r="M5" s="1">
        <v>1053</v>
      </c>
      <c r="N5" s="1">
        <v>114</v>
      </c>
      <c r="O5" s="1">
        <v>38</v>
      </c>
      <c r="P5" s="1">
        <v>10</v>
      </c>
      <c r="Q5" s="1">
        <v>71</v>
      </c>
      <c r="R5" s="1">
        <v>31</v>
      </c>
      <c r="S5" s="1" t="s">
        <v>160</v>
      </c>
      <c r="T5" s="1">
        <v>1304</v>
      </c>
      <c r="U5" s="1">
        <v>849</v>
      </c>
      <c r="V5" s="1">
        <v>539</v>
      </c>
      <c r="W5" s="1">
        <v>184</v>
      </c>
      <c r="X5" s="1">
        <v>31</v>
      </c>
      <c r="Y5" s="1">
        <v>95</v>
      </c>
      <c r="Z5" s="1">
        <v>52</v>
      </c>
      <c r="AA5" s="1">
        <v>403</v>
      </c>
      <c r="AB5" s="1" t="s">
        <v>160</v>
      </c>
      <c r="AC5" s="1">
        <v>316</v>
      </c>
      <c r="AD5" s="1">
        <v>265</v>
      </c>
      <c r="AE5" s="1">
        <v>168</v>
      </c>
      <c r="AF5" s="1">
        <v>51</v>
      </c>
      <c r="AG5" s="1">
        <v>30</v>
      </c>
      <c r="AH5" s="1">
        <v>16</v>
      </c>
      <c r="AI5" s="1">
        <v>47</v>
      </c>
      <c r="AJ5" s="1">
        <v>4</v>
      </c>
    </row>
    <row r="6" spans="1:36" x14ac:dyDescent="0.2">
      <c r="A6" s="1" t="s">
        <v>161</v>
      </c>
      <c r="B6" s="1">
        <v>3463</v>
      </c>
      <c r="C6" s="1">
        <v>2342</v>
      </c>
      <c r="D6" s="1">
        <v>1565</v>
      </c>
      <c r="E6" s="1">
        <v>478</v>
      </c>
      <c r="F6" s="1">
        <v>91</v>
      </c>
      <c r="G6" s="1">
        <v>208</v>
      </c>
      <c r="H6" s="1">
        <v>234</v>
      </c>
      <c r="I6" s="1">
        <v>887</v>
      </c>
      <c r="J6" s="1" t="s">
        <v>161</v>
      </c>
      <c r="K6" s="1">
        <v>1123</v>
      </c>
      <c r="L6" s="1">
        <v>958</v>
      </c>
      <c r="M6" s="1">
        <v>814</v>
      </c>
      <c r="N6" s="1">
        <v>90</v>
      </c>
      <c r="O6" s="1">
        <v>38</v>
      </c>
      <c r="P6" s="1">
        <v>16</v>
      </c>
      <c r="Q6" s="1">
        <v>125</v>
      </c>
      <c r="R6" s="1">
        <v>40</v>
      </c>
      <c r="S6" s="1" t="s">
        <v>161</v>
      </c>
      <c r="T6" s="1">
        <v>2013</v>
      </c>
      <c r="U6" s="1">
        <v>1130</v>
      </c>
      <c r="V6" s="1">
        <v>602</v>
      </c>
      <c r="W6" s="1">
        <v>319</v>
      </c>
      <c r="X6" s="1">
        <v>29</v>
      </c>
      <c r="Y6" s="1">
        <v>180</v>
      </c>
      <c r="Z6" s="1">
        <v>52</v>
      </c>
      <c r="AA6" s="1">
        <v>831</v>
      </c>
      <c r="AB6" s="1" t="s">
        <v>161</v>
      </c>
      <c r="AC6" s="1">
        <v>327</v>
      </c>
      <c r="AD6" s="1">
        <v>254</v>
      </c>
      <c r="AE6" s="1">
        <v>149</v>
      </c>
      <c r="AF6" s="1">
        <v>69</v>
      </c>
      <c r="AG6" s="1">
        <v>24</v>
      </c>
      <c r="AH6" s="1">
        <v>12</v>
      </c>
      <c r="AI6" s="1">
        <v>57</v>
      </c>
      <c r="AJ6" s="1">
        <v>16</v>
      </c>
    </row>
    <row r="7" spans="1:36" x14ac:dyDescent="0.2">
      <c r="A7" s="1" t="s">
        <v>162</v>
      </c>
      <c r="B7" s="1">
        <v>3803</v>
      </c>
      <c r="C7" s="1">
        <v>2914</v>
      </c>
      <c r="D7" s="1">
        <v>2026</v>
      </c>
      <c r="E7" s="1">
        <v>610</v>
      </c>
      <c r="F7" s="1">
        <v>124</v>
      </c>
      <c r="G7" s="1">
        <v>154</v>
      </c>
      <c r="H7" s="1">
        <v>227</v>
      </c>
      <c r="I7" s="1">
        <v>662</v>
      </c>
      <c r="J7" s="1" t="s">
        <v>162</v>
      </c>
      <c r="K7" s="1">
        <v>1888</v>
      </c>
      <c r="L7" s="1">
        <v>1699</v>
      </c>
      <c r="M7" s="1">
        <v>1419</v>
      </c>
      <c r="N7" s="1">
        <v>186</v>
      </c>
      <c r="O7" s="1">
        <v>70</v>
      </c>
      <c r="P7" s="1">
        <v>24</v>
      </c>
      <c r="Q7" s="1">
        <v>113</v>
      </c>
      <c r="R7" s="1">
        <v>76</v>
      </c>
      <c r="S7" s="1" t="s">
        <v>162</v>
      </c>
      <c r="T7" s="1">
        <v>1473</v>
      </c>
      <c r="U7" s="1">
        <v>871</v>
      </c>
      <c r="V7" s="1">
        <v>394</v>
      </c>
      <c r="W7" s="1">
        <v>325</v>
      </c>
      <c r="X7" s="1">
        <v>32</v>
      </c>
      <c r="Y7" s="1">
        <v>120</v>
      </c>
      <c r="Z7" s="1">
        <v>35</v>
      </c>
      <c r="AA7" s="1">
        <v>567</v>
      </c>
      <c r="AB7" s="1" t="s">
        <v>162</v>
      </c>
      <c r="AC7" s="1">
        <v>442</v>
      </c>
      <c r="AD7" s="1">
        <v>344</v>
      </c>
      <c r="AE7" s="1">
        <v>213</v>
      </c>
      <c r="AF7" s="1">
        <v>99</v>
      </c>
      <c r="AG7" s="1">
        <v>22</v>
      </c>
      <c r="AH7" s="1">
        <v>10</v>
      </c>
      <c r="AI7" s="1">
        <v>79</v>
      </c>
      <c r="AJ7" s="1">
        <v>19</v>
      </c>
    </row>
    <row r="8" spans="1:36" x14ac:dyDescent="0.2">
      <c r="A8" s="1" t="s">
        <v>163</v>
      </c>
      <c r="B8" s="1">
        <v>3503</v>
      </c>
      <c r="C8" s="1">
        <v>2767</v>
      </c>
      <c r="D8" s="1">
        <v>1907</v>
      </c>
      <c r="E8" s="1">
        <v>597</v>
      </c>
      <c r="F8" s="1">
        <v>112</v>
      </c>
      <c r="G8" s="1">
        <v>151</v>
      </c>
      <c r="H8" s="1">
        <v>318</v>
      </c>
      <c r="I8" s="1">
        <v>418</v>
      </c>
      <c r="J8" s="1" t="s">
        <v>163</v>
      </c>
      <c r="K8" s="1">
        <v>1991</v>
      </c>
      <c r="L8" s="1">
        <v>1830</v>
      </c>
      <c r="M8" s="1">
        <v>1398</v>
      </c>
      <c r="N8" s="1">
        <v>333</v>
      </c>
      <c r="O8" s="1">
        <v>61</v>
      </c>
      <c r="P8" s="1">
        <v>38</v>
      </c>
      <c r="Q8" s="1">
        <v>122</v>
      </c>
      <c r="R8" s="1">
        <v>39</v>
      </c>
      <c r="S8" s="1" t="s">
        <v>163</v>
      </c>
      <c r="T8" s="1">
        <v>942</v>
      </c>
      <c r="U8" s="1">
        <v>571</v>
      </c>
      <c r="V8" s="1">
        <v>279</v>
      </c>
      <c r="W8" s="1">
        <v>160</v>
      </c>
      <c r="X8" s="1">
        <v>28</v>
      </c>
      <c r="Y8" s="1">
        <v>104</v>
      </c>
      <c r="Z8" s="1">
        <v>24</v>
      </c>
      <c r="AA8" s="1">
        <v>347</v>
      </c>
      <c r="AB8" s="1" t="s">
        <v>163</v>
      </c>
      <c r="AC8" s="1">
        <v>570</v>
      </c>
      <c r="AD8" s="1">
        <v>366</v>
      </c>
      <c r="AE8" s="1">
        <v>230</v>
      </c>
      <c r="AF8" s="1">
        <v>104</v>
      </c>
      <c r="AG8" s="1">
        <v>23</v>
      </c>
      <c r="AH8" s="1">
        <v>9</v>
      </c>
      <c r="AI8" s="1">
        <v>172</v>
      </c>
      <c r="AJ8" s="1">
        <v>32</v>
      </c>
    </row>
    <row r="9" spans="1:36" x14ac:dyDescent="0.2">
      <c r="A9" s="1" t="s">
        <v>164</v>
      </c>
      <c r="B9" s="1">
        <v>1439</v>
      </c>
      <c r="C9" s="1">
        <v>1119</v>
      </c>
      <c r="D9" s="1">
        <v>792</v>
      </c>
      <c r="E9" s="1">
        <v>235</v>
      </c>
      <c r="F9" s="1">
        <v>52</v>
      </c>
      <c r="G9" s="1">
        <v>40</v>
      </c>
      <c r="H9" s="1">
        <v>240</v>
      </c>
      <c r="I9" s="1">
        <v>80</v>
      </c>
      <c r="J9" s="1" t="s">
        <v>164</v>
      </c>
      <c r="K9" s="1">
        <v>795</v>
      </c>
      <c r="L9" s="1">
        <v>696</v>
      </c>
      <c r="M9" s="1">
        <v>538</v>
      </c>
      <c r="N9" s="1">
        <v>115</v>
      </c>
      <c r="O9" s="1">
        <v>29</v>
      </c>
      <c r="P9" s="1">
        <v>14</v>
      </c>
      <c r="Q9" s="1">
        <v>84</v>
      </c>
      <c r="R9" s="1">
        <v>15</v>
      </c>
      <c r="S9" s="1" t="s">
        <v>164</v>
      </c>
      <c r="T9" s="1">
        <v>261</v>
      </c>
      <c r="U9" s="1">
        <v>188</v>
      </c>
      <c r="V9" s="1">
        <v>108</v>
      </c>
      <c r="W9" s="1">
        <v>48</v>
      </c>
      <c r="X9" s="1">
        <v>11</v>
      </c>
      <c r="Y9" s="1">
        <v>21</v>
      </c>
      <c r="Z9" s="1">
        <v>9</v>
      </c>
      <c r="AA9" s="1">
        <v>64</v>
      </c>
      <c r="AB9" s="1" t="s">
        <v>164</v>
      </c>
      <c r="AC9" s="1">
        <v>383</v>
      </c>
      <c r="AD9" s="1">
        <v>235</v>
      </c>
      <c r="AE9" s="1">
        <v>146</v>
      </c>
      <c r="AF9" s="1">
        <v>72</v>
      </c>
      <c r="AG9" s="1">
        <v>12</v>
      </c>
      <c r="AH9" s="1">
        <v>5</v>
      </c>
      <c r="AI9" s="1">
        <v>147</v>
      </c>
      <c r="AJ9" s="1">
        <v>1</v>
      </c>
    </row>
    <row r="10" spans="1:36" x14ac:dyDescent="0.2">
      <c r="A10" s="1" t="s">
        <v>165</v>
      </c>
      <c r="B10" s="1">
        <v>1658</v>
      </c>
      <c r="C10" s="1">
        <v>864</v>
      </c>
      <c r="D10" s="1">
        <v>502</v>
      </c>
      <c r="E10" s="1">
        <v>220</v>
      </c>
      <c r="F10" s="1">
        <v>86</v>
      </c>
      <c r="G10" s="1">
        <v>56</v>
      </c>
      <c r="H10" s="1">
        <v>671</v>
      </c>
      <c r="I10" s="1">
        <v>123</v>
      </c>
      <c r="J10" s="1" t="s">
        <v>165</v>
      </c>
      <c r="K10" s="1">
        <v>645</v>
      </c>
      <c r="L10" s="1">
        <v>316</v>
      </c>
      <c r="M10" s="1">
        <v>217</v>
      </c>
      <c r="N10" s="1">
        <v>48</v>
      </c>
      <c r="O10" s="1">
        <v>39</v>
      </c>
      <c r="P10" s="1">
        <v>12</v>
      </c>
      <c r="Q10" s="1">
        <v>319</v>
      </c>
      <c r="R10" s="1">
        <v>10</v>
      </c>
      <c r="S10" s="1" t="s">
        <v>165</v>
      </c>
      <c r="T10" s="1">
        <v>392</v>
      </c>
      <c r="U10" s="1">
        <v>248</v>
      </c>
      <c r="V10" s="1">
        <v>134</v>
      </c>
      <c r="W10" s="1">
        <v>64</v>
      </c>
      <c r="X10" s="1">
        <v>12</v>
      </c>
      <c r="Y10" s="1">
        <v>38</v>
      </c>
      <c r="Z10" s="1">
        <v>59</v>
      </c>
      <c r="AA10" s="1">
        <v>85</v>
      </c>
      <c r="AB10" s="1" t="s">
        <v>165</v>
      </c>
      <c r="AC10" s="1">
        <v>621</v>
      </c>
      <c r="AD10" s="1">
        <v>300</v>
      </c>
      <c r="AE10" s="1">
        <v>151</v>
      </c>
      <c r="AF10" s="1">
        <v>108</v>
      </c>
      <c r="AG10" s="1">
        <v>35</v>
      </c>
      <c r="AH10" s="1">
        <v>6</v>
      </c>
      <c r="AI10" s="1">
        <v>293</v>
      </c>
      <c r="AJ10" s="1">
        <v>28</v>
      </c>
    </row>
    <row r="11" spans="1:36" x14ac:dyDescent="0.2">
      <c r="A11" s="1" t="s">
        <v>398</v>
      </c>
      <c r="B11" s="1">
        <v>6661</v>
      </c>
      <c r="C11" s="1">
        <v>4338</v>
      </c>
      <c r="D11" s="1">
        <v>2875</v>
      </c>
      <c r="E11" s="1">
        <v>976</v>
      </c>
      <c r="F11" s="1">
        <v>222</v>
      </c>
      <c r="G11" s="1">
        <v>265</v>
      </c>
      <c r="H11" s="1">
        <v>1589</v>
      </c>
      <c r="I11" s="1">
        <v>734</v>
      </c>
      <c r="J11" s="1" t="s">
        <v>398</v>
      </c>
      <c r="K11" s="1">
        <v>3221</v>
      </c>
      <c r="L11" s="1">
        <v>2444</v>
      </c>
      <c r="M11" s="1">
        <v>1959</v>
      </c>
      <c r="N11" s="1">
        <v>331</v>
      </c>
      <c r="O11" s="1">
        <v>102</v>
      </c>
      <c r="P11" s="1">
        <v>52</v>
      </c>
      <c r="Q11" s="1">
        <v>696</v>
      </c>
      <c r="R11" s="1">
        <v>81</v>
      </c>
      <c r="S11" s="1" t="s">
        <v>398</v>
      </c>
      <c r="T11" s="1">
        <v>1326</v>
      </c>
      <c r="U11" s="1">
        <v>730</v>
      </c>
      <c r="V11" s="1">
        <v>313</v>
      </c>
      <c r="W11" s="1">
        <v>228</v>
      </c>
      <c r="X11" s="1">
        <v>14</v>
      </c>
      <c r="Y11" s="1">
        <v>175</v>
      </c>
      <c r="Z11" s="1">
        <v>46</v>
      </c>
      <c r="AA11" s="1">
        <v>550</v>
      </c>
      <c r="AB11" s="1" t="s">
        <v>398</v>
      </c>
      <c r="AC11" s="1">
        <v>2114</v>
      </c>
      <c r="AD11" s="1">
        <v>1164</v>
      </c>
      <c r="AE11" s="1">
        <v>603</v>
      </c>
      <c r="AF11" s="1">
        <v>417</v>
      </c>
      <c r="AG11" s="1">
        <v>106</v>
      </c>
      <c r="AH11" s="1">
        <v>38</v>
      </c>
      <c r="AI11" s="1">
        <v>847</v>
      </c>
      <c r="AJ11" s="1">
        <v>103</v>
      </c>
    </row>
    <row r="13" spans="1:36" x14ac:dyDescent="0.2">
      <c r="A13" s="1" t="s">
        <v>351</v>
      </c>
      <c r="B13" s="1">
        <v>11784</v>
      </c>
      <c r="C13" s="1">
        <v>8404</v>
      </c>
      <c r="D13" s="1">
        <v>5672</v>
      </c>
      <c r="E13" s="1">
        <v>1807</v>
      </c>
      <c r="F13" s="1">
        <v>440</v>
      </c>
      <c r="G13" s="1">
        <v>485</v>
      </c>
      <c r="H13" s="1">
        <v>1704</v>
      </c>
      <c r="I13" s="1">
        <v>1676</v>
      </c>
      <c r="J13" s="1" t="s">
        <v>351</v>
      </c>
      <c r="K13" s="1">
        <v>5620</v>
      </c>
      <c r="L13" s="1">
        <v>4697</v>
      </c>
      <c r="M13" s="1">
        <v>3773</v>
      </c>
      <c r="N13" s="1">
        <v>635</v>
      </c>
      <c r="O13" s="1">
        <v>200</v>
      </c>
      <c r="P13" s="1">
        <v>89</v>
      </c>
      <c r="Q13" s="1">
        <v>768</v>
      </c>
      <c r="R13" s="1">
        <v>155</v>
      </c>
      <c r="S13" s="1" t="s">
        <v>351</v>
      </c>
      <c r="T13" s="1">
        <v>3829</v>
      </c>
      <c r="U13" s="1">
        <v>2267</v>
      </c>
      <c r="V13" s="1">
        <v>1102</v>
      </c>
      <c r="W13" s="1">
        <v>710</v>
      </c>
      <c r="X13" s="1">
        <v>106</v>
      </c>
      <c r="Y13" s="1">
        <v>349</v>
      </c>
      <c r="Z13" s="1">
        <v>143</v>
      </c>
      <c r="AA13" s="1">
        <v>1419</v>
      </c>
      <c r="AB13" s="1" t="s">
        <v>351</v>
      </c>
      <c r="AC13" s="1">
        <v>2335</v>
      </c>
      <c r="AD13" s="1">
        <v>1440</v>
      </c>
      <c r="AE13" s="1">
        <v>797</v>
      </c>
      <c r="AF13" s="1">
        <v>462</v>
      </c>
      <c r="AG13" s="1">
        <v>134</v>
      </c>
      <c r="AH13" s="1">
        <v>47</v>
      </c>
      <c r="AI13" s="1">
        <v>793</v>
      </c>
      <c r="AJ13" s="1">
        <v>102</v>
      </c>
    </row>
    <row r="14" spans="1:36" x14ac:dyDescent="0.2">
      <c r="A14" s="1" t="s">
        <v>160</v>
      </c>
      <c r="B14" s="1">
        <v>1430</v>
      </c>
      <c r="C14" s="1">
        <v>1132</v>
      </c>
      <c r="D14" s="1">
        <v>854</v>
      </c>
      <c r="E14" s="1">
        <v>169</v>
      </c>
      <c r="F14" s="1">
        <v>51</v>
      </c>
      <c r="G14" s="1">
        <v>58</v>
      </c>
      <c r="H14" s="1">
        <v>85</v>
      </c>
      <c r="I14" s="1">
        <v>213</v>
      </c>
      <c r="J14" s="1" t="s">
        <v>160</v>
      </c>
      <c r="K14" s="1">
        <v>659</v>
      </c>
      <c r="L14" s="1">
        <v>612</v>
      </c>
      <c r="M14" s="1">
        <v>543</v>
      </c>
      <c r="N14" s="1">
        <v>50</v>
      </c>
      <c r="O14" s="1">
        <v>14</v>
      </c>
      <c r="P14" s="1">
        <v>5</v>
      </c>
      <c r="Q14" s="1">
        <v>36</v>
      </c>
      <c r="R14" s="1">
        <v>11</v>
      </c>
      <c r="S14" s="1" t="s">
        <v>160</v>
      </c>
      <c r="T14" s="1">
        <v>624</v>
      </c>
      <c r="U14" s="1">
        <v>398</v>
      </c>
      <c r="V14" s="1">
        <v>236</v>
      </c>
      <c r="W14" s="1">
        <v>99</v>
      </c>
      <c r="X14" s="1">
        <v>21</v>
      </c>
      <c r="Y14" s="1">
        <v>42</v>
      </c>
      <c r="Z14" s="1">
        <v>26</v>
      </c>
      <c r="AA14" s="1">
        <v>200</v>
      </c>
      <c r="AB14" s="1" t="s">
        <v>160</v>
      </c>
      <c r="AC14" s="1">
        <v>147</v>
      </c>
      <c r="AD14" s="1">
        <v>122</v>
      </c>
      <c r="AE14" s="1">
        <v>75</v>
      </c>
      <c r="AF14" s="1">
        <v>20</v>
      </c>
      <c r="AG14" s="1">
        <v>16</v>
      </c>
      <c r="AH14" s="1">
        <v>11</v>
      </c>
      <c r="AI14" s="1">
        <v>23</v>
      </c>
      <c r="AJ14" s="1">
        <v>2</v>
      </c>
    </row>
    <row r="15" spans="1:36" x14ac:dyDescent="0.2">
      <c r="A15" s="1" t="s">
        <v>161</v>
      </c>
      <c r="B15" s="1">
        <v>1739</v>
      </c>
      <c r="C15" s="1">
        <v>1181</v>
      </c>
      <c r="D15" s="1">
        <v>760</v>
      </c>
      <c r="E15" s="1">
        <v>268</v>
      </c>
      <c r="F15" s="1">
        <v>52</v>
      </c>
      <c r="G15" s="1">
        <v>101</v>
      </c>
      <c r="H15" s="1">
        <v>107</v>
      </c>
      <c r="I15" s="1">
        <v>451</v>
      </c>
      <c r="J15" s="1" t="s">
        <v>161</v>
      </c>
      <c r="K15" s="1">
        <v>562</v>
      </c>
      <c r="L15" s="1">
        <v>485</v>
      </c>
      <c r="M15" s="1">
        <v>414</v>
      </c>
      <c r="N15" s="1">
        <v>44</v>
      </c>
      <c r="O15" s="1">
        <v>19</v>
      </c>
      <c r="P15" s="1">
        <v>8</v>
      </c>
      <c r="Q15" s="1">
        <v>56</v>
      </c>
      <c r="R15" s="1">
        <v>21</v>
      </c>
      <c r="S15" s="1" t="s">
        <v>161</v>
      </c>
      <c r="T15" s="1">
        <v>1021</v>
      </c>
      <c r="U15" s="1">
        <v>577</v>
      </c>
      <c r="V15" s="1">
        <v>284</v>
      </c>
      <c r="W15" s="1">
        <v>185</v>
      </c>
      <c r="X15" s="1">
        <v>21</v>
      </c>
      <c r="Y15" s="1">
        <v>87</v>
      </c>
      <c r="Z15" s="1">
        <v>25</v>
      </c>
      <c r="AA15" s="1">
        <v>419</v>
      </c>
      <c r="AB15" s="1" t="s">
        <v>161</v>
      </c>
      <c r="AC15" s="1">
        <v>156</v>
      </c>
      <c r="AD15" s="1">
        <v>119</v>
      </c>
      <c r="AE15" s="1">
        <v>62</v>
      </c>
      <c r="AF15" s="1">
        <v>39</v>
      </c>
      <c r="AG15" s="1">
        <v>12</v>
      </c>
      <c r="AH15" s="1">
        <v>6</v>
      </c>
      <c r="AI15" s="1">
        <v>26</v>
      </c>
      <c r="AJ15" s="1">
        <v>11</v>
      </c>
    </row>
    <row r="16" spans="1:36" x14ac:dyDescent="0.2">
      <c r="A16" s="1" t="s">
        <v>162</v>
      </c>
      <c r="B16" s="1">
        <v>1893</v>
      </c>
      <c r="C16" s="1">
        <v>1449</v>
      </c>
      <c r="D16" s="1">
        <v>986</v>
      </c>
      <c r="E16" s="1">
        <v>319</v>
      </c>
      <c r="F16" s="1">
        <v>73</v>
      </c>
      <c r="G16" s="1">
        <v>71</v>
      </c>
      <c r="H16" s="1">
        <v>127</v>
      </c>
      <c r="I16" s="1">
        <v>317</v>
      </c>
      <c r="J16" s="1" t="s">
        <v>162</v>
      </c>
      <c r="K16" s="1">
        <v>940</v>
      </c>
      <c r="L16" s="1">
        <v>844</v>
      </c>
      <c r="M16" s="1">
        <v>706</v>
      </c>
      <c r="N16" s="1">
        <v>91</v>
      </c>
      <c r="O16" s="1">
        <v>37</v>
      </c>
      <c r="P16" s="1">
        <v>10</v>
      </c>
      <c r="Q16" s="1">
        <v>60</v>
      </c>
      <c r="R16" s="1">
        <v>36</v>
      </c>
      <c r="S16" s="1" t="s">
        <v>162</v>
      </c>
      <c r="T16" s="1">
        <v>741</v>
      </c>
      <c r="U16" s="1">
        <v>446</v>
      </c>
      <c r="V16" s="1">
        <v>185</v>
      </c>
      <c r="W16" s="1">
        <v>181</v>
      </c>
      <c r="X16" s="1">
        <v>24</v>
      </c>
      <c r="Y16" s="1">
        <v>56</v>
      </c>
      <c r="Z16" s="1">
        <v>22</v>
      </c>
      <c r="AA16" s="1">
        <v>273</v>
      </c>
      <c r="AB16" s="1" t="s">
        <v>162</v>
      </c>
      <c r="AC16" s="1">
        <v>212</v>
      </c>
      <c r="AD16" s="1">
        <v>159</v>
      </c>
      <c r="AE16" s="1">
        <v>95</v>
      </c>
      <c r="AF16" s="1">
        <v>47</v>
      </c>
      <c r="AG16" s="1">
        <v>12</v>
      </c>
      <c r="AH16" s="1">
        <v>5</v>
      </c>
      <c r="AI16" s="1">
        <v>45</v>
      </c>
      <c r="AJ16" s="1">
        <v>8</v>
      </c>
    </row>
    <row r="17" spans="1:36" x14ac:dyDescent="0.2">
      <c r="A17" s="1" t="s">
        <v>163</v>
      </c>
      <c r="B17" s="1">
        <v>1682</v>
      </c>
      <c r="C17" s="1">
        <v>1336</v>
      </c>
      <c r="D17" s="1">
        <v>887</v>
      </c>
      <c r="E17" s="1">
        <v>318</v>
      </c>
      <c r="F17" s="1">
        <v>55</v>
      </c>
      <c r="G17" s="1">
        <v>76</v>
      </c>
      <c r="H17" s="1">
        <v>149</v>
      </c>
      <c r="I17" s="1">
        <v>197</v>
      </c>
      <c r="J17" s="1" t="s">
        <v>163</v>
      </c>
      <c r="K17" s="1">
        <v>982</v>
      </c>
      <c r="L17" s="1">
        <v>906</v>
      </c>
      <c r="M17" s="1">
        <v>666</v>
      </c>
      <c r="N17" s="1">
        <v>189</v>
      </c>
      <c r="O17" s="1">
        <v>31</v>
      </c>
      <c r="P17" s="1">
        <v>20</v>
      </c>
      <c r="Q17" s="1">
        <v>51</v>
      </c>
      <c r="R17" s="1">
        <v>25</v>
      </c>
      <c r="S17" s="1" t="s">
        <v>163</v>
      </c>
      <c r="T17" s="1">
        <v>429</v>
      </c>
      <c r="U17" s="1">
        <v>259</v>
      </c>
      <c r="V17" s="1">
        <v>114</v>
      </c>
      <c r="W17" s="1">
        <v>77</v>
      </c>
      <c r="X17" s="1">
        <v>16</v>
      </c>
      <c r="Y17" s="1">
        <v>52</v>
      </c>
      <c r="Z17" s="1">
        <v>11</v>
      </c>
      <c r="AA17" s="1">
        <v>159</v>
      </c>
      <c r="AB17" s="1" t="s">
        <v>163</v>
      </c>
      <c r="AC17" s="1">
        <v>271</v>
      </c>
      <c r="AD17" s="1">
        <v>171</v>
      </c>
      <c r="AE17" s="1">
        <v>107</v>
      </c>
      <c r="AF17" s="1">
        <v>52</v>
      </c>
      <c r="AG17" s="1">
        <v>8</v>
      </c>
      <c r="AH17" s="1">
        <v>4</v>
      </c>
      <c r="AI17" s="1">
        <v>87</v>
      </c>
      <c r="AJ17" s="1">
        <v>13</v>
      </c>
    </row>
    <row r="18" spans="1:36" x14ac:dyDescent="0.2">
      <c r="A18" s="1" t="s">
        <v>164</v>
      </c>
      <c r="B18" s="1">
        <v>758</v>
      </c>
      <c r="C18" s="1">
        <v>590</v>
      </c>
      <c r="D18" s="1">
        <v>409</v>
      </c>
      <c r="E18" s="1">
        <v>121</v>
      </c>
      <c r="F18" s="1">
        <v>34</v>
      </c>
      <c r="G18" s="1">
        <v>26</v>
      </c>
      <c r="H18" s="1">
        <v>123</v>
      </c>
      <c r="I18" s="1">
        <v>45</v>
      </c>
      <c r="J18" s="1" t="s">
        <v>164</v>
      </c>
      <c r="K18" s="1">
        <v>446</v>
      </c>
      <c r="L18" s="1">
        <v>389</v>
      </c>
      <c r="M18" s="1">
        <v>296</v>
      </c>
      <c r="N18" s="1">
        <v>63</v>
      </c>
      <c r="O18" s="1">
        <v>20</v>
      </c>
      <c r="P18" s="1">
        <v>10</v>
      </c>
      <c r="Q18" s="1">
        <v>49</v>
      </c>
      <c r="R18" s="1">
        <v>8</v>
      </c>
      <c r="S18" s="1" t="s">
        <v>164</v>
      </c>
      <c r="T18" s="1">
        <v>134</v>
      </c>
      <c r="U18" s="1">
        <v>90</v>
      </c>
      <c r="V18" s="1">
        <v>47</v>
      </c>
      <c r="W18" s="1">
        <v>23</v>
      </c>
      <c r="X18" s="1">
        <v>7</v>
      </c>
      <c r="Y18" s="1">
        <v>13</v>
      </c>
      <c r="Z18" s="1">
        <v>7</v>
      </c>
      <c r="AA18" s="1">
        <v>37</v>
      </c>
      <c r="AB18" s="1" t="s">
        <v>164</v>
      </c>
      <c r="AC18" s="1">
        <v>178</v>
      </c>
      <c r="AD18" s="1">
        <v>111</v>
      </c>
      <c r="AE18" s="1">
        <v>66</v>
      </c>
      <c r="AF18" s="1">
        <v>35</v>
      </c>
      <c r="AG18" s="1">
        <v>7</v>
      </c>
      <c r="AH18" s="1">
        <v>3</v>
      </c>
      <c r="AI18" s="1">
        <v>67</v>
      </c>
      <c r="AJ18" s="1">
        <v>0</v>
      </c>
    </row>
    <row r="19" spans="1:36" x14ac:dyDescent="0.2">
      <c r="A19" s="1" t="s">
        <v>165</v>
      </c>
      <c r="B19" s="1">
        <v>837</v>
      </c>
      <c r="C19" s="1">
        <v>469</v>
      </c>
      <c r="D19" s="1">
        <v>280</v>
      </c>
      <c r="E19" s="1">
        <v>104</v>
      </c>
      <c r="F19" s="1">
        <v>53</v>
      </c>
      <c r="G19" s="1">
        <v>32</v>
      </c>
      <c r="H19" s="1">
        <v>309</v>
      </c>
      <c r="I19" s="1">
        <v>59</v>
      </c>
      <c r="J19" s="1" t="s">
        <v>165</v>
      </c>
      <c r="K19" s="1">
        <v>337</v>
      </c>
      <c r="L19" s="1">
        <v>191</v>
      </c>
      <c r="M19" s="1">
        <v>132</v>
      </c>
      <c r="N19" s="1">
        <v>28</v>
      </c>
      <c r="O19" s="1">
        <v>22</v>
      </c>
      <c r="P19" s="1">
        <v>9</v>
      </c>
      <c r="Q19" s="1">
        <v>140</v>
      </c>
      <c r="R19" s="1">
        <v>6</v>
      </c>
      <c r="S19" s="1" t="s">
        <v>165</v>
      </c>
      <c r="T19" s="1">
        <v>206</v>
      </c>
      <c r="U19" s="1">
        <v>133</v>
      </c>
      <c r="V19" s="1">
        <v>76</v>
      </c>
      <c r="W19" s="1">
        <v>29</v>
      </c>
      <c r="X19" s="1">
        <v>9</v>
      </c>
      <c r="Y19" s="1">
        <v>19</v>
      </c>
      <c r="Z19" s="1">
        <v>32</v>
      </c>
      <c r="AA19" s="1">
        <v>41</v>
      </c>
      <c r="AB19" s="1" t="s">
        <v>165</v>
      </c>
      <c r="AC19" s="1">
        <v>294</v>
      </c>
      <c r="AD19" s="1">
        <v>145</v>
      </c>
      <c r="AE19" s="1">
        <v>72</v>
      </c>
      <c r="AF19" s="1">
        <v>47</v>
      </c>
      <c r="AG19" s="1">
        <v>22</v>
      </c>
      <c r="AH19" s="1">
        <v>4</v>
      </c>
      <c r="AI19" s="1">
        <v>137</v>
      </c>
      <c r="AJ19" s="1">
        <v>12</v>
      </c>
    </row>
    <row r="20" spans="1:36" x14ac:dyDescent="0.2">
      <c r="A20" s="1" t="s">
        <v>398</v>
      </c>
      <c r="B20" s="1">
        <v>3445</v>
      </c>
      <c r="C20" s="1">
        <v>2247</v>
      </c>
      <c r="D20" s="1">
        <v>1496</v>
      </c>
      <c r="E20" s="1">
        <v>508</v>
      </c>
      <c r="F20" s="1">
        <v>122</v>
      </c>
      <c r="G20" s="1">
        <v>121</v>
      </c>
      <c r="H20" s="1">
        <v>804</v>
      </c>
      <c r="I20" s="1">
        <v>394</v>
      </c>
      <c r="J20" s="1" t="s">
        <v>398</v>
      </c>
      <c r="K20" s="1">
        <v>1694</v>
      </c>
      <c r="L20" s="1">
        <v>1270</v>
      </c>
      <c r="M20" s="1">
        <v>1016</v>
      </c>
      <c r="N20" s="1">
        <v>170</v>
      </c>
      <c r="O20" s="1">
        <v>57</v>
      </c>
      <c r="P20" s="1">
        <v>27</v>
      </c>
      <c r="Q20" s="1">
        <v>376</v>
      </c>
      <c r="R20" s="1">
        <v>48</v>
      </c>
      <c r="S20" s="1" t="s">
        <v>398</v>
      </c>
      <c r="T20" s="1">
        <v>674</v>
      </c>
      <c r="U20" s="1">
        <v>364</v>
      </c>
      <c r="V20" s="1">
        <v>160</v>
      </c>
      <c r="W20" s="1">
        <v>116</v>
      </c>
      <c r="X20" s="1">
        <v>8</v>
      </c>
      <c r="Y20" s="1">
        <v>80</v>
      </c>
      <c r="Z20" s="1">
        <v>20</v>
      </c>
      <c r="AA20" s="1">
        <v>290</v>
      </c>
      <c r="AB20" s="1" t="s">
        <v>398</v>
      </c>
      <c r="AC20" s="1">
        <v>1077</v>
      </c>
      <c r="AD20" s="1">
        <v>613</v>
      </c>
      <c r="AE20" s="1">
        <v>320</v>
      </c>
      <c r="AF20" s="1">
        <v>222</v>
      </c>
      <c r="AG20" s="1">
        <v>57</v>
      </c>
      <c r="AH20" s="1">
        <v>14</v>
      </c>
      <c r="AI20" s="1">
        <v>408</v>
      </c>
      <c r="AJ20" s="1">
        <v>56</v>
      </c>
    </row>
    <row r="22" spans="1:36" x14ac:dyDescent="0.2">
      <c r="A22" s="1" t="s">
        <v>352</v>
      </c>
      <c r="B22" s="1">
        <v>11680</v>
      </c>
      <c r="C22" s="1">
        <v>8269</v>
      </c>
      <c r="D22" s="1">
        <v>5755</v>
      </c>
      <c r="E22" s="1">
        <v>1658</v>
      </c>
      <c r="F22" s="1">
        <v>346</v>
      </c>
      <c r="G22" s="1">
        <v>510</v>
      </c>
      <c r="H22" s="1">
        <v>1745</v>
      </c>
      <c r="I22" s="1">
        <v>1666</v>
      </c>
      <c r="J22" s="1" t="s">
        <v>352</v>
      </c>
      <c r="K22" s="1">
        <v>5360</v>
      </c>
      <c r="L22" s="1">
        <v>4461</v>
      </c>
      <c r="M22" s="1">
        <v>3625</v>
      </c>
      <c r="N22" s="1">
        <v>582</v>
      </c>
      <c r="O22" s="1">
        <v>177</v>
      </c>
      <c r="P22" s="1">
        <v>77</v>
      </c>
      <c r="Q22" s="1">
        <v>762</v>
      </c>
      <c r="R22" s="1">
        <v>137</v>
      </c>
      <c r="S22" s="1" t="s">
        <v>352</v>
      </c>
      <c r="T22" s="1">
        <v>3882</v>
      </c>
      <c r="U22" s="1">
        <v>2320</v>
      </c>
      <c r="V22" s="1">
        <v>1267</v>
      </c>
      <c r="W22" s="1">
        <v>618</v>
      </c>
      <c r="X22" s="1">
        <v>51</v>
      </c>
      <c r="Y22" s="1">
        <v>384</v>
      </c>
      <c r="Z22" s="1">
        <v>134</v>
      </c>
      <c r="AA22" s="1">
        <v>1428</v>
      </c>
      <c r="AB22" s="1" t="s">
        <v>352</v>
      </c>
      <c r="AC22" s="1">
        <v>2438</v>
      </c>
      <c r="AD22" s="1">
        <v>1488</v>
      </c>
      <c r="AE22" s="1">
        <v>863</v>
      </c>
      <c r="AF22" s="1">
        <v>458</v>
      </c>
      <c r="AG22" s="1">
        <v>118</v>
      </c>
      <c r="AH22" s="1">
        <v>49</v>
      </c>
      <c r="AI22" s="1">
        <v>849</v>
      </c>
      <c r="AJ22" s="1">
        <v>101</v>
      </c>
    </row>
    <row r="23" spans="1:36" x14ac:dyDescent="0.2">
      <c r="A23" s="1" t="s">
        <v>160</v>
      </c>
      <c r="B23" s="1">
        <v>1507</v>
      </c>
      <c r="C23" s="1">
        <v>1197</v>
      </c>
      <c r="D23" s="1">
        <v>906</v>
      </c>
      <c r="E23" s="1">
        <v>180</v>
      </c>
      <c r="F23" s="1">
        <v>48</v>
      </c>
      <c r="G23" s="1">
        <v>63</v>
      </c>
      <c r="H23" s="1">
        <v>85</v>
      </c>
      <c r="I23" s="1">
        <v>225</v>
      </c>
      <c r="J23" s="1" t="s">
        <v>160</v>
      </c>
      <c r="K23" s="1">
        <v>658</v>
      </c>
      <c r="L23" s="1">
        <v>603</v>
      </c>
      <c r="M23" s="1">
        <v>510</v>
      </c>
      <c r="N23" s="1">
        <v>64</v>
      </c>
      <c r="O23" s="1">
        <v>24</v>
      </c>
      <c r="P23" s="1">
        <v>5</v>
      </c>
      <c r="Q23" s="1">
        <v>35</v>
      </c>
      <c r="R23" s="1">
        <v>20</v>
      </c>
      <c r="S23" s="1" t="s">
        <v>160</v>
      </c>
      <c r="T23" s="1">
        <v>680</v>
      </c>
      <c r="U23" s="1">
        <v>451</v>
      </c>
      <c r="V23" s="1">
        <v>303</v>
      </c>
      <c r="W23" s="1">
        <v>85</v>
      </c>
      <c r="X23" s="1">
        <v>10</v>
      </c>
      <c r="Y23" s="1">
        <v>53</v>
      </c>
      <c r="Z23" s="1">
        <v>26</v>
      </c>
      <c r="AA23" s="1">
        <v>203</v>
      </c>
      <c r="AB23" s="1" t="s">
        <v>160</v>
      </c>
      <c r="AC23" s="1">
        <v>169</v>
      </c>
      <c r="AD23" s="1">
        <v>143</v>
      </c>
      <c r="AE23" s="1">
        <v>93</v>
      </c>
      <c r="AF23" s="1">
        <v>31</v>
      </c>
      <c r="AG23" s="1">
        <v>14</v>
      </c>
      <c r="AH23" s="1">
        <v>5</v>
      </c>
      <c r="AI23" s="1">
        <v>24</v>
      </c>
      <c r="AJ23" s="1">
        <v>2</v>
      </c>
    </row>
    <row r="24" spans="1:36" x14ac:dyDescent="0.2">
      <c r="A24" s="1" t="s">
        <v>161</v>
      </c>
      <c r="B24" s="1">
        <v>1724</v>
      </c>
      <c r="C24" s="1">
        <v>1161</v>
      </c>
      <c r="D24" s="1">
        <v>805</v>
      </c>
      <c r="E24" s="1">
        <v>210</v>
      </c>
      <c r="F24" s="1">
        <v>39</v>
      </c>
      <c r="G24" s="1">
        <v>107</v>
      </c>
      <c r="H24" s="1">
        <v>127</v>
      </c>
      <c r="I24" s="1">
        <v>436</v>
      </c>
      <c r="J24" s="1" t="s">
        <v>161</v>
      </c>
      <c r="K24" s="1">
        <v>561</v>
      </c>
      <c r="L24" s="1">
        <v>473</v>
      </c>
      <c r="M24" s="1">
        <v>400</v>
      </c>
      <c r="N24" s="1">
        <v>46</v>
      </c>
      <c r="O24" s="1">
        <v>19</v>
      </c>
      <c r="P24" s="1">
        <v>8</v>
      </c>
      <c r="Q24" s="1">
        <v>69</v>
      </c>
      <c r="R24" s="1">
        <v>19</v>
      </c>
      <c r="S24" s="1" t="s">
        <v>161</v>
      </c>
      <c r="T24" s="1">
        <v>992</v>
      </c>
      <c r="U24" s="1">
        <v>553</v>
      </c>
      <c r="V24" s="1">
        <v>318</v>
      </c>
      <c r="W24" s="1">
        <v>134</v>
      </c>
      <c r="X24" s="1">
        <v>8</v>
      </c>
      <c r="Y24" s="1">
        <v>93</v>
      </c>
      <c r="Z24" s="1">
        <v>27</v>
      </c>
      <c r="AA24" s="1">
        <v>412</v>
      </c>
      <c r="AB24" s="1" t="s">
        <v>161</v>
      </c>
      <c r="AC24" s="1">
        <v>171</v>
      </c>
      <c r="AD24" s="1">
        <v>135</v>
      </c>
      <c r="AE24" s="1">
        <v>87</v>
      </c>
      <c r="AF24" s="1">
        <v>30</v>
      </c>
      <c r="AG24" s="1">
        <v>12</v>
      </c>
      <c r="AH24" s="1">
        <v>6</v>
      </c>
      <c r="AI24" s="1">
        <v>31</v>
      </c>
      <c r="AJ24" s="1">
        <v>5</v>
      </c>
    </row>
    <row r="25" spans="1:36" x14ac:dyDescent="0.2">
      <c r="A25" s="1" t="s">
        <v>162</v>
      </c>
      <c r="B25" s="1">
        <v>1910</v>
      </c>
      <c r="C25" s="1">
        <v>1465</v>
      </c>
      <c r="D25" s="1">
        <v>1040</v>
      </c>
      <c r="E25" s="1">
        <v>291</v>
      </c>
      <c r="F25" s="1">
        <v>51</v>
      </c>
      <c r="G25" s="1">
        <v>83</v>
      </c>
      <c r="H25" s="1">
        <v>100</v>
      </c>
      <c r="I25" s="1">
        <v>345</v>
      </c>
      <c r="J25" s="1" t="s">
        <v>162</v>
      </c>
      <c r="K25" s="1">
        <v>948</v>
      </c>
      <c r="L25" s="1">
        <v>855</v>
      </c>
      <c r="M25" s="1">
        <v>713</v>
      </c>
      <c r="N25" s="1">
        <v>95</v>
      </c>
      <c r="O25" s="1">
        <v>33</v>
      </c>
      <c r="P25" s="1">
        <v>14</v>
      </c>
      <c r="Q25" s="1">
        <v>53</v>
      </c>
      <c r="R25" s="1">
        <v>40</v>
      </c>
      <c r="S25" s="1" t="s">
        <v>162</v>
      </c>
      <c r="T25" s="1">
        <v>732</v>
      </c>
      <c r="U25" s="1">
        <v>425</v>
      </c>
      <c r="V25" s="1">
        <v>209</v>
      </c>
      <c r="W25" s="1">
        <v>144</v>
      </c>
      <c r="X25" s="1">
        <v>8</v>
      </c>
      <c r="Y25" s="1">
        <v>64</v>
      </c>
      <c r="Z25" s="1">
        <v>13</v>
      </c>
      <c r="AA25" s="1">
        <v>294</v>
      </c>
      <c r="AB25" s="1" t="s">
        <v>162</v>
      </c>
      <c r="AC25" s="1">
        <v>230</v>
      </c>
      <c r="AD25" s="1">
        <v>185</v>
      </c>
      <c r="AE25" s="1">
        <v>118</v>
      </c>
      <c r="AF25" s="1">
        <v>52</v>
      </c>
      <c r="AG25" s="1">
        <v>10</v>
      </c>
      <c r="AH25" s="1">
        <v>5</v>
      </c>
      <c r="AI25" s="1">
        <v>34</v>
      </c>
      <c r="AJ25" s="1">
        <v>11</v>
      </c>
    </row>
    <row r="26" spans="1:36" x14ac:dyDescent="0.2">
      <c r="A26" s="1" t="s">
        <v>163</v>
      </c>
      <c r="B26" s="1">
        <v>1821</v>
      </c>
      <c r="C26" s="1">
        <v>1431</v>
      </c>
      <c r="D26" s="1">
        <v>1020</v>
      </c>
      <c r="E26" s="1">
        <v>279</v>
      </c>
      <c r="F26" s="1">
        <v>57</v>
      </c>
      <c r="G26" s="1">
        <v>75</v>
      </c>
      <c r="H26" s="1">
        <v>169</v>
      </c>
      <c r="I26" s="1">
        <v>221</v>
      </c>
      <c r="J26" s="1" t="s">
        <v>163</v>
      </c>
      <c r="K26" s="1">
        <v>1009</v>
      </c>
      <c r="L26" s="1">
        <v>924</v>
      </c>
      <c r="M26" s="1">
        <v>732</v>
      </c>
      <c r="N26" s="1">
        <v>144</v>
      </c>
      <c r="O26" s="1">
        <v>30</v>
      </c>
      <c r="P26" s="1">
        <v>18</v>
      </c>
      <c r="Q26" s="1">
        <v>71</v>
      </c>
      <c r="R26" s="1">
        <v>14</v>
      </c>
      <c r="S26" s="1" t="s">
        <v>163</v>
      </c>
      <c r="T26" s="1">
        <v>513</v>
      </c>
      <c r="U26" s="1">
        <v>312</v>
      </c>
      <c r="V26" s="1">
        <v>165</v>
      </c>
      <c r="W26" s="1">
        <v>83</v>
      </c>
      <c r="X26" s="1">
        <v>12</v>
      </c>
      <c r="Y26" s="1">
        <v>52</v>
      </c>
      <c r="Z26" s="1">
        <v>13</v>
      </c>
      <c r="AA26" s="1">
        <v>188</v>
      </c>
      <c r="AB26" s="1" t="s">
        <v>163</v>
      </c>
      <c r="AC26" s="1">
        <v>299</v>
      </c>
      <c r="AD26" s="1">
        <v>195</v>
      </c>
      <c r="AE26" s="1">
        <v>123</v>
      </c>
      <c r="AF26" s="1">
        <v>52</v>
      </c>
      <c r="AG26" s="1">
        <v>15</v>
      </c>
      <c r="AH26" s="1">
        <v>5</v>
      </c>
      <c r="AI26" s="1">
        <v>85</v>
      </c>
      <c r="AJ26" s="1">
        <v>19</v>
      </c>
    </row>
    <row r="27" spans="1:36" x14ac:dyDescent="0.2">
      <c r="A27" s="1" t="s">
        <v>164</v>
      </c>
      <c r="B27" s="1">
        <v>681</v>
      </c>
      <c r="C27" s="1">
        <v>529</v>
      </c>
      <c r="D27" s="1">
        <v>383</v>
      </c>
      <c r="E27" s="1">
        <v>114</v>
      </c>
      <c r="F27" s="1">
        <v>18</v>
      </c>
      <c r="G27" s="1">
        <v>14</v>
      </c>
      <c r="H27" s="1">
        <v>117</v>
      </c>
      <c r="I27" s="1">
        <v>35</v>
      </c>
      <c r="J27" s="1" t="s">
        <v>164</v>
      </c>
      <c r="K27" s="1">
        <v>349</v>
      </c>
      <c r="L27" s="1">
        <v>307</v>
      </c>
      <c r="M27" s="1">
        <v>242</v>
      </c>
      <c r="N27" s="1">
        <v>52</v>
      </c>
      <c r="O27" s="1">
        <v>9</v>
      </c>
      <c r="P27" s="1">
        <v>4</v>
      </c>
      <c r="Q27" s="1">
        <v>35</v>
      </c>
      <c r="R27" s="1">
        <v>7</v>
      </c>
      <c r="S27" s="1" t="s">
        <v>164</v>
      </c>
      <c r="T27" s="1">
        <v>127</v>
      </c>
      <c r="U27" s="1">
        <v>98</v>
      </c>
      <c r="V27" s="1">
        <v>61</v>
      </c>
      <c r="W27" s="1">
        <v>25</v>
      </c>
      <c r="X27" s="1">
        <v>4</v>
      </c>
      <c r="Y27" s="1">
        <v>8</v>
      </c>
      <c r="Z27" s="1">
        <v>2</v>
      </c>
      <c r="AA27" s="1">
        <v>27</v>
      </c>
      <c r="AB27" s="1" t="s">
        <v>164</v>
      </c>
      <c r="AC27" s="1">
        <v>205</v>
      </c>
      <c r="AD27" s="1">
        <v>124</v>
      </c>
      <c r="AE27" s="1">
        <v>80</v>
      </c>
      <c r="AF27" s="1">
        <v>37</v>
      </c>
      <c r="AG27" s="1">
        <v>5</v>
      </c>
      <c r="AH27" s="1">
        <v>2</v>
      </c>
      <c r="AI27" s="1">
        <v>80</v>
      </c>
      <c r="AJ27" s="1">
        <v>1</v>
      </c>
    </row>
    <row r="28" spans="1:36" x14ac:dyDescent="0.2">
      <c r="A28" s="1" t="s">
        <v>165</v>
      </c>
      <c r="B28" s="1">
        <v>821</v>
      </c>
      <c r="C28" s="1">
        <v>395</v>
      </c>
      <c r="D28" s="1">
        <v>222</v>
      </c>
      <c r="E28" s="1">
        <v>116</v>
      </c>
      <c r="F28" s="1">
        <v>33</v>
      </c>
      <c r="G28" s="1">
        <v>24</v>
      </c>
      <c r="H28" s="1">
        <v>362</v>
      </c>
      <c r="I28" s="1">
        <v>64</v>
      </c>
      <c r="J28" s="1" t="s">
        <v>165</v>
      </c>
      <c r="K28" s="1">
        <v>308</v>
      </c>
      <c r="L28" s="1">
        <v>125</v>
      </c>
      <c r="M28" s="1">
        <v>85</v>
      </c>
      <c r="N28" s="1">
        <v>20</v>
      </c>
      <c r="O28" s="1">
        <v>17</v>
      </c>
      <c r="P28" s="1">
        <v>3</v>
      </c>
      <c r="Q28" s="1">
        <v>179</v>
      </c>
      <c r="R28" s="1">
        <v>4</v>
      </c>
      <c r="S28" s="1" t="s">
        <v>165</v>
      </c>
      <c r="T28" s="1">
        <v>186</v>
      </c>
      <c r="U28" s="1">
        <v>115</v>
      </c>
      <c r="V28" s="1">
        <v>58</v>
      </c>
      <c r="W28" s="1">
        <v>35</v>
      </c>
      <c r="X28" s="1">
        <v>3</v>
      </c>
      <c r="Y28" s="1">
        <v>19</v>
      </c>
      <c r="Z28" s="1">
        <v>27</v>
      </c>
      <c r="AA28" s="1">
        <v>44</v>
      </c>
      <c r="AB28" s="1" t="s">
        <v>165</v>
      </c>
      <c r="AC28" s="1">
        <v>327</v>
      </c>
      <c r="AD28" s="1">
        <v>155</v>
      </c>
      <c r="AE28" s="1">
        <v>79</v>
      </c>
      <c r="AF28" s="1">
        <v>61</v>
      </c>
      <c r="AG28" s="1">
        <v>13</v>
      </c>
      <c r="AH28" s="1">
        <v>2</v>
      </c>
      <c r="AI28" s="1">
        <v>156</v>
      </c>
      <c r="AJ28" s="1">
        <v>16</v>
      </c>
    </row>
    <row r="29" spans="1:36" x14ac:dyDescent="0.2">
      <c r="A29" s="1" t="s">
        <v>398</v>
      </c>
      <c r="B29" s="1">
        <v>3216</v>
      </c>
      <c r="C29" s="1">
        <v>2091</v>
      </c>
      <c r="D29" s="1">
        <v>1379</v>
      </c>
      <c r="E29" s="1">
        <v>468</v>
      </c>
      <c r="F29" s="1">
        <v>100</v>
      </c>
      <c r="G29" s="1">
        <v>144</v>
      </c>
      <c r="H29" s="1">
        <v>785</v>
      </c>
      <c r="I29" s="1">
        <v>340</v>
      </c>
      <c r="J29" s="1" t="s">
        <v>398</v>
      </c>
      <c r="K29" s="1">
        <v>1527</v>
      </c>
      <c r="L29" s="1">
        <v>1174</v>
      </c>
      <c r="M29" s="1">
        <v>943</v>
      </c>
      <c r="N29" s="1">
        <v>161</v>
      </c>
      <c r="O29" s="1">
        <v>45</v>
      </c>
      <c r="P29" s="1">
        <v>25</v>
      </c>
      <c r="Q29" s="1">
        <v>320</v>
      </c>
      <c r="R29" s="1">
        <v>33</v>
      </c>
      <c r="S29" s="1" t="s">
        <v>398</v>
      </c>
      <c r="T29" s="1">
        <v>652</v>
      </c>
      <c r="U29" s="1">
        <v>366</v>
      </c>
      <c r="V29" s="1">
        <v>153</v>
      </c>
      <c r="W29" s="1">
        <v>112</v>
      </c>
      <c r="X29" s="1">
        <v>6</v>
      </c>
      <c r="Y29" s="1">
        <v>95</v>
      </c>
      <c r="Z29" s="1">
        <v>26</v>
      </c>
      <c r="AA29" s="1">
        <v>260</v>
      </c>
      <c r="AB29" s="1" t="s">
        <v>398</v>
      </c>
      <c r="AC29" s="1">
        <v>1037</v>
      </c>
      <c r="AD29" s="1">
        <v>551</v>
      </c>
      <c r="AE29" s="1">
        <v>283</v>
      </c>
      <c r="AF29" s="1">
        <v>195</v>
      </c>
      <c r="AG29" s="1">
        <v>49</v>
      </c>
      <c r="AH29" s="1">
        <v>24</v>
      </c>
      <c r="AI29" s="1">
        <v>439</v>
      </c>
      <c r="AJ29" s="1">
        <v>47</v>
      </c>
    </row>
    <row r="30" spans="1:36" x14ac:dyDescent="0.2">
      <c r="A30" s="22" t="s">
        <v>334</v>
      </c>
      <c r="B30" s="22"/>
      <c r="C30" s="22"/>
      <c r="D30" s="22"/>
      <c r="E30" s="22"/>
      <c r="F30" s="22"/>
      <c r="G30" s="22"/>
      <c r="H30" s="22"/>
      <c r="I30" s="22"/>
      <c r="J30" s="22" t="s">
        <v>334</v>
      </c>
      <c r="K30" s="22"/>
      <c r="L30" s="22"/>
      <c r="M30" s="22"/>
      <c r="N30" s="22"/>
      <c r="O30" s="22"/>
      <c r="P30" s="22"/>
      <c r="Q30" s="22"/>
      <c r="R30" s="22"/>
      <c r="S30" s="22" t="s">
        <v>334</v>
      </c>
      <c r="T30" s="22"/>
      <c r="U30" s="22"/>
      <c r="V30" s="22"/>
      <c r="W30" s="22"/>
      <c r="X30" s="22"/>
      <c r="Y30" s="22"/>
      <c r="Z30" s="22"/>
      <c r="AA30" s="22"/>
      <c r="AB30" s="22" t="s">
        <v>334</v>
      </c>
      <c r="AC30" s="22"/>
      <c r="AD30" s="22"/>
      <c r="AE30" s="22"/>
      <c r="AF30" s="22"/>
      <c r="AG30" s="22"/>
      <c r="AH30" s="22"/>
      <c r="AI30" s="22"/>
      <c r="AJ30" s="22"/>
    </row>
  </sheetData>
  <mergeCells count="8">
    <mergeCell ref="B2:I2"/>
    <mergeCell ref="K2:R2"/>
    <mergeCell ref="T2:AA2"/>
    <mergeCell ref="AC2:AJ2"/>
    <mergeCell ref="A30:I30"/>
    <mergeCell ref="J30:R30"/>
    <mergeCell ref="S30:AA30"/>
    <mergeCell ref="AB30:AJ30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8A8A-6B9C-4A83-8EA6-501005DD26E0}">
  <dimension ref="A1:AJ101"/>
  <sheetViews>
    <sheetView view="pageBreakPreview" topLeftCell="O1" zoomScale="125" zoomScaleNormal="100" zoomScaleSheetLayoutView="125" workbookViewId="0">
      <selection activeCell="AB1" sqref="AB1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572</v>
      </c>
      <c r="J1" s="1" t="s">
        <v>572</v>
      </c>
      <c r="S1" s="1" t="s">
        <v>572</v>
      </c>
      <c r="AB1" s="1" t="s">
        <v>572</v>
      </c>
    </row>
    <row r="2" spans="1:36" x14ac:dyDescent="0.2">
      <c r="A2" s="5" t="s">
        <v>413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413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413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413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414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414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414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414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405</v>
      </c>
      <c r="J4" s="1" t="s">
        <v>405</v>
      </c>
      <c r="S4" s="1" t="s">
        <v>405</v>
      </c>
      <c r="AB4" s="1" t="s">
        <v>405</v>
      </c>
    </row>
    <row r="6" spans="1:36" x14ac:dyDescent="0.2">
      <c r="A6" s="1" t="s">
        <v>408</v>
      </c>
      <c r="B6" s="1">
        <v>18675</v>
      </c>
      <c r="C6" s="1">
        <v>13476</v>
      </c>
      <c r="D6" s="1">
        <v>9352</v>
      </c>
      <c r="E6" s="1">
        <v>2687</v>
      </c>
      <c r="F6" s="1">
        <v>637</v>
      </c>
      <c r="G6" s="1">
        <v>800</v>
      </c>
      <c r="H6" s="1">
        <v>3050</v>
      </c>
      <c r="I6" s="1">
        <v>2149</v>
      </c>
      <c r="J6" s="1" t="s">
        <v>408</v>
      </c>
      <c r="K6" s="1">
        <v>9398</v>
      </c>
      <c r="L6" s="1">
        <v>7784</v>
      </c>
      <c r="M6" s="1">
        <v>6294</v>
      </c>
      <c r="N6" s="1">
        <v>1029</v>
      </c>
      <c r="O6" s="1">
        <v>326</v>
      </c>
      <c r="P6" s="1">
        <v>135</v>
      </c>
      <c r="Q6" s="1">
        <v>1370</v>
      </c>
      <c r="R6" s="1">
        <v>244</v>
      </c>
      <c r="S6" s="1" t="s">
        <v>408</v>
      </c>
      <c r="T6" s="1">
        <v>5108</v>
      </c>
      <c r="U6" s="1">
        <v>3173</v>
      </c>
      <c r="V6" s="1">
        <v>1623</v>
      </c>
      <c r="W6" s="1">
        <v>877</v>
      </c>
      <c r="X6" s="1">
        <v>89</v>
      </c>
      <c r="Y6" s="1">
        <v>584</v>
      </c>
      <c r="Z6" s="1">
        <v>211</v>
      </c>
      <c r="AA6" s="1">
        <v>1724</v>
      </c>
      <c r="AB6" s="1" t="s">
        <v>408</v>
      </c>
      <c r="AC6" s="1">
        <v>4169</v>
      </c>
      <c r="AD6" s="1">
        <v>2519</v>
      </c>
      <c r="AE6" s="1">
        <v>1435</v>
      </c>
      <c r="AF6" s="1">
        <v>781</v>
      </c>
      <c r="AG6" s="1">
        <v>222</v>
      </c>
      <c r="AH6" s="1">
        <v>81</v>
      </c>
      <c r="AI6" s="1">
        <v>1469</v>
      </c>
      <c r="AJ6" s="1">
        <v>181</v>
      </c>
    </row>
    <row r="7" spans="1:36" x14ac:dyDescent="0.2">
      <c r="A7" s="1" t="s">
        <v>406</v>
      </c>
      <c r="B7" s="1">
        <v>2269</v>
      </c>
      <c r="C7" s="1">
        <v>981</v>
      </c>
      <c r="D7" s="1">
        <v>453</v>
      </c>
      <c r="E7" s="1">
        <v>351</v>
      </c>
      <c r="F7" s="1">
        <v>108</v>
      </c>
      <c r="G7" s="1">
        <v>69</v>
      </c>
      <c r="H7" s="1">
        <v>1117</v>
      </c>
      <c r="I7" s="1">
        <v>171</v>
      </c>
      <c r="J7" s="1" t="s">
        <v>406</v>
      </c>
      <c r="K7" s="1">
        <v>709</v>
      </c>
      <c r="L7" s="1">
        <v>205</v>
      </c>
      <c r="M7" s="1">
        <v>135</v>
      </c>
      <c r="N7" s="1">
        <v>45</v>
      </c>
      <c r="O7" s="1">
        <v>24</v>
      </c>
      <c r="P7" s="1">
        <v>1</v>
      </c>
      <c r="Q7" s="1">
        <v>504</v>
      </c>
      <c r="R7" s="1">
        <v>0</v>
      </c>
      <c r="S7" s="1" t="s">
        <v>406</v>
      </c>
      <c r="T7" s="1">
        <v>506</v>
      </c>
      <c r="U7" s="1">
        <v>299</v>
      </c>
      <c r="V7" s="1">
        <v>150</v>
      </c>
      <c r="W7" s="1">
        <v>92</v>
      </c>
      <c r="X7" s="1">
        <v>16</v>
      </c>
      <c r="Y7" s="1">
        <v>41</v>
      </c>
      <c r="Z7" s="1">
        <v>79</v>
      </c>
      <c r="AA7" s="1">
        <v>128</v>
      </c>
      <c r="AB7" s="1" t="s">
        <v>406</v>
      </c>
      <c r="AC7" s="1">
        <v>1054</v>
      </c>
      <c r="AD7" s="1">
        <v>477</v>
      </c>
      <c r="AE7" s="1">
        <v>168</v>
      </c>
      <c r="AF7" s="1">
        <v>214</v>
      </c>
      <c r="AG7" s="1">
        <v>68</v>
      </c>
      <c r="AH7" s="1">
        <v>27</v>
      </c>
      <c r="AI7" s="1">
        <v>534</v>
      </c>
      <c r="AJ7" s="1">
        <v>43</v>
      </c>
    </row>
    <row r="8" spans="1:36" x14ac:dyDescent="0.2">
      <c r="A8" s="1" t="s">
        <v>411</v>
      </c>
      <c r="B8" s="12">
        <v>12.149933065595716</v>
      </c>
      <c r="C8" s="12">
        <v>7.2796081923419411</v>
      </c>
      <c r="D8" s="12">
        <v>4.8438836612489311</v>
      </c>
      <c r="E8" s="12">
        <v>13.062895422404168</v>
      </c>
      <c r="F8" s="12">
        <v>16.954474097331239</v>
      </c>
      <c r="G8" s="12">
        <v>8.625</v>
      </c>
      <c r="H8" s="12">
        <v>36.622950819672134</v>
      </c>
      <c r="I8" s="12">
        <v>7.957189390414146</v>
      </c>
      <c r="J8" s="1" t="s">
        <v>411</v>
      </c>
      <c r="K8" s="12">
        <v>7.5441583315599061</v>
      </c>
      <c r="L8" s="12">
        <v>2.63360739979445</v>
      </c>
      <c r="M8" s="12">
        <v>2.1448999046711155</v>
      </c>
      <c r="N8" s="12">
        <v>4.3731778425655978</v>
      </c>
      <c r="O8" s="12">
        <v>7.3619631901840492</v>
      </c>
      <c r="P8" s="12">
        <v>0.7407407407407407</v>
      </c>
      <c r="Q8" s="12">
        <v>36.788321167883211</v>
      </c>
      <c r="R8" s="12">
        <v>0</v>
      </c>
      <c r="S8" s="1" t="s">
        <v>411</v>
      </c>
      <c r="T8" s="12">
        <v>9.9060297572435392</v>
      </c>
      <c r="U8" s="12">
        <v>9.423258745666562</v>
      </c>
      <c r="V8" s="12">
        <v>9.2421441774491679</v>
      </c>
      <c r="W8" s="12">
        <v>10.4903078677309</v>
      </c>
      <c r="X8" s="12">
        <v>17.977528089887642</v>
      </c>
      <c r="Y8" s="12">
        <v>7.0205479452054798</v>
      </c>
      <c r="Z8" s="12">
        <v>37.440758293838861</v>
      </c>
      <c r="AA8" s="12">
        <v>7.4245939675174011</v>
      </c>
      <c r="AB8" s="1" t="s">
        <v>411</v>
      </c>
      <c r="AC8" s="12">
        <v>25.281842168385705</v>
      </c>
      <c r="AD8" s="12">
        <v>18.936085748312824</v>
      </c>
      <c r="AE8" s="12">
        <v>11.707317073170731</v>
      </c>
      <c r="AF8" s="12">
        <v>27.40076824583867</v>
      </c>
      <c r="AG8" s="12">
        <v>30.63063063063063</v>
      </c>
      <c r="AH8" s="12">
        <v>33.333333333333336</v>
      </c>
      <c r="AI8" s="12">
        <v>36.351259360108919</v>
      </c>
      <c r="AJ8" s="12">
        <v>23.756906077348066</v>
      </c>
    </row>
    <row r="9" spans="1:36" x14ac:dyDescent="0.2">
      <c r="A9" s="1" t="s">
        <v>407</v>
      </c>
      <c r="B9" s="1">
        <v>16406</v>
      </c>
      <c r="C9" s="1">
        <v>12495</v>
      </c>
      <c r="D9" s="1">
        <v>8899</v>
      </c>
      <c r="E9" s="1">
        <v>2336</v>
      </c>
      <c r="F9" s="1">
        <v>529</v>
      </c>
      <c r="G9" s="1">
        <v>731</v>
      </c>
      <c r="H9" s="1">
        <v>1933</v>
      </c>
      <c r="I9" s="1">
        <v>1978</v>
      </c>
      <c r="J9" s="1" t="s">
        <v>407</v>
      </c>
      <c r="K9" s="1">
        <v>8689</v>
      </c>
      <c r="L9" s="1">
        <v>7579</v>
      </c>
      <c r="M9" s="1">
        <v>6159</v>
      </c>
      <c r="N9" s="1">
        <v>984</v>
      </c>
      <c r="O9" s="1">
        <v>302</v>
      </c>
      <c r="P9" s="1">
        <v>134</v>
      </c>
      <c r="Q9" s="1">
        <v>866</v>
      </c>
      <c r="R9" s="1">
        <v>244</v>
      </c>
      <c r="S9" s="1" t="s">
        <v>407</v>
      </c>
      <c r="T9" s="1">
        <v>4602</v>
      </c>
      <c r="U9" s="1">
        <v>2874</v>
      </c>
      <c r="V9" s="1">
        <v>1473</v>
      </c>
      <c r="W9" s="1">
        <v>785</v>
      </c>
      <c r="X9" s="1">
        <v>73</v>
      </c>
      <c r="Y9" s="1">
        <v>543</v>
      </c>
      <c r="Z9" s="1">
        <v>132</v>
      </c>
      <c r="AA9" s="1">
        <v>1596</v>
      </c>
      <c r="AB9" s="1" t="s">
        <v>407</v>
      </c>
      <c r="AC9" s="1">
        <v>3115</v>
      </c>
      <c r="AD9" s="1">
        <v>2042</v>
      </c>
      <c r="AE9" s="1">
        <v>1267</v>
      </c>
      <c r="AF9" s="1">
        <v>567</v>
      </c>
      <c r="AG9" s="1">
        <v>154</v>
      </c>
      <c r="AH9" s="1">
        <v>54</v>
      </c>
      <c r="AI9" s="1">
        <v>935</v>
      </c>
      <c r="AJ9" s="1">
        <v>138</v>
      </c>
    </row>
    <row r="10" spans="1:36" x14ac:dyDescent="0.2">
      <c r="A10" s="1" t="s">
        <v>409</v>
      </c>
      <c r="B10" s="1">
        <v>9229</v>
      </c>
      <c r="C10" s="1">
        <v>6687</v>
      </c>
      <c r="D10" s="1">
        <v>4574</v>
      </c>
      <c r="E10" s="1">
        <v>1364</v>
      </c>
      <c r="F10" s="1">
        <v>354</v>
      </c>
      <c r="G10" s="1">
        <v>395</v>
      </c>
      <c r="H10" s="1">
        <v>1493</v>
      </c>
      <c r="I10" s="1">
        <v>1049</v>
      </c>
      <c r="J10" s="1" t="s">
        <v>409</v>
      </c>
      <c r="K10" s="1">
        <v>4766</v>
      </c>
      <c r="L10" s="1">
        <v>3965</v>
      </c>
      <c r="M10" s="1">
        <v>3177</v>
      </c>
      <c r="N10" s="1">
        <v>537</v>
      </c>
      <c r="O10" s="1">
        <v>175</v>
      </c>
      <c r="P10" s="1">
        <v>76</v>
      </c>
      <c r="Q10" s="1">
        <v>677</v>
      </c>
      <c r="R10" s="1">
        <v>124</v>
      </c>
      <c r="S10" s="1" t="s">
        <v>409</v>
      </c>
      <c r="T10" s="1">
        <v>2439</v>
      </c>
      <c r="U10" s="1">
        <v>1499</v>
      </c>
      <c r="V10" s="1">
        <v>713</v>
      </c>
      <c r="W10" s="1">
        <v>444</v>
      </c>
      <c r="X10" s="1">
        <v>63</v>
      </c>
      <c r="Y10" s="1">
        <v>279</v>
      </c>
      <c r="Z10" s="1">
        <v>104</v>
      </c>
      <c r="AA10" s="1">
        <v>836</v>
      </c>
      <c r="AB10" s="1" t="s">
        <v>409</v>
      </c>
      <c r="AC10" s="1">
        <v>2024</v>
      </c>
      <c r="AD10" s="1">
        <v>1223</v>
      </c>
      <c r="AE10" s="1">
        <v>684</v>
      </c>
      <c r="AF10" s="1">
        <v>383</v>
      </c>
      <c r="AG10" s="1">
        <v>116</v>
      </c>
      <c r="AH10" s="1">
        <v>40</v>
      </c>
      <c r="AI10" s="1">
        <v>712</v>
      </c>
      <c r="AJ10" s="1">
        <v>89</v>
      </c>
    </row>
    <row r="11" spans="1:36" x14ac:dyDescent="0.2">
      <c r="A11" s="1" t="s">
        <v>406</v>
      </c>
      <c r="B11" s="1">
        <v>1155</v>
      </c>
      <c r="C11" s="1">
        <v>510</v>
      </c>
      <c r="D11" s="1">
        <v>227</v>
      </c>
      <c r="E11" s="1">
        <v>192</v>
      </c>
      <c r="F11" s="1">
        <v>59</v>
      </c>
      <c r="G11" s="1">
        <v>32</v>
      </c>
      <c r="H11" s="1">
        <v>555</v>
      </c>
      <c r="I11" s="1">
        <v>90</v>
      </c>
      <c r="J11" s="1" t="s">
        <v>406</v>
      </c>
      <c r="K11" s="1">
        <v>367</v>
      </c>
      <c r="L11" s="1">
        <v>103</v>
      </c>
      <c r="M11" s="1">
        <v>67</v>
      </c>
      <c r="N11" s="1">
        <v>23</v>
      </c>
      <c r="O11" s="1">
        <v>13</v>
      </c>
      <c r="P11" s="1">
        <v>0</v>
      </c>
      <c r="Q11" s="1">
        <v>264</v>
      </c>
      <c r="R11" s="1">
        <v>0</v>
      </c>
      <c r="S11" s="1" t="s">
        <v>406</v>
      </c>
      <c r="T11" s="1">
        <v>277</v>
      </c>
      <c r="U11" s="1">
        <v>167</v>
      </c>
      <c r="V11" s="1">
        <v>80</v>
      </c>
      <c r="W11" s="1">
        <v>53</v>
      </c>
      <c r="X11" s="1">
        <v>14</v>
      </c>
      <c r="Y11" s="1">
        <v>20</v>
      </c>
      <c r="Z11" s="1">
        <v>40</v>
      </c>
      <c r="AA11" s="1">
        <v>70</v>
      </c>
      <c r="AB11" s="1" t="s">
        <v>406</v>
      </c>
      <c r="AC11" s="1">
        <v>511</v>
      </c>
      <c r="AD11" s="1">
        <v>240</v>
      </c>
      <c r="AE11" s="1">
        <v>80</v>
      </c>
      <c r="AF11" s="1">
        <v>116</v>
      </c>
      <c r="AG11" s="1">
        <v>32</v>
      </c>
      <c r="AH11" s="1">
        <v>12</v>
      </c>
      <c r="AI11" s="1">
        <v>251</v>
      </c>
      <c r="AJ11" s="1">
        <v>20</v>
      </c>
    </row>
    <row r="12" spans="1:36" x14ac:dyDescent="0.2">
      <c r="A12" s="1" t="s">
        <v>407</v>
      </c>
      <c r="B12" s="1">
        <v>8074</v>
      </c>
      <c r="C12" s="1">
        <v>6177</v>
      </c>
      <c r="D12" s="1">
        <v>4347</v>
      </c>
      <c r="E12" s="1">
        <v>1172</v>
      </c>
      <c r="F12" s="1">
        <v>295</v>
      </c>
      <c r="G12" s="1">
        <v>363</v>
      </c>
      <c r="H12" s="1">
        <v>938</v>
      </c>
      <c r="I12" s="1">
        <v>959</v>
      </c>
      <c r="J12" s="1" t="s">
        <v>407</v>
      </c>
      <c r="K12" s="1">
        <v>4399</v>
      </c>
      <c r="L12" s="1">
        <v>3862</v>
      </c>
      <c r="M12" s="1">
        <v>3110</v>
      </c>
      <c r="N12" s="1">
        <v>514</v>
      </c>
      <c r="O12" s="1">
        <v>162</v>
      </c>
      <c r="P12" s="1">
        <v>76</v>
      </c>
      <c r="Q12" s="1">
        <v>413</v>
      </c>
      <c r="R12" s="1">
        <v>124</v>
      </c>
      <c r="S12" s="1" t="s">
        <v>407</v>
      </c>
      <c r="T12" s="1">
        <v>2162</v>
      </c>
      <c r="U12" s="1">
        <v>1332</v>
      </c>
      <c r="V12" s="1">
        <v>633</v>
      </c>
      <c r="W12" s="1">
        <v>391</v>
      </c>
      <c r="X12" s="1">
        <v>49</v>
      </c>
      <c r="Y12" s="1">
        <v>259</v>
      </c>
      <c r="Z12" s="1">
        <v>64</v>
      </c>
      <c r="AA12" s="1">
        <v>766</v>
      </c>
      <c r="AB12" s="1" t="s">
        <v>407</v>
      </c>
      <c r="AC12" s="1">
        <v>1513</v>
      </c>
      <c r="AD12" s="1">
        <v>983</v>
      </c>
      <c r="AE12" s="1">
        <v>604</v>
      </c>
      <c r="AF12" s="1">
        <v>267</v>
      </c>
      <c r="AG12" s="1">
        <v>84</v>
      </c>
      <c r="AH12" s="1">
        <v>28</v>
      </c>
      <c r="AI12" s="1">
        <v>461</v>
      </c>
      <c r="AJ12" s="1">
        <v>69</v>
      </c>
    </row>
    <row r="13" spans="1:36" x14ac:dyDescent="0.2">
      <c r="A13" s="1" t="s">
        <v>54</v>
      </c>
      <c r="B13" s="1">
        <v>9446</v>
      </c>
      <c r="C13" s="1">
        <v>6789</v>
      </c>
      <c r="D13" s="1">
        <v>4778</v>
      </c>
      <c r="E13" s="1">
        <v>1323</v>
      </c>
      <c r="F13" s="1">
        <v>283</v>
      </c>
      <c r="G13" s="1">
        <v>405</v>
      </c>
      <c r="H13" s="1">
        <v>1557</v>
      </c>
      <c r="I13" s="1">
        <v>1100</v>
      </c>
      <c r="J13" s="1" t="s">
        <v>54</v>
      </c>
      <c r="K13" s="1">
        <v>4632</v>
      </c>
      <c r="L13" s="1">
        <v>3819</v>
      </c>
      <c r="M13" s="1">
        <v>3117</v>
      </c>
      <c r="N13" s="1">
        <v>492</v>
      </c>
      <c r="O13" s="1">
        <v>151</v>
      </c>
      <c r="P13" s="1">
        <v>59</v>
      </c>
      <c r="Q13" s="1">
        <v>693</v>
      </c>
      <c r="R13" s="1">
        <v>120</v>
      </c>
      <c r="S13" s="1" t="s">
        <v>54</v>
      </c>
      <c r="T13" s="1">
        <v>2669</v>
      </c>
      <c r="U13" s="1">
        <v>1674</v>
      </c>
      <c r="V13" s="1">
        <v>910</v>
      </c>
      <c r="W13" s="1">
        <v>433</v>
      </c>
      <c r="X13" s="1">
        <v>26</v>
      </c>
      <c r="Y13" s="1">
        <v>305</v>
      </c>
      <c r="Z13" s="1">
        <v>107</v>
      </c>
      <c r="AA13" s="1">
        <v>888</v>
      </c>
      <c r="AB13" s="1" t="s">
        <v>54</v>
      </c>
      <c r="AC13" s="1">
        <v>2145</v>
      </c>
      <c r="AD13" s="1">
        <v>1296</v>
      </c>
      <c r="AE13" s="1">
        <v>751</v>
      </c>
      <c r="AF13" s="1">
        <v>398</v>
      </c>
      <c r="AG13" s="1">
        <v>106</v>
      </c>
      <c r="AH13" s="1">
        <v>41</v>
      </c>
      <c r="AI13" s="1">
        <v>757</v>
      </c>
      <c r="AJ13" s="1">
        <v>92</v>
      </c>
    </row>
    <row r="14" spans="1:36" x14ac:dyDescent="0.2">
      <c r="A14" s="1" t="s">
        <v>406</v>
      </c>
      <c r="B14" s="1">
        <v>1114</v>
      </c>
      <c r="C14" s="1">
        <v>471</v>
      </c>
      <c r="D14" s="1">
        <v>226</v>
      </c>
      <c r="E14" s="1">
        <v>159</v>
      </c>
      <c r="F14" s="1">
        <v>49</v>
      </c>
      <c r="G14" s="1">
        <v>37</v>
      </c>
      <c r="H14" s="1">
        <v>562</v>
      </c>
      <c r="I14" s="1">
        <v>81</v>
      </c>
      <c r="J14" s="1" t="s">
        <v>406</v>
      </c>
      <c r="K14" s="1">
        <v>342</v>
      </c>
      <c r="L14" s="1">
        <v>102</v>
      </c>
      <c r="M14" s="1">
        <v>68</v>
      </c>
      <c r="N14" s="1">
        <v>22</v>
      </c>
      <c r="O14" s="1">
        <v>11</v>
      </c>
      <c r="P14" s="1">
        <v>1</v>
      </c>
      <c r="Q14" s="1">
        <v>240</v>
      </c>
      <c r="R14" s="1">
        <v>0</v>
      </c>
      <c r="S14" s="1" t="s">
        <v>406</v>
      </c>
      <c r="T14" s="1">
        <v>229</v>
      </c>
      <c r="U14" s="1">
        <v>132</v>
      </c>
      <c r="V14" s="1">
        <v>70</v>
      </c>
      <c r="W14" s="1">
        <v>39</v>
      </c>
      <c r="X14" s="1">
        <v>2</v>
      </c>
      <c r="Y14" s="1">
        <v>21</v>
      </c>
      <c r="Z14" s="1">
        <v>39</v>
      </c>
      <c r="AA14" s="1">
        <v>58</v>
      </c>
      <c r="AB14" s="1" t="s">
        <v>406</v>
      </c>
      <c r="AC14" s="1">
        <v>543</v>
      </c>
      <c r="AD14" s="1">
        <v>237</v>
      </c>
      <c r="AE14" s="1">
        <v>88</v>
      </c>
      <c r="AF14" s="1">
        <v>98</v>
      </c>
      <c r="AG14" s="1">
        <v>36</v>
      </c>
      <c r="AH14" s="1">
        <v>15</v>
      </c>
      <c r="AI14" s="1">
        <v>283</v>
      </c>
      <c r="AJ14" s="1">
        <v>23</v>
      </c>
    </row>
    <row r="15" spans="1:36" x14ac:dyDescent="0.2">
      <c r="A15" s="1" t="s">
        <v>407</v>
      </c>
      <c r="B15" s="1">
        <v>8332</v>
      </c>
      <c r="C15" s="1">
        <v>6318</v>
      </c>
      <c r="D15" s="1">
        <v>4552</v>
      </c>
      <c r="E15" s="1">
        <v>1164</v>
      </c>
      <c r="F15" s="1">
        <v>234</v>
      </c>
      <c r="G15" s="1">
        <v>368</v>
      </c>
      <c r="H15" s="1">
        <v>995</v>
      </c>
      <c r="I15" s="1">
        <v>1019</v>
      </c>
      <c r="J15" s="1" t="s">
        <v>407</v>
      </c>
      <c r="K15" s="1">
        <v>4290</v>
      </c>
      <c r="L15" s="1">
        <v>3717</v>
      </c>
      <c r="M15" s="1">
        <v>3049</v>
      </c>
      <c r="N15" s="1">
        <v>470</v>
      </c>
      <c r="O15" s="1">
        <v>140</v>
      </c>
      <c r="P15" s="1">
        <v>58</v>
      </c>
      <c r="Q15" s="1">
        <v>453</v>
      </c>
      <c r="R15" s="1">
        <v>120</v>
      </c>
      <c r="S15" s="1" t="s">
        <v>407</v>
      </c>
      <c r="T15" s="1">
        <v>2440</v>
      </c>
      <c r="U15" s="1">
        <v>1542</v>
      </c>
      <c r="V15" s="1">
        <v>840</v>
      </c>
      <c r="W15" s="1">
        <v>394</v>
      </c>
      <c r="X15" s="1">
        <v>24</v>
      </c>
      <c r="Y15" s="1">
        <v>284</v>
      </c>
      <c r="Z15" s="1">
        <v>68</v>
      </c>
      <c r="AA15" s="1">
        <v>830</v>
      </c>
      <c r="AB15" s="1" t="s">
        <v>407</v>
      </c>
      <c r="AC15" s="1">
        <v>1602</v>
      </c>
      <c r="AD15" s="1">
        <v>1059</v>
      </c>
      <c r="AE15" s="1">
        <v>663</v>
      </c>
      <c r="AF15" s="1">
        <v>300</v>
      </c>
      <c r="AG15" s="1">
        <v>70</v>
      </c>
      <c r="AH15" s="1">
        <v>26</v>
      </c>
      <c r="AI15" s="1">
        <v>474</v>
      </c>
      <c r="AJ15" s="1">
        <v>69</v>
      </c>
    </row>
    <row r="17" spans="1:36" x14ac:dyDescent="0.2">
      <c r="A17" s="1" t="s">
        <v>410</v>
      </c>
      <c r="J17" s="1" t="s">
        <v>410</v>
      </c>
      <c r="S17" s="1" t="s">
        <v>410</v>
      </c>
      <c r="AB17" s="1" t="s">
        <v>410</v>
      </c>
    </row>
    <row r="19" spans="1:36" x14ac:dyDescent="0.2">
      <c r="A19" s="1" t="s">
        <v>408</v>
      </c>
      <c r="B19" s="1">
        <v>18675</v>
      </c>
      <c r="C19" s="1">
        <v>13476</v>
      </c>
      <c r="D19" s="1">
        <v>9352</v>
      </c>
      <c r="E19" s="1">
        <v>2687</v>
      </c>
      <c r="F19" s="1">
        <v>637</v>
      </c>
      <c r="G19" s="1">
        <v>800</v>
      </c>
      <c r="H19" s="1">
        <v>3050</v>
      </c>
      <c r="I19" s="1">
        <v>2149</v>
      </c>
      <c r="J19" s="1" t="s">
        <v>408</v>
      </c>
      <c r="K19" s="1">
        <v>9398</v>
      </c>
      <c r="L19" s="1">
        <v>7784</v>
      </c>
      <c r="M19" s="1">
        <v>6294</v>
      </c>
      <c r="N19" s="1">
        <v>1029</v>
      </c>
      <c r="O19" s="1">
        <v>326</v>
      </c>
      <c r="P19" s="1">
        <v>135</v>
      </c>
      <c r="Q19" s="1">
        <v>1370</v>
      </c>
      <c r="R19" s="1">
        <v>244</v>
      </c>
      <c r="S19" s="1" t="s">
        <v>408</v>
      </c>
      <c r="T19" s="1">
        <v>5108</v>
      </c>
      <c r="U19" s="1">
        <v>3173</v>
      </c>
      <c r="V19" s="1">
        <v>1623</v>
      </c>
      <c r="W19" s="1">
        <v>877</v>
      </c>
      <c r="X19" s="1">
        <v>89</v>
      </c>
      <c r="Y19" s="1">
        <v>584</v>
      </c>
      <c r="Z19" s="1">
        <v>211</v>
      </c>
      <c r="AA19" s="1">
        <v>1724</v>
      </c>
      <c r="AB19" s="1" t="s">
        <v>408</v>
      </c>
      <c r="AC19" s="1">
        <v>4169</v>
      </c>
      <c r="AD19" s="1">
        <v>2519</v>
      </c>
      <c r="AE19" s="1">
        <v>1435</v>
      </c>
      <c r="AF19" s="1">
        <v>781</v>
      </c>
      <c r="AG19" s="1">
        <v>222</v>
      </c>
      <c r="AH19" s="1">
        <v>81</v>
      </c>
      <c r="AI19" s="1">
        <v>1469</v>
      </c>
      <c r="AJ19" s="1">
        <v>181</v>
      </c>
    </row>
    <row r="20" spans="1:36" x14ac:dyDescent="0.2">
      <c r="A20" s="1" t="s">
        <v>167</v>
      </c>
      <c r="B20" s="1">
        <v>2269</v>
      </c>
      <c r="C20" s="1">
        <v>981</v>
      </c>
      <c r="D20" s="1">
        <v>453</v>
      </c>
      <c r="E20" s="1">
        <v>351</v>
      </c>
      <c r="F20" s="1">
        <v>108</v>
      </c>
      <c r="G20" s="1">
        <v>69</v>
      </c>
      <c r="H20" s="1">
        <v>1117</v>
      </c>
      <c r="I20" s="1">
        <v>171</v>
      </c>
      <c r="J20" s="1" t="s">
        <v>167</v>
      </c>
      <c r="K20" s="1">
        <v>709</v>
      </c>
      <c r="L20" s="1">
        <v>205</v>
      </c>
      <c r="M20" s="1">
        <v>135</v>
      </c>
      <c r="N20" s="1">
        <v>45</v>
      </c>
      <c r="O20" s="1">
        <v>24</v>
      </c>
      <c r="P20" s="1">
        <v>1</v>
      </c>
      <c r="Q20" s="1">
        <v>504</v>
      </c>
      <c r="R20" s="1">
        <v>0</v>
      </c>
      <c r="S20" s="1" t="s">
        <v>167</v>
      </c>
      <c r="T20" s="1">
        <v>506</v>
      </c>
      <c r="U20" s="1">
        <v>299</v>
      </c>
      <c r="V20" s="1">
        <v>150</v>
      </c>
      <c r="W20" s="1">
        <v>92</v>
      </c>
      <c r="X20" s="1">
        <v>16</v>
      </c>
      <c r="Y20" s="1">
        <v>41</v>
      </c>
      <c r="Z20" s="1">
        <v>79</v>
      </c>
      <c r="AA20" s="1">
        <v>128</v>
      </c>
      <c r="AB20" s="1" t="s">
        <v>167</v>
      </c>
      <c r="AC20" s="1">
        <v>1054</v>
      </c>
      <c r="AD20" s="1">
        <v>477</v>
      </c>
      <c r="AE20" s="1">
        <v>168</v>
      </c>
      <c r="AF20" s="1">
        <v>214</v>
      </c>
      <c r="AG20" s="1">
        <v>68</v>
      </c>
      <c r="AH20" s="1">
        <v>27</v>
      </c>
      <c r="AI20" s="1">
        <v>534</v>
      </c>
      <c r="AJ20" s="1">
        <v>43</v>
      </c>
    </row>
    <row r="21" spans="1:36" x14ac:dyDescent="0.2">
      <c r="A21" s="1" t="s">
        <v>72</v>
      </c>
      <c r="B21" s="1">
        <v>8678</v>
      </c>
      <c r="C21" s="1">
        <v>8629</v>
      </c>
      <c r="D21" s="1">
        <v>8471</v>
      </c>
      <c r="E21" s="1">
        <v>101</v>
      </c>
      <c r="F21" s="1">
        <v>47</v>
      </c>
      <c r="G21" s="1">
        <v>10</v>
      </c>
      <c r="H21" s="1">
        <v>34</v>
      </c>
      <c r="I21" s="1">
        <v>15</v>
      </c>
      <c r="J21" s="1" t="s">
        <v>72</v>
      </c>
      <c r="K21" s="1">
        <v>6052</v>
      </c>
      <c r="L21" s="1">
        <v>6037</v>
      </c>
      <c r="M21" s="1">
        <v>5975</v>
      </c>
      <c r="N21" s="1">
        <v>25</v>
      </c>
      <c r="O21" s="1">
        <v>35</v>
      </c>
      <c r="P21" s="1">
        <v>2</v>
      </c>
      <c r="Q21" s="1">
        <v>10</v>
      </c>
      <c r="R21" s="1">
        <v>5</v>
      </c>
      <c r="S21" s="1" t="s">
        <v>72</v>
      </c>
      <c r="T21" s="1">
        <v>1514</v>
      </c>
      <c r="U21" s="1">
        <v>1503</v>
      </c>
      <c r="V21" s="1">
        <v>1449</v>
      </c>
      <c r="W21" s="1">
        <v>37</v>
      </c>
      <c r="X21" s="1">
        <v>9</v>
      </c>
      <c r="Y21" s="1">
        <v>8</v>
      </c>
      <c r="Z21" s="1">
        <v>1</v>
      </c>
      <c r="AA21" s="1">
        <v>10</v>
      </c>
      <c r="AB21" s="1" t="s">
        <v>72</v>
      </c>
      <c r="AC21" s="1">
        <v>1112</v>
      </c>
      <c r="AD21" s="1">
        <v>1089</v>
      </c>
      <c r="AE21" s="1">
        <v>1047</v>
      </c>
      <c r="AF21" s="1">
        <v>39</v>
      </c>
      <c r="AG21" s="1">
        <v>3</v>
      </c>
      <c r="AH21" s="1">
        <v>0</v>
      </c>
      <c r="AI21" s="1">
        <v>23</v>
      </c>
      <c r="AJ21" s="1">
        <v>0</v>
      </c>
    </row>
    <row r="22" spans="1:36" x14ac:dyDescent="0.2">
      <c r="A22" s="1" t="s">
        <v>73</v>
      </c>
      <c r="B22" s="1">
        <v>169</v>
      </c>
      <c r="C22" s="1">
        <v>166</v>
      </c>
      <c r="D22" s="1">
        <v>142</v>
      </c>
      <c r="E22" s="1">
        <v>23</v>
      </c>
      <c r="F22" s="1">
        <v>1</v>
      </c>
      <c r="G22" s="1">
        <v>0</v>
      </c>
      <c r="H22" s="1">
        <v>1</v>
      </c>
      <c r="I22" s="1">
        <v>2</v>
      </c>
      <c r="J22" s="1" t="s">
        <v>73</v>
      </c>
      <c r="K22" s="1">
        <v>121</v>
      </c>
      <c r="L22" s="1">
        <v>120</v>
      </c>
      <c r="M22" s="1">
        <v>119</v>
      </c>
      <c r="N22" s="1">
        <v>0</v>
      </c>
      <c r="O22" s="1">
        <v>1</v>
      </c>
      <c r="P22" s="1">
        <v>0</v>
      </c>
      <c r="Q22" s="1">
        <v>0</v>
      </c>
      <c r="R22" s="1">
        <v>1</v>
      </c>
      <c r="S22" s="1" t="s">
        <v>73</v>
      </c>
      <c r="T22" s="1">
        <v>27</v>
      </c>
      <c r="U22" s="1">
        <v>26</v>
      </c>
      <c r="V22" s="1">
        <v>12</v>
      </c>
      <c r="W22" s="1">
        <v>14</v>
      </c>
      <c r="X22" s="1">
        <v>0</v>
      </c>
      <c r="Y22" s="1">
        <v>0</v>
      </c>
      <c r="Z22" s="1">
        <v>0</v>
      </c>
      <c r="AA22" s="1">
        <v>1</v>
      </c>
      <c r="AB22" s="1" t="s">
        <v>73</v>
      </c>
      <c r="AC22" s="1">
        <v>21</v>
      </c>
      <c r="AD22" s="1">
        <v>20</v>
      </c>
      <c r="AE22" s="1">
        <v>11</v>
      </c>
      <c r="AF22" s="1">
        <v>9</v>
      </c>
      <c r="AG22" s="1">
        <v>0</v>
      </c>
      <c r="AH22" s="1">
        <v>0</v>
      </c>
      <c r="AI22" s="1">
        <v>1</v>
      </c>
      <c r="AJ22" s="1">
        <v>0</v>
      </c>
    </row>
    <row r="23" spans="1:36" x14ac:dyDescent="0.2">
      <c r="A23" s="1" t="s">
        <v>74</v>
      </c>
      <c r="B23" s="1">
        <v>1693</v>
      </c>
      <c r="C23" s="1">
        <v>1643</v>
      </c>
      <c r="D23" s="1">
        <v>28</v>
      </c>
      <c r="E23" s="1">
        <v>1584</v>
      </c>
      <c r="F23" s="1">
        <v>12</v>
      </c>
      <c r="G23" s="1">
        <v>19</v>
      </c>
      <c r="H23" s="1">
        <v>26</v>
      </c>
      <c r="I23" s="1">
        <v>24</v>
      </c>
      <c r="J23" s="1" t="s">
        <v>74</v>
      </c>
      <c r="K23" s="1">
        <v>693</v>
      </c>
      <c r="L23" s="1">
        <v>672</v>
      </c>
      <c r="M23" s="1">
        <v>13</v>
      </c>
      <c r="N23" s="1">
        <v>645</v>
      </c>
      <c r="O23" s="1">
        <v>5</v>
      </c>
      <c r="P23" s="1">
        <v>9</v>
      </c>
      <c r="Q23" s="1">
        <v>3</v>
      </c>
      <c r="R23" s="1">
        <v>18</v>
      </c>
      <c r="S23" s="1" t="s">
        <v>74</v>
      </c>
      <c r="T23" s="1">
        <v>634</v>
      </c>
      <c r="U23" s="1">
        <v>624</v>
      </c>
      <c r="V23" s="1">
        <v>7</v>
      </c>
      <c r="W23" s="1">
        <v>612</v>
      </c>
      <c r="X23" s="1">
        <v>0</v>
      </c>
      <c r="Y23" s="1">
        <v>5</v>
      </c>
      <c r="Z23" s="1">
        <v>7</v>
      </c>
      <c r="AA23" s="1">
        <v>3</v>
      </c>
      <c r="AB23" s="1" t="s">
        <v>74</v>
      </c>
      <c r="AC23" s="1">
        <v>366</v>
      </c>
      <c r="AD23" s="1">
        <v>347</v>
      </c>
      <c r="AE23" s="1">
        <v>8</v>
      </c>
      <c r="AF23" s="1">
        <v>327</v>
      </c>
      <c r="AG23" s="1">
        <v>7</v>
      </c>
      <c r="AH23" s="1">
        <v>5</v>
      </c>
      <c r="AI23" s="1">
        <v>16</v>
      </c>
      <c r="AJ23" s="1">
        <v>3</v>
      </c>
    </row>
    <row r="24" spans="1:36" x14ac:dyDescent="0.2">
      <c r="A24" s="1" t="s">
        <v>75</v>
      </c>
      <c r="B24" s="1">
        <v>294</v>
      </c>
      <c r="C24" s="1">
        <v>293</v>
      </c>
      <c r="D24" s="1">
        <v>2</v>
      </c>
      <c r="E24" s="1">
        <v>274</v>
      </c>
      <c r="F24" s="1">
        <v>17</v>
      </c>
      <c r="G24" s="1">
        <v>0</v>
      </c>
      <c r="H24" s="1">
        <v>0</v>
      </c>
      <c r="I24" s="1">
        <v>1</v>
      </c>
      <c r="J24" s="1" t="s">
        <v>75</v>
      </c>
      <c r="K24" s="1">
        <v>238</v>
      </c>
      <c r="L24" s="1">
        <v>237</v>
      </c>
      <c r="M24" s="1">
        <v>0</v>
      </c>
      <c r="N24" s="1">
        <v>220</v>
      </c>
      <c r="O24" s="1">
        <v>17</v>
      </c>
      <c r="P24" s="1">
        <v>0</v>
      </c>
      <c r="Q24" s="1">
        <v>0</v>
      </c>
      <c r="R24" s="1">
        <v>1</v>
      </c>
      <c r="S24" s="1" t="s">
        <v>75</v>
      </c>
      <c r="T24" s="1">
        <v>43</v>
      </c>
      <c r="U24" s="1">
        <v>43</v>
      </c>
      <c r="V24" s="1">
        <v>2</v>
      </c>
      <c r="W24" s="1">
        <v>41</v>
      </c>
      <c r="X24" s="1">
        <v>0</v>
      </c>
      <c r="Y24" s="1">
        <v>0</v>
      </c>
      <c r="Z24" s="1">
        <v>0</v>
      </c>
      <c r="AA24" s="1">
        <v>0</v>
      </c>
      <c r="AB24" s="1" t="s">
        <v>75</v>
      </c>
      <c r="AC24" s="1">
        <v>13</v>
      </c>
      <c r="AD24" s="1">
        <v>13</v>
      </c>
      <c r="AE24" s="1">
        <v>0</v>
      </c>
      <c r="AF24" s="1">
        <v>13</v>
      </c>
      <c r="AG24" s="1">
        <v>0</v>
      </c>
      <c r="AH24" s="1">
        <v>0</v>
      </c>
      <c r="AI24" s="1">
        <v>0</v>
      </c>
      <c r="AJ24" s="1">
        <v>0</v>
      </c>
    </row>
    <row r="25" spans="1:36" x14ac:dyDescent="0.2">
      <c r="A25" s="1" t="s">
        <v>76</v>
      </c>
      <c r="B25" s="1">
        <v>66</v>
      </c>
      <c r="C25" s="1">
        <v>59</v>
      </c>
      <c r="D25" s="1">
        <v>0</v>
      </c>
      <c r="E25" s="1">
        <v>59</v>
      </c>
      <c r="F25" s="1">
        <v>0</v>
      </c>
      <c r="G25" s="1">
        <v>0</v>
      </c>
      <c r="H25" s="1">
        <v>7</v>
      </c>
      <c r="I25" s="1">
        <v>0</v>
      </c>
      <c r="J25" s="1" t="s">
        <v>76</v>
      </c>
      <c r="K25" s="1">
        <v>1</v>
      </c>
      <c r="L25" s="1">
        <v>1</v>
      </c>
      <c r="M25" s="1">
        <v>0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1" t="s">
        <v>76</v>
      </c>
      <c r="T25" s="1">
        <v>65</v>
      </c>
      <c r="U25" s="1">
        <v>58</v>
      </c>
      <c r="V25" s="1">
        <v>0</v>
      </c>
      <c r="W25" s="1">
        <v>58</v>
      </c>
      <c r="X25" s="1">
        <v>0</v>
      </c>
      <c r="Y25" s="1">
        <v>0</v>
      </c>
      <c r="Z25" s="1">
        <v>7</v>
      </c>
      <c r="AA25" s="1">
        <v>0</v>
      </c>
      <c r="AB25" s="1" t="s">
        <v>76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</row>
    <row r="26" spans="1:36" x14ac:dyDescent="0.2">
      <c r="A26" s="1" t="s">
        <v>77</v>
      </c>
      <c r="B26" s="1">
        <v>57</v>
      </c>
      <c r="C26" s="1">
        <v>57</v>
      </c>
      <c r="D26" s="1">
        <v>1</v>
      </c>
      <c r="E26" s="1">
        <v>56</v>
      </c>
      <c r="F26" s="1">
        <v>0</v>
      </c>
      <c r="G26" s="1">
        <v>0</v>
      </c>
      <c r="H26" s="1">
        <v>0</v>
      </c>
      <c r="I26" s="1">
        <v>0</v>
      </c>
      <c r="J26" s="1" t="s">
        <v>77</v>
      </c>
      <c r="K26" s="1">
        <v>51</v>
      </c>
      <c r="L26" s="1">
        <v>51</v>
      </c>
      <c r="M26" s="1">
        <v>1</v>
      </c>
      <c r="N26" s="1">
        <v>50</v>
      </c>
      <c r="O26" s="1">
        <v>0</v>
      </c>
      <c r="P26" s="1">
        <v>0</v>
      </c>
      <c r="Q26" s="1">
        <v>0</v>
      </c>
      <c r="R26" s="1">
        <v>0</v>
      </c>
      <c r="S26" s="1" t="s">
        <v>77</v>
      </c>
      <c r="T26" s="1">
        <v>4</v>
      </c>
      <c r="U26" s="1">
        <v>4</v>
      </c>
      <c r="V26" s="1">
        <v>0</v>
      </c>
      <c r="W26" s="1">
        <v>4</v>
      </c>
      <c r="X26" s="1">
        <v>0</v>
      </c>
      <c r="Y26" s="1">
        <v>0</v>
      </c>
      <c r="Z26" s="1">
        <v>0</v>
      </c>
      <c r="AA26" s="1">
        <v>0</v>
      </c>
      <c r="AB26" s="1" t="s">
        <v>77</v>
      </c>
      <c r="AC26" s="1">
        <v>2</v>
      </c>
      <c r="AD26" s="1">
        <v>2</v>
      </c>
      <c r="AE26" s="1">
        <v>0</v>
      </c>
      <c r="AF26" s="1">
        <v>2</v>
      </c>
      <c r="AG26" s="1">
        <v>0</v>
      </c>
      <c r="AH26" s="1">
        <v>0</v>
      </c>
      <c r="AI26" s="1">
        <v>0</v>
      </c>
      <c r="AJ26" s="1">
        <v>0</v>
      </c>
    </row>
    <row r="27" spans="1:36" x14ac:dyDescent="0.2">
      <c r="A27" s="1" t="s">
        <v>78</v>
      </c>
      <c r="B27" s="1">
        <v>729</v>
      </c>
      <c r="C27" s="1">
        <v>716</v>
      </c>
      <c r="D27" s="1">
        <v>16</v>
      </c>
      <c r="E27" s="1">
        <v>18</v>
      </c>
      <c r="F27" s="1">
        <v>0</v>
      </c>
      <c r="G27" s="1">
        <v>682</v>
      </c>
      <c r="H27" s="1">
        <v>0</v>
      </c>
      <c r="I27" s="1">
        <v>13</v>
      </c>
      <c r="J27" s="1" t="s">
        <v>78</v>
      </c>
      <c r="K27" s="1">
        <v>140</v>
      </c>
      <c r="L27" s="1">
        <v>137</v>
      </c>
      <c r="M27" s="1">
        <v>11</v>
      </c>
      <c r="N27" s="1">
        <v>4</v>
      </c>
      <c r="O27" s="1">
        <v>0</v>
      </c>
      <c r="P27" s="1">
        <v>122</v>
      </c>
      <c r="Q27" s="1">
        <v>0</v>
      </c>
      <c r="R27" s="1">
        <v>3</v>
      </c>
      <c r="S27" s="1" t="s">
        <v>78</v>
      </c>
      <c r="T27" s="1">
        <v>543</v>
      </c>
      <c r="U27" s="1">
        <v>535</v>
      </c>
      <c r="V27" s="1">
        <v>2</v>
      </c>
      <c r="W27" s="1">
        <v>10</v>
      </c>
      <c r="X27" s="1">
        <v>0</v>
      </c>
      <c r="Y27" s="1">
        <v>523</v>
      </c>
      <c r="Z27" s="1">
        <v>0</v>
      </c>
      <c r="AA27" s="1">
        <v>8</v>
      </c>
      <c r="AB27" s="1" t="s">
        <v>78</v>
      </c>
      <c r="AC27" s="1">
        <v>46</v>
      </c>
      <c r="AD27" s="1">
        <v>44</v>
      </c>
      <c r="AE27" s="1">
        <v>3</v>
      </c>
      <c r="AF27" s="1">
        <v>4</v>
      </c>
      <c r="AG27" s="1">
        <v>0</v>
      </c>
      <c r="AH27" s="1">
        <v>37</v>
      </c>
      <c r="AI27" s="1">
        <v>0</v>
      </c>
      <c r="AJ27" s="1">
        <v>2</v>
      </c>
    </row>
    <row r="28" spans="1:36" x14ac:dyDescent="0.2">
      <c r="A28" s="1" t="s">
        <v>79</v>
      </c>
      <c r="B28" s="1">
        <v>299</v>
      </c>
      <c r="C28" s="1">
        <v>278</v>
      </c>
      <c r="D28" s="1">
        <v>10</v>
      </c>
      <c r="E28" s="1">
        <v>10</v>
      </c>
      <c r="F28" s="1">
        <v>256</v>
      </c>
      <c r="G28" s="1">
        <v>2</v>
      </c>
      <c r="H28" s="1">
        <v>11</v>
      </c>
      <c r="I28" s="1">
        <v>10</v>
      </c>
      <c r="J28" s="1" t="s">
        <v>79</v>
      </c>
      <c r="K28" s="1">
        <v>190</v>
      </c>
      <c r="L28" s="1">
        <v>180</v>
      </c>
      <c r="M28" s="1">
        <v>10</v>
      </c>
      <c r="N28" s="1">
        <v>8</v>
      </c>
      <c r="O28" s="1">
        <v>162</v>
      </c>
      <c r="P28" s="1">
        <v>0</v>
      </c>
      <c r="Q28" s="1">
        <v>6</v>
      </c>
      <c r="R28" s="1">
        <v>4</v>
      </c>
      <c r="S28" s="1" t="s">
        <v>79</v>
      </c>
      <c r="T28" s="1">
        <v>38</v>
      </c>
      <c r="U28" s="1">
        <v>37</v>
      </c>
      <c r="V28" s="1">
        <v>0</v>
      </c>
      <c r="W28" s="1">
        <v>0</v>
      </c>
      <c r="X28" s="1">
        <v>35</v>
      </c>
      <c r="Y28" s="1">
        <v>2</v>
      </c>
      <c r="Z28" s="1">
        <v>1</v>
      </c>
      <c r="AA28" s="1">
        <v>0</v>
      </c>
      <c r="AB28" s="1" t="s">
        <v>79</v>
      </c>
      <c r="AC28" s="1">
        <v>71</v>
      </c>
      <c r="AD28" s="1">
        <v>61</v>
      </c>
      <c r="AE28" s="1">
        <v>0</v>
      </c>
      <c r="AF28" s="1">
        <v>2</v>
      </c>
      <c r="AG28" s="1">
        <v>59</v>
      </c>
      <c r="AH28" s="1">
        <v>0</v>
      </c>
      <c r="AI28" s="1">
        <v>4</v>
      </c>
      <c r="AJ28" s="1">
        <v>6</v>
      </c>
    </row>
    <row r="29" spans="1:36" x14ac:dyDescent="0.2">
      <c r="A29" s="1" t="s">
        <v>80</v>
      </c>
      <c r="B29" s="1">
        <v>72</v>
      </c>
      <c r="C29" s="1">
        <v>71</v>
      </c>
      <c r="D29" s="1">
        <v>0</v>
      </c>
      <c r="E29" s="1">
        <v>0</v>
      </c>
      <c r="F29" s="1">
        <v>71</v>
      </c>
      <c r="G29" s="1">
        <v>0</v>
      </c>
      <c r="H29" s="1">
        <v>1</v>
      </c>
      <c r="I29" s="1">
        <v>0</v>
      </c>
      <c r="J29" s="1" t="s">
        <v>80</v>
      </c>
      <c r="K29" s="1">
        <v>45</v>
      </c>
      <c r="L29" s="1">
        <v>44</v>
      </c>
      <c r="M29" s="1">
        <v>0</v>
      </c>
      <c r="N29" s="1">
        <v>0</v>
      </c>
      <c r="O29" s="1">
        <v>44</v>
      </c>
      <c r="P29" s="1">
        <v>0</v>
      </c>
      <c r="Q29" s="1">
        <v>1</v>
      </c>
      <c r="R29" s="1">
        <v>0</v>
      </c>
      <c r="S29" s="1" t="s">
        <v>80</v>
      </c>
      <c r="T29" s="1">
        <v>22</v>
      </c>
      <c r="U29" s="1">
        <v>22</v>
      </c>
      <c r="V29" s="1">
        <v>0</v>
      </c>
      <c r="W29" s="1">
        <v>0</v>
      </c>
      <c r="X29" s="1">
        <v>22</v>
      </c>
      <c r="Y29" s="1">
        <v>0</v>
      </c>
      <c r="Z29" s="1">
        <v>0</v>
      </c>
      <c r="AA29" s="1">
        <v>0</v>
      </c>
      <c r="AB29" s="1" t="s">
        <v>80</v>
      </c>
      <c r="AC29" s="1">
        <v>5</v>
      </c>
      <c r="AD29" s="1">
        <v>5</v>
      </c>
      <c r="AE29" s="1">
        <v>0</v>
      </c>
      <c r="AF29" s="1">
        <v>0</v>
      </c>
      <c r="AG29" s="1">
        <v>5</v>
      </c>
      <c r="AH29" s="1">
        <v>0</v>
      </c>
      <c r="AI29" s="1">
        <v>0</v>
      </c>
      <c r="AJ29" s="1">
        <v>0</v>
      </c>
    </row>
    <row r="30" spans="1:36" x14ac:dyDescent="0.2">
      <c r="A30" s="1" t="s">
        <v>81</v>
      </c>
      <c r="B30" s="1">
        <v>40</v>
      </c>
      <c r="C30" s="1">
        <v>40</v>
      </c>
      <c r="D30" s="1">
        <v>1</v>
      </c>
      <c r="E30" s="1">
        <v>0</v>
      </c>
      <c r="F30" s="1">
        <v>39</v>
      </c>
      <c r="G30" s="1">
        <v>0</v>
      </c>
      <c r="H30" s="1">
        <v>0</v>
      </c>
      <c r="I30" s="1">
        <v>0</v>
      </c>
      <c r="J30" s="1" t="s">
        <v>81</v>
      </c>
      <c r="K30" s="1">
        <v>21</v>
      </c>
      <c r="L30" s="1">
        <v>21</v>
      </c>
      <c r="M30" s="1">
        <v>1</v>
      </c>
      <c r="N30" s="1">
        <v>0</v>
      </c>
      <c r="O30" s="1">
        <v>20</v>
      </c>
      <c r="P30" s="1">
        <v>0</v>
      </c>
      <c r="Q30" s="1">
        <v>0</v>
      </c>
      <c r="R30" s="1">
        <v>0</v>
      </c>
      <c r="S30" s="1" t="s">
        <v>81</v>
      </c>
      <c r="T30" s="1">
        <v>3</v>
      </c>
      <c r="U30" s="1">
        <v>3</v>
      </c>
      <c r="V30" s="1">
        <v>0</v>
      </c>
      <c r="W30" s="1">
        <v>0</v>
      </c>
      <c r="X30" s="1">
        <v>3</v>
      </c>
      <c r="Y30" s="1">
        <v>0</v>
      </c>
      <c r="Z30" s="1">
        <v>0</v>
      </c>
      <c r="AA30" s="1">
        <v>0</v>
      </c>
      <c r="AB30" s="1" t="s">
        <v>81</v>
      </c>
      <c r="AC30" s="1">
        <v>16</v>
      </c>
      <c r="AD30" s="1">
        <v>16</v>
      </c>
      <c r="AE30" s="1">
        <v>0</v>
      </c>
      <c r="AF30" s="1">
        <v>0</v>
      </c>
      <c r="AG30" s="1">
        <v>16</v>
      </c>
      <c r="AH30" s="1">
        <v>0</v>
      </c>
      <c r="AI30" s="1">
        <v>0</v>
      </c>
      <c r="AJ30" s="1">
        <v>0</v>
      </c>
    </row>
    <row r="31" spans="1:36" x14ac:dyDescent="0.2">
      <c r="A31" s="1" t="s">
        <v>82</v>
      </c>
      <c r="B31" s="1">
        <v>17</v>
      </c>
      <c r="C31" s="1">
        <v>13</v>
      </c>
      <c r="D31" s="1">
        <v>1</v>
      </c>
      <c r="E31" s="1">
        <v>2</v>
      </c>
      <c r="F31" s="1">
        <v>10</v>
      </c>
      <c r="G31" s="1">
        <v>0</v>
      </c>
      <c r="H31" s="1">
        <v>1</v>
      </c>
      <c r="I31" s="1">
        <v>3</v>
      </c>
      <c r="J31" s="1" t="s">
        <v>82</v>
      </c>
      <c r="K31" s="1">
        <v>8</v>
      </c>
      <c r="L31" s="1">
        <v>8</v>
      </c>
      <c r="M31" s="1">
        <v>0</v>
      </c>
      <c r="N31" s="1">
        <v>2</v>
      </c>
      <c r="O31" s="1">
        <v>6</v>
      </c>
      <c r="P31" s="1">
        <v>0</v>
      </c>
      <c r="Q31" s="1">
        <v>0</v>
      </c>
      <c r="R31" s="1">
        <v>0</v>
      </c>
      <c r="S31" s="1" t="s">
        <v>82</v>
      </c>
      <c r="T31" s="1">
        <v>4</v>
      </c>
      <c r="U31" s="1">
        <v>1</v>
      </c>
      <c r="V31" s="1">
        <v>0</v>
      </c>
      <c r="W31" s="1">
        <v>0</v>
      </c>
      <c r="X31" s="1">
        <v>1</v>
      </c>
      <c r="Y31" s="1">
        <v>0</v>
      </c>
      <c r="Z31" s="1">
        <v>0</v>
      </c>
      <c r="AA31" s="1">
        <v>3</v>
      </c>
      <c r="AB31" s="1" t="s">
        <v>82</v>
      </c>
      <c r="AC31" s="1">
        <v>5</v>
      </c>
      <c r="AD31" s="1">
        <v>4</v>
      </c>
      <c r="AE31" s="1">
        <v>1</v>
      </c>
      <c r="AF31" s="1">
        <v>0</v>
      </c>
      <c r="AG31" s="1">
        <v>3</v>
      </c>
      <c r="AH31" s="1">
        <v>0</v>
      </c>
      <c r="AI31" s="1">
        <v>1</v>
      </c>
      <c r="AJ31" s="1">
        <v>0</v>
      </c>
    </row>
    <row r="32" spans="1:36" x14ac:dyDescent="0.2">
      <c r="A32" s="1" t="s">
        <v>83</v>
      </c>
      <c r="B32" s="1">
        <v>1595</v>
      </c>
      <c r="C32" s="1">
        <v>39</v>
      </c>
      <c r="D32" s="1">
        <v>12</v>
      </c>
      <c r="E32" s="1">
        <v>20</v>
      </c>
      <c r="F32" s="1">
        <v>6</v>
      </c>
      <c r="G32" s="1">
        <v>1</v>
      </c>
      <c r="H32" s="1">
        <v>1553</v>
      </c>
      <c r="I32" s="1">
        <v>3</v>
      </c>
      <c r="J32" s="1" t="s">
        <v>83</v>
      </c>
      <c r="K32" s="1">
        <v>843</v>
      </c>
      <c r="L32" s="1">
        <v>24</v>
      </c>
      <c r="M32" s="1">
        <v>5</v>
      </c>
      <c r="N32" s="1">
        <v>13</v>
      </c>
      <c r="O32" s="1">
        <v>6</v>
      </c>
      <c r="P32" s="1">
        <v>0</v>
      </c>
      <c r="Q32" s="1">
        <v>818</v>
      </c>
      <c r="R32" s="1">
        <v>1</v>
      </c>
      <c r="S32" s="1" t="s">
        <v>83</v>
      </c>
      <c r="T32" s="1">
        <v>112</v>
      </c>
      <c r="U32" s="1">
        <v>1</v>
      </c>
      <c r="V32" s="1">
        <v>0</v>
      </c>
      <c r="W32" s="1">
        <v>1</v>
      </c>
      <c r="X32" s="1">
        <v>0</v>
      </c>
      <c r="Y32" s="1">
        <v>0</v>
      </c>
      <c r="Z32" s="1">
        <v>110</v>
      </c>
      <c r="AA32" s="1">
        <v>1</v>
      </c>
      <c r="AB32" s="1" t="s">
        <v>83</v>
      </c>
      <c r="AC32" s="1">
        <v>640</v>
      </c>
      <c r="AD32" s="1">
        <v>14</v>
      </c>
      <c r="AE32" s="1">
        <v>7</v>
      </c>
      <c r="AF32" s="1">
        <v>6</v>
      </c>
      <c r="AG32" s="1">
        <v>0</v>
      </c>
      <c r="AH32" s="1">
        <v>1</v>
      </c>
      <c r="AI32" s="1">
        <v>625</v>
      </c>
      <c r="AJ32" s="1">
        <v>1</v>
      </c>
    </row>
    <row r="33" spans="1:36" x14ac:dyDescent="0.2">
      <c r="A33" s="1" t="s">
        <v>84</v>
      </c>
      <c r="B33" s="1">
        <v>1880</v>
      </c>
      <c r="C33" s="1">
        <v>25</v>
      </c>
      <c r="D33" s="1">
        <v>6</v>
      </c>
      <c r="E33" s="1">
        <v>14</v>
      </c>
      <c r="F33" s="1">
        <v>1</v>
      </c>
      <c r="G33" s="1">
        <v>4</v>
      </c>
      <c r="H33" s="1">
        <v>4</v>
      </c>
      <c r="I33" s="1">
        <v>1851</v>
      </c>
      <c r="J33" s="1" t="s">
        <v>84</v>
      </c>
      <c r="K33" s="1">
        <v>219</v>
      </c>
      <c r="L33" s="1">
        <v>7</v>
      </c>
      <c r="M33" s="1">
        <v>2</v>
      </c>
      <c r="N33" s="1">
        <v>3</v>
      </c>
      <c r="O33" s="1">
        <v>1</v>
      </c>
      <c r="P33" s="1">
        <v>1</v>
      </c>
      <c r="Q33" s="1">
        <v>2</v>
      </c>
      <c r="R33" s="1">
        <v>210</v>
      </c>
      <c r="S33" s="1" t="s">
        <v>84</v>
      </c>
      <c r="T33" s="1">
        <v>1576</v>
      </c>
      <c r="U33" s="1">
        <v>9</v>
      </c>
      <c r="V33" s="1">
        <v>0</v>
      </c>
      <c r="W33" s="1">
        <v>6</v>
      </c>
      <c r="X33" s="1">
        <v>0</v>
      </c>
      <c r="Y33" s="1">
        <v>3</v>
      </c>
      <c r="Z33" s="1">
        <v>2</v>
      </c>
      <c r="AA33" s="1">
        <v>1565</v>
      </c>
      <c r="AB33" s="1" t="s">
        <v>84</v>
      </c>
      <c r="AC33" s="1">
        <v>85</v>
      </c>
      <c r="AD33" s="1">
        <v>9</v>
      </c>
      <c r="AE33" s="1">
        <v>4</v>
      </c>
      <c r="AF33" s="1">
        <v>5</v>
      </c>
      <c r="AG33" s="1">
        <v>0</v>
      </c>
      <c r="AH33" s="1">
        <v>0</v>
      </c>
      <c r="AI33" s="1">
        <v>0</v>
      </c>
      <c r="AJ33" s="1">
        <v>76</v>
      </c>
    </row>
    <row r="34" spans="1:36" x14ac:dyDescent="0.2">
      <c r="A34" s="1" t="s">
        <v>85</v>
      </c>
      <c r="B34" s="1">
        <v>366</v>
      </c>
      <c r="C34" s="1">
        <v>146</v>
      </c>
      <c r="D34" s="1">
        <v>44</v>
      </c>
      <c r="E34" s="1">
        <v>75</v>
      </c>
      <c r="F34" s="1">
        <v>26</v>
      </c>
      <c r="G34" s="1">
        <v>1</v>
      </c>
      <c r="H34" s="1">
        <v>192</v>
      </c>
      <c r="I34" s="1">
        <v>28</v>
      </c>
      <c r="J34" s="1" t="s">
        <v>85</v>
      </c>
      <c r="K34" s="1">
        <v>40</v>
      </c>
      <c r="L34" s="1">
        <v>20</v>
      </c>
      <c r="M34" s="1">
        <v>10</v>
      </c>
      <c r="N34" s="1">
        <v>10</v>
      </c>
      <c r="O34" s="1">
        <v>0</v>
      </c>
      <c r="P34" s="1">
        <v>0</v>
      </c>
      <c r="Q34" s="1">
        <v>20</v>
      </c>
      <c r="R34" s="1">
        <v>0</v>
      </c>
      <c r="S34" s="1" t="s">
        <v>85</v>
      </c>
      <c r="T34" s="1">
        <v>2</v>
      </c>
      <c r="U34" s="1">
        <v>2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0</v>
      </c>
      <c r="AB34" s="1" t="s">
        <v>85</v>
      </c>
      <c r="AC34" s="1">
        <v>324</v>
      </c>
      <c r="AD34" s="1">
        <v>124</v>
      </c>
      <c r="AE34" s="1">
        <v>33</v>
      </c>
      <c r="AF34" s="1">
        <v>64</v>
      </c>
      <c r="AG34" s="1">
        <v>26</v>
      </c>
      <c r="AH34" s="1">
        <v>1</v>
      </c>
      <c r="AI34" s="1">
        <v>172</v>
      </c>
      <c r="AJ34" s="1">
        <v>28</v>
      </c>
    </row>
    <row r="35" spans="1:36" x14ac:dyDescent="0.2">
      <c r="A35" s="1" t="s">
        <v>86</v>
      </c>
      <c r="B35" s="1">
        <v>381</v>
      </c>
      <c r="C35" s="1">
        <v>288</v>
      </c>
      <c r="D35" s="1">
        <v>153</v>
      </c>
      <c r="E35" s="1">
        <v>91</v>
      </c>
      <c r="F35" s="1">
        <v>37</v>
      </c>
      <c r="G35" s="1">
        <v>7</v>
      </c>
      <c r="H35" s="1">
        <v>71</v>
      </c>
      <c r="I35" s="1">
        <v>22</v>
      </c>
      <c r="J35" s="1" t="s">
        <v>86</v>
      </c>
      <c r="K35" s="1">
        <v>5</v>
      </c>
      <c r="L35" s="1">
        <v>5</v>
      </c>
      <c r="M35" s="1">
        <v>4</v>
      </c>
      <c r="N35" s="1">
        <v>0</v>
      </c>
      <c r="O35" s="1">
        <v>1</v>
      </c>
      <c r="P35" s="1">
        <v>0</v>
      </c>
      <c r="Q35" s="1">
        <v>0</v>
      </c>
      <c r="R35" s="1">
        <v>0</v>
      </c>
      <c r="S35" s="1" t="s">
        <v>86</v>
      </c>
      <c r="T35" s="1">
        <v>3</v>
      </c>
      <c r="U35" s="1">
        <v>3</v>
      </c>
      <c r="V35" s="1">
        <v>0</v>
      </c>
      <c r="W35" s="1">
        <v>0</v>
      </c>
      <c r="X35" s="1">
        <v>3</v>
      </c>
      <c r="Y35" s="1">
        <v>0</v>
      </c>
      <c r="Z35" s="1">
        <v>0</v>
      </c>
      <c r="AA35" s="1">
        <v>0</v>
      </c>
      <c r="AB35" s="1" t="s">
        <v>86</v>
      </c>
      <c r="AC35" s="1">
        <v>373</v>
      </c>
      <c r="AD35" s="1">
        <v>280</v>
      </c>
      <c r="AE35" s="1">
        <v>149</v>
      </c>
      <c r="AF35" s="1">
        <v>91</v>
      </c>
      <c r="AG35" s="1">
        <v>33</v>
      </c>
      <c r="AH35" s="1">
        <v>7</v>
      </c>
      <c r="AI35" s="1">
        <v>71</v>
      </c>
      <c r="AJ35" s="1">
        <v>22</v>
      </c>
    </row>
    <row r="36" spans="1:36" x14ac:dyDescent="0.2">
      <c r="A36" s="1" t="s">
        <v>168</v>
      </c>
      <c r="B36" s="1">
        <v>69</v>
      </c>
      <c r="C36" s="1">
        <v>29</v>
      </c>
      <c r="D36" s="1">
        <v>12</v>
      </c>
      <c r="E36" s="1">
        <v>9</v>
      </c>
      <c r="F36" s="1">
        <v>6</v>
      </c>
      <c r="G36" s="1">
        <v>2</v>
      </c>
      <c r="H36" s="1">
        <v>32</v>
      </c>
      <c r="I36" s="1">
        <v>8</v>
      </c>
      <c r="J36" s="1" t="s">
        <v>168</v>
      </c>
      <c r="K36" s="1">
        <v>22</v>
      </c>
      <c r="L36" s="1">
        <v>15</v>
      </c>
      <c r="M36" s="1">
        <v>8</v>
      </c>
      <c r="N36" s="1">
        <v>3</v>
      </c>
      <c r="O36" s="1">
        <v>4</v>
      </c>
      <c r="P36" s="1">
        <v>0</v>
      </c>
      <c r="Q36" s="1">
        <v>6</v>
      </c>
      <c r="R36" s="1">
        <v>1</v>
      </c>
      <c r="S36" s="1" t="s">
        <v>168</v>
      </c>
      <c r="T36" s="1">
        <v>14</v>
      </c>
      <c r="U36" s="1">
        <v>3</v>
      </c>
      <c r="V36" s="1">
        <v>0</v>
      </c>
      <c r="W36" s="1">
        <v>1</v>
      </c>
      <c r="X36" s="1">
        <v>0</v>
      </c>
      <c r="Y36" s="1">
        <v>2</v>
      </c>
      <c r="Z36" s="1">
        <v>4</v>
      </c>
      <c r="AA36" s="1">
        <v>7</v>
      </c>
      <c r="AB36" s="1" t="s">
        <v>168</v>
      </c>
      <c r="AC36" s="1">
        <v>33</v>
      </c>
      <c r="AD36" s="1">
        <v>11</v>
      </c>
      <c r="AE36" s="1">
        <v>4</v>
      </c>
      <c r="AF36" s="1">
        <v>5</v>
      </c>
      <c r="AG36" s="1">
        <v>2</v>
      </c>
      <c r="AH36" s="1">
        <v>0</v>
      </c>
      <c r="AI36" s="1">
        <v>22</v>
      </c>
      <c r="AJ36" s="1">
        <v>0</v>
      </c>
    </row>
    <row r="38" spans="1:36" x14ac:dyDescent="0.2">
      <c r="A38" s="1" t="s">
        <v>351</v>
      </c>
      <c r="B38" s="1">
        <v>9229</v>
      </c>
      <c r="C38" s="1">
        <v>6687</v>
      </c>
      <c r="D38" s="1">
        <v>4574</v>
      </c>
      <c r="E38" s="1">
        <v>1364</v>
      </c>
      <c r="F38" s="1">
        <v>354</v>
      </c>
      <c r="G38" s="1">
        <v>395</v>
      </c>
      <c r="H38" s="1">
        <v>1493</v>
      </c>
      <c r="I38" s="1">
        <v>1049</v>
      </c>
      <c r="J38" s="1" t="s">
        <v>351</v>
      </c>
      <c r="K38" s="1">
        <v>4766</v>
      </c>
      <c r="L38" s="1">
        <v>3965</v>
      </c>
      <c r="M38" s="1">
        <v>3177</v>
      </c>
      <c r="N38" s="1">
        <v>537</v>
      </c>
      <c r="O38" s="1">
        <v>175</v>
      </c>
      <c r="P38" s="1">
        <v>76</v>
      </c>
      <c r="Q38" s="1">
        <v>677</v>
      </c>
      <c r="R38" s="1">
        <v>124</v>
      </c>
      <c r="S38" s="1" t="s">
        <v>351</v>
      </c>
      <c r="T38" s="1">
        <v>2439</v>
      </c>
      <c r="U38" s="1">
        <v>1499</v>
      </c>
      <c r="V38" s="1">
        <v>713</v>
      </c>
      <c r="W38" s="1">
        <v>444</v>
      </c>
      <c r="X38" s="1">
        <v>63</v>
      </c>
      <c r="Y38" s="1">
        <v>279</v>
      </c>
      <c r="Z38" s="1">
        <v>104</v>
      </c>
      <c r="AA38" s="1">
        <v>836</v>
      </c>
      <c r="AB38" s="1" t="s">
        <v>351</v>
      </c>
      <c r="AC38" s="1">
        <v>2024</v>
      </c>
      <c r="AD38" s="1">
        <v>1223</v>
      </c>
      <c r="AE38" s="1">
        <v>684</v>
      </c>
      <c r="AF38" s="1">
        <v>383</v>
      </c>
      <c r="AG38" s="1">
        <v>116</v>
      </c>
      <c r="AH38" s="1">
        <v>40</v>
      </c>
      <c r="AI38" s="1">
        <v>712</v>
      </c>
      <c r="AJ38" s="1">
        <v>89</v>
      </c>
    </row>
    <row r="39" spans="1:36" x14ac:dyDescent="0.2">
      <c r="A39" s="1" t="s">
        <v>167</v>
      </c>
      <c r="B39" s="1">
        <v>1155</v>
      </c>
      <c r="C39" s="1">
        <v>510</v>
      </c>
      <c r="D39" s="1">
        <v>227</v>
      </c>
      <c r="E39" s="1">
        <v>192</v>
      </c>
      <c r="F39" s="1">
        <v>59</v>
      </c>
      <c r="G39" s="1">
        <v>32</v>
      </c>
      <c r="H39" s="1">
        <v>555</v>
      </c>
      <c r="I39" s="1">
        <v>90</v>
      </c>
      <c r="J39" s="1" t="s">
        <v>167</v>
      </c>
      <c r="K39" s="1">
        <v>367</v>
      </c>
      <c r="L39" s="1">
        <v>103</v>
      </c>
      <c r="M39" s="1">
        <v>67</v>
      </c>
      <c r="N39" s="1">
        <v>23</v>
      </c>
      <c r="O39" s="1">
        <v>13</v>
      </c>
      <c r="P39" s="1">
        <v>0</v>
      </c>
      <c r="Q39" s="1">
        <v>264</v>
      </c>
      <c r="R39" s="1">
        <v>0</v>
      </c>
      <c r="S39" s="1" t="s">
        <v>167</v>
      </c>
      <c r="T39" s="1">
        <v>277</v>
      </c>
      <c r="U39" s="1">
        <v>167</v>
      </c>
      <c r="V39" s="1">
        <v>80</v>
      </c>
      <c r="W39" s="1">
        <v>53</v>
      </c>
      <c r="X39" s="1">
        <v>14</v>
      </c>
      <c r="Y39" s="1">
        <v>20</v>
      </c>
      <c r="Z39" s="1">
        <v>40</v>
      </c>
      <c r="AA39" s="1">
        <v>70</v>
      </c>
      <c r="AB39" s="1" t="s">
        <v>167</v>
      </c>
      <c r="AC39" s="1">
        <v>511</v>
      </c>
      <c r="AD39" s="1">
        <v>240</v>
      </c>
      <c r="AE39" s="1">
        <v>80</v>
      </c>
      <c r="AF39" s="1">
        <v>116</v>
      </c>
      <c r="AG39" s="1">
        <v>32</v>
      </c>
      <c r="AH39" s="1">
        <v>12</v>
      </c>
      <c r="AI39" s="1">
        <v>251</v>
      </c>
      <c r="AJ39" s="1">
        <v>20</v>
      </c>
    </row>
    <row r="40" spans="1:36" x14ac:dyDescent="0.2">
      <c r="A40" s="1" t="s">
        <v>72</v>
      </c>
      <c r="B40" s="1">
        <v>4218</v>
      </c>
      <c r="C40" s="1">
        <v>4198</v>
      </c>
      <c r="D40" s="1">
        <v>4127</v>
      </c>
      <c r="E40" s="1">
        <v>47</v>
      </c>
      <c r="F40" s="1">
        <v>20</v>
      </c>
      <c r="G40" s="1">
        <v>4</v>
      </c>
      <c r="H40" s="1">
        <v>10</v>
      </c>
      <c r="I40" s="1">
        <v>10</v>
      </c>
      <c r="J40" s="1" t="s">
        <v>72</v>
      </c>
      <c r="K40" s="1">
        <v>3048</v>
      </c>
      <c r="L40" s="1">
        <v>3042</v>
      </c>
      <c r="M40" s="1">
        <v>3013</v>
      </c>
      <c r="N40" s="1">
        <v>12</v>
      </c>
      <c r="O40" s="1">
        <v>16</v>
      </c>
      <c r="P40" s="1">
        <v>1</v>
      </c>
      <c r="Q40" s="1">
        <v>2</v>
      </c>
      <c r="R40" s="1">
        <v>4</v>
      </c>
      <c r="S40" s="1" t="s">
        <v>72</v>
      </c>
      <c r="T40" s="1">
        <v>652</v>
      </c>
      <c r="U40" s="1">
        <v>646</v>
      </c>
      <c r="V40" s="1">
        <v>621</v>
      </c>
      <c r="W40" s="1">
        <v>18</v>
      </c>
      <c r="X40" s="1">
        <v>4</v>
      </c>
      <c r="Y40" s="1">
        <v>3</v>
      </c>
      <c r="Z40" s="1">
        <v>0</v>
      </c>
      <c r="AA40" s="1">
        <v>6</v>
      </c>
      <c r="AB40" s="1" t="s">
        <v>72</v>
      </c>
      <c r="AC40" s="1">
        <v>518</v>
      </c>
      <c r="AD40" s="1">
        <v>510</v>
      </c>
      <c r="AE40" s="1">
        <v>493</v>
      </c>
      <c r="AF40" s="1">
        <v>17</v>
      </c>
      <c r="AG40" s="1">
        <v>0</v>
      </c>
      <c r="AH40" s="1">
        <v>0</v>
      </c>
      <c r="AI40" s="1">
        <v>8</v>
      </c>
      <c r="AJ40" s="1">
        <v>0</v>
      </c>
    </row>
    <row r="41" spans="1:36" x14ac:dyDescent="0.2">
      <c r="A41" s="1" t="s">
        <v>73</v>
      </c>
      <c r="B41" s="1">
        <v>80</v>
      </c>
      <c r="C41" s="1">
        <v>78</v>
      </c>
      <c r="D41" s="1">
        <v>69</v>
      </c>
      <c r="E41" s="1">
        <v>9</v>
      </c>
      <c r="F41" s="1">
        <v>0</v>
      </c>
      <c r="G41" s="1">
        <v>0</v>
      </c>
      <c r="H41" s="1">
        <v>1</v>
      </c>
      <c r="I41" s="1">
        <v>1</v>
      </c>
      <c r="J41" s="1" t="s">
        <v>73</v>
      </c>
      <c r="K41" s="1">
        <v>59</v>
      </c>
      <c r="L41" s="1">
        <v>59</v>
      </c>
      <c r="M41" s="1">
        <v>59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 t="s">
        <v>73</v>
      </c>
      <c r="T41" s="1">
        <v>10</v>
      </c>
      <c r="U41" s="1">
        <v>9</v>
      </c>
      <c r="V41" s="1">
        <v>5</v>
      </c>
      <c r="W41" s="1">
        <v>4</v>
      </c>
      <c r="X41" s="1">
        <v>0</v>
      </c>
      <c r="Y41" s="1">
        <v>0</v>
      </c>
      <c r="Z41" s="1">
        <v>0</v>
      </c>
      <c r="AA41" s="1">
        <v>1</v>
      </c>
      <c r="AB41" s="1" t="s">
        <v>73</v>
      </c>
      <c r="AC41" s="1">
        <v>11</v>
      </c>
      <c r="AD41" s="1">
        <v>10</v>
      </c>
      <c r="AE41" s="1">
        <v>5</v>
      </c>
      <c r="AF41" s="1">
        <v>5</v>
      </c>
      <c r="AG41" s="1">
        <v>0</v>
      </c>
      <c r="AH41" s="1">
        <v>0</v>
      </c>
      <c r="AI41" s="1">
        <v>1</v>
      </c>
      <c r="AJ41" s="1">
        <v>0</v>
      </c>
    </row>
    <row r="42" spans="1:36" x14ac:dyDescent="0.2">
      <c r="A42" s="1" t="s">
        <v>74</v>
      </c>
      <c r="B42" s="1">
        <v>833</v>
      </c>
      <c r="C42" s="1">
        <v>814</v>
      </c>
      <c r="D42" s="1">
        <v>16</v>
      </c>
      <c r="E42" s="1">
        <v>785</v>
      </c>
      <c r="F42" s="1">
        <v>6</v>
      </c>
      <c r="G42" s="1">
        <v>7</v>
      </c>
      <c r="H42" s="1">
        <v>8</v>
      </c>
      <c r="I42" s="1">
        <v>11</v>
      </c>
      <c r="J42" s="1" t="s">
        <v>74</v>
      </c>
      <c r="K42" s="1">
        <v>344</v>
      </c>
      <c r="L42" s="1">
        <v>335</v>
      </c>
      <c r="M42" s="1">
        <v>7</v>
      </c>
      <c r="N42" s="1">
        <v>323</v>
      </c>
      <c r="O42" s="1">
        <v>3</v>
      </c>
      <c r="P42" s="1">
        <v>2</v>
      </c>
      <c r="Q42" s="1">
        <v>1</v>
      </c>
      <c r="R42" s="1">
        <v>8</v>
      </c>
      <c r="S42" s="1" t="s">
        <v>74</v>
      </c>
      <c r="T42" s="1">
        <v>327</v>
      </c>
      <c r="U42" s="1">
        <v>321</v>
      </c>
      <c r="V42" s="1">
        <v>4</v>
      </c>
      <c r="W42" s="1">
        <v>315</v>
      </c>
      <c r="X42" s="1">
        <v>0</v>
      </c>
      <c r="Y42" s="1">
        <v>2</v>
      </c>
      <c r="Z42" s="1">
        <v>4</v>
      </c>
      <c r="AA42" s="1">
        <v>2</v>
      </c>
      <c r="AB42" s="1" t="s">
        <v>74</v>
      </c>
      <c r="AC42" s="1">
        <v>162</v>
      </c>
      <c r="AD42" s="1">
        <v>158</v>
      </c>
      <c r="AE42" s="1">
        <v>5</v>
      </c>
      <c r="AF42" s="1">
        <v>147</v>
      </c>
      <c r="AG42" s="1">
        <v>3</v>
      </c>
      <c r="AH42" s="1">
        <v>3</v>
      </c>
      <c r="AI42" s="1">
        <v>3</v>
      </c>
      <c r="AJ42" s="1">
        <v>1</v>
      </c>
    </row>
    <row r="43" spans="1:36" x14ac:dyDescent="0.2">
      <c r="A43" s="1" t="s">
        <v>75</v>
      </c>
      <c r="B43" s="1">
        <v>169</v>
      </c>
      <c r="C43" s="1">
        <v>169</v>
      </c>
      <c r="D43" s="1">
        <v>1</v>
      </c>
      <c r="E43" s="1">
        <v>159</v>
      </c>
      <c r="F43" s="1">
        <v>9</v>
      </c>
      <c r="G43" s="1">
        <v>0</v>
      </c>
      <c r="H43" s="1">
        <v>0</v>
      </c>
      <c r="I43" s="1">
        <v>0</v>
      </c>
      <c r="J43" s="1" t="s">
        <v>75</v>
      </c>
      <c r="K43" s="1">
        <v>143</v>
      </c>
      <c r="L43" s="1">
        <v>143</v>
      </c>
      <c r="M43" s="1">
        <v>0</v>
      </c>
      <c r="N43" s="1">
        <v>134</v>
      </c>
      <c r="O43" s="1">
        <v>9</v>
      </c>
      <c r="P43" s="1">
        <v>0</v>
      </c>
      <c r="Q43" s="1">
        <v>0</v>
      </c>
      <c r="R43" s="1">
        <v>0</v>
      </c>
      <c r="S43" s="1" t="s">
        <v>75</v>
      </c>
      <c r="T43" s="1">
        <v>19</v>
      </c>
      <c r="U43" s="1">
        <v>19</v>
      </c>
      <c r="V43" s="1">
        <v>1</v>
      </c>
      <c r="W43" s="1">
        <v>18</v>
      </c>
      <c r="X43" s="1">
        <v>0</v>
      </c>
      <c r="Y43" s="1">
        <v>0</v>
      </c>
      <c r="Z43" s="1">
        <v>0</v>
      </c>
      <c r="AA43" s="1">
        <v>0</v>
      </c>
      <c r="AB43" s="1" t="s">
        <v>75</v>
      </c>
      <c r="AC43" s="1">
        <v>7</v>
      </c>
      <c r="AD43" s="1">
        <v>7</v>
      </c>
      <c r="AE43" s="1">
        <v>0</v>
      </c>
      <c r="AF43" s="1">
        <v>7</v>
      </c>
      <c r="AG43" s="1">
        <v>0</v>
      </c>
      <c r="AH43" s="1">
        <v>0</v>
      </c>
      <c r="AI43" s="1">
        <v>0</v>
      </c>
      <c r="AJ43" s="1">
        <v>0</v>
      </c>
    </row>
    <row r="44" spans="1:36" x14ac:dyDescent="0.2">
      <c r="A44" s="1" t="s">
        <v>76</v>
      </c>
      <c r="B44" s="1">
        <v>32</v>
      </c>
      <c r="C44" s="1">
        <v>29</v>
      </c>
      <c r="D44" s="1">
        <v>0</v>
      </c>
      <c r="E44" s="1">
        <v>29</v>
      </c>
      <c r="F44" s="1">
        <v>0</v>
      </c>
      <c r="G44" s="1">
        <v>0</v>
      </c>
      <c r="H44" s="1">
        <v>3</v>
      </c>
      <c r="I44" s="1">
        <v>0</v>
      </c>
      <c r="J44" s="1" t="s">
        <v>76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 t="s">
        <v>76</v>
      </c>
      <c r="T44" s="1">
        <v>32</v>
      </c>
      <c r="U44" s="1">
        <v>29</v>
      </c>
      <c r="V44" s="1">
        <v>0</v>
      </c>
      <c r="W44" s="1">
        <v>29</v>
      </c>
      <c r="X44" s="1">
        <v>0</v>
      </c>
      <c r="Y44" s="1">
        <v>0</v>
      </c>
      <c r="Z44" s="1">
        <v>3</v>
      </c>
      <c r="AA44" s="1">
        <v>0</v>
      </c>
      <c r="AB44" s="1" t="s">
        <v>76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</row>
    <row r="45" spans="1:36" x14ac:dyDescent="0.2">
      <c r="A45" s="1" t="s">
        <v>77</v>
      </c>
      <c r="B45" s="1">
        <v>25</v>
      </c>
      <c r="C45" s="1">
        <v>25</v>
      </c>
      <c r="D45" s="1">
        <v>0</v>
      </c>
      <c r="E45" s="1">
        <v>25</v>
      </c>
      <c r="F45" s="1">
        <v>0</v>
      </c>
      <c r="G45" s="1">
        <v>0</v>
      </c>
      <c r="H45" s="1">
        <v>0</v>
      </c>
      <c r="I45" s="1">
        <v>0</v>
      </c>
      <c r="J45" s="1" t="s">
        <v>77</v>
      </c>
      <c r="K45" s="1">
        <v>23</v>
      </c>
      <c r="L45" s="1">
        <v>23</v>
      </c>
      <c r="M45" s="1">
        <v>0</v>
      </c>
      <c r="N45" s="1">
        <v>23</v>
      </c>
      <c r="O45" s="1">
        <v>0</v>
      </c>
      <c r="P45" s="1">
        <v>0</v>
      </c>
      <c r="Q45" s="1">
        <v>0</v>
      </c>
      <c r="R45" s="1">
        <v>0</v>
      </c>
      <c r="S45" s="1" t="s">
        <v>77</v>
      </c>
      <c r="T45" s="1">
        <v>1</v>
      </c>
      <c r="U45" s="1">
        <v>1</v>
      </c>
      <c r="V45" s="1">
        <v>0</v>
      </c>
      <c r="W45" s="1">
        <v>1</v>
      </c>
      <c r="X45" s="1">
        <v>0</v>
      </c>
      <c r="Y45" s="1">
        <v>0</v>
      </c>
      <c r="Z45" s="1">
        <v>0</v>
      </c>
      <c r="AA45" s="1">
        <v>0</v>
      </c>
      <c r="AB45" s="1" t="s">
        <v>77</v>
      </c>
      <c r="AC45" s="1">
        <v>1</v>
      </c>
      <c r="AD45" s="1">
        <v>1</v>
      </c>
      <c r="AE45" s="1">
        <v>0</v>
      </c>
      <c r="AF45" s="1">
        <v>1</v>
      </c>
      <c r="AG45" s="1">
        <v>0</v>
      </c>
      <c r="AH45" s="1">
        <v>0</v>
      </c>
      <c r="AI45" s="1">
        <v>0</v>
      </c>
      <c r="AJ45" s="1">
        <v>0</v>
      </c>
    </row>
    <row r="46" spans="1:36" x14ac:dyDescent="0.2">
      <c r="A46" s="1" t="s">
        <v>78</v>
      </c>
      <c r="B46" s="1">
        <v>370</v>
      </c>
      <c r="C46" s="1">
        <v>361</v>
      </c>
      <c r="D46" s="1">
        <v>8</v>
      </c>
      <c r="E46" s="1">
        <v>7</v>
      </c>
      <c r="F46" s="1">
        <v>0</v>
      </c>
      <c r="G46" s="1">
        <v>346</v>
      </c>
      <c r="H46" s="1">
        <v>0</v>
      </c>
      <c r="I46" s="1">
        <v>9</v>
      </c>
      <c r="J46" s="1" t="s">
        <v>78</v>
      </c>
      <c r="K46" s="1">
        <v>82</v>
      </c>
      <c r="L46" s="1">
        <v>79</v>
      </c>
      <c r="M46" s="1">
        <v>5</v>
      </c>
      <c r="N46" s="1">
        <v>1</v>
      </c>
      <c r="O46" s="1">
        <v>0</v>
      </c>
      <c r="P46" s="1">
        <v>73</v>
      </c>
      <c r="Q46" s="1">
        <v>0</v>
      </c>
      <c r="R46" s="1">
        <v>3</v>
      </c>
      <c r="S46" s="1" t="s">
        <v>78</v>
      </c>
      <c r="T46" s="1">
        <v>261</v>
      </c>
      <c r="U46" s="1">
        <v>256</v>
      </c>
      <c r="V46" s="1">
        <v>2</v>
      </c>
      <c r="W46" s="1">
        <v>3</v>
      </c>
      <c r="X46" s="1">
        <v>0</v>
      </c>
      <c r="Y46" s="1">
        <v>251</v>
      </c>
      <c r="Z46" s="1">
        <v>0</v>
      </c>
      <c r="AA46" s="1">
        <v>5</v>
      </c>
      <c r="AB46" s="1" t="s">
        <v>78</v>
      </c>
      <c r="AC46" s="1">
        <v>27</v>
      </c>
      <c r="AD46" s="1">
        <v>26</v>
      </c>
      <c r="AE46" s="1">
        <v>1</v>
      </c>
      <c r="AF46" s="1">
        <v>3</v>
      </c>
      <c r="AG46" s="1">
        <v>0</v>
      </c>
      <c r="AH46" s="1">
        <v>22</v>
      </c>
      <c r="AI46" s="1">
        <v>0</v>
      </c>
      <c r="AJ46" s="1">
        <v>1</v>
      </c>
    </row>
    <row r="47" spans="1:36" x14ac:dyDescent="0.2">
      <c r="A47" s="1" t="s">
        <v>79</v>
      </c>
      <c r="B47" s="1">
        <v>171</v>
      </c>
      <c r="C47" s="1">
        <v>160</v>
      </c>
      <c r="D47" s="1">
        <v>8</v>
      </c>
      <c r="E47" s="1">
        <v>6</v>
      </c>
      <c r="F47" s="1">
        <v>145</v>
      </c>
      <c r="G47" s="1">
        <v>1</v>
      </c>
      <c r="H47" s="1">
        <v>6</v>
      </c>
      <c r="I47" s="1">
        <v>5</v>
      </c>
      <c r="J47" s="1" t="s">
        <v>79</v>
      </c>
      <c r="K47" s="1">
        <v>109</v>
      </c>
      <c r="L47" s="1">
        <v>104</v>
      </c>
      <c r="M47" s="1">
        <v>8</v>
      </c>
      <c r="N47" s="1">
        <v>4</v>
      </c>
      <c r="O47" s="1">
        <v>92</v>
      </c>
      <c r="P47" s="1">
        <v>0</v>
      </c>
      <c r="Q47" s="1">
        <v>3</v>
      </c>
      <c r="R47" s="1">
        <v>2</v>
      </c>
      <c r="S47" s="1" t="s">
        <v>79</v>
      </c>
      <c r="T47" s="1">
        <v>25</v>
      </c>
      <c r="U47" s="1">
        <v>24</v>
      </c>
      <c r="V47" s="1">
        <v>0</v>
      </c>
      <c r="W47" s="1">
        <v>0</v>
      </c>
      <c r="X47" s="1">
        <v>23</v>
      </c>
      <c r="Y47" s="1">
        <v>1</v>
      </c>
      <c r="Z47" s="1">
        <v>1</v>
      </c>
      <c r="AA47" s="1">
        <v>0</v>
      </c>
      <c r="AB47" s="1" t="s">
        <v>79</v>
      </c>
      <c r="AC47" s="1">
        <v>37</v>
      </c>
      <c r="AD47" s="1">
        <v>32</v>
      </c>
      <c r="AE47" s="1">
        <v>0</v>
      </c>
      <c r="AF47" s="1">
        <v>2</v>
      </c>
      <c r="AG47" s="1">
        <v>30</v>
      </c>
      <c r="AH47" s="1">
        <v>0</v>
      </c>
      <c r="AI47" s="1">
        <v>2</v>
      </c>
      <c r="AJ47" s="1">
        <v>3</v>
      </c>
    </row>
    <row r="48" spans="1:36" x14ac:dyDescent="0.2">
      <c r="A48" s="1" t="s">
        <v>80</v>
      </c>
      <c r="B48" s="1">
        <v>41</v>
      </c>
      <c r="C48" s="1">
        <v>41</v>
      </c>
      <c r="D48" s="1">
        <v>0</v>
      </c>
      <c r="E48" s="1">
        <v>0</v>
      </c>
      <c r="F48" s="1">
        <v>41</v>
      </c>
      <c r="G48" s="1">
        <v>0</v>
      </c>
      <c r="H48" s="1">
        <v>0</v>
      </c>
      <c r="I48" s="1">
        <v>0</v>
      </c>
      <c r="J48" s="1" t="s">
        <v>80</v>
      </c>
      <c r="K48" s="1">
        <v>23</v>
      </c>
      <c r="L48" s="1">
        <v>23</v>
      </c>
      <c r="M48" s="1">
        <v>0</v>
      </c>
      <c r="N48" s="1">
        <v>0</v>
      </c>
      <c r="O48" s="1">
        <v>23</v>
      </c>
      <c r="P48" s="1">
        <v>0</v>
      </c>
      <c r="Q48" s="1">
        <v>0</v>
      </c>
      <c r="R48" s="1">
        <v>0</v>
      </c>
      <c r="S48" s="1" t="s">
        <v>80</v>
      </c>
      <c r="T48" s="1">
        <v>16</v>
      </c>
      <c r="U48" s="1">
        <v>16</v>
      </c>
      <c r="V48" s="1">
        <v>0</v>
      </c>
      <c r="W48" s="1">
        <v>0</v>
      </c>
      <c r="X48" s="1">
        <v>16</v>
      </c>
      <c r="Y48" s="1">
        <v>0</v>
      </c>
      <c r="Z48" s="1">
        <v>0</v>
      </c>
      <c r="AA48" s="1">
        <v>0</v>
      </c>
      <c r="AB48" s="1" t="s">
        <v>80</v>
      </c>
      <c r="AC48" s="1">
        <v>2</v>
      </c>
      <c r="AD48" s="1">
        <v>2</v>
      </c>
      <c r="AE48" s="1">
        <v>0</v>
      </c>
      <c r="AF48" s="1">
        <v>0</v>
      </c>
      <c r="AG48" s="1">
        <v>2</v>
      </c>
      <c r="AH48" s="1">
        <v>0</v>
      </c>
      <c r="AI48" s="1">
        <v>0</v>
      </c>
      <c r="AJ48" s="1">
        <v>0</v>
      </c>
    </row>
    <row r="49" spans="1:36" x14ac:dyDescent="0.2">
      <c r="A49" s="1" t="s">
        <v>81</v>
      </c>
      <c r="B49" s="1">
        <v>22</v>
      </c>
      <c r="C49" s="1">
        <v>22</v>
      </c>
      <c r="D49" s="1">
        <v>1</v>
      </c>
      <c r="E49" s="1">
        <v>0</v>
      </c>
      <c r="F49" s="1">
        <v>21</v>
      </c>
      <c r="G49" s="1">
        <v>0</v>
      </c>
      <c r="H49" s="1">
        <v>0</v>
      </c>
      <c r="I49" s="1">
        <v>0</v>
      </c>
      <c r="J49" s="1" t="s">
        <v>81</v>
      </c>
      <c r="K49" s="1">
        <v>11</v>
      </c>
      <c r="L49" s="1">
        <v>11</v>
      </c>
      <c r="M49" s="1">
        <v>1</v>
      </c>
      <c r="N49" s="1">
        <v>0</v>
      </c>
      <c r="O49" s="1">
        <v>10</v>
      </c>
      <c r="P49" s="1">
        <v>0</v>
      </c>
      <c r="Q49" s="1">
        <v>0</v>
      </c>
      <c r="R49" s="1">
        <v>0</v>
      </c>
      <c r="S49" s="1" t="s">
        <v>81</v>
      </c>
      <c r="T49" s="1">
        <v>3</v>
      </c>
      <c r="U49" s="1">
        <v>3</v>
      </c>
      <c r="V49" s="1">
        <v>0</v>
      </c>
      <c r="W49" s="1">
        <v>0</v>
      </c>
      <c r="X49" s="1">
        <v>3</v>
      </c>
      <c r="Y49" s="1">
        <v>0</v>
      </c>
      <c r="Z49" s="1">
        <v>0</v>
      </c>
      <c r="AA49" s="1">
        <v>0</v>
      </c>
      <c r="AB49" s="1" t="s">
        <v>81</v>
      </c>
      <c r="AC49" s="1">
        <v>8</v>
      </c>
      <c r="AD49" s="1">
        <v>8</v>
      </c>
      <c r="AE49" s="1">
        <v>0</v>
      </c>
      <c r="AF49" s="1">
        <v>0</v>
      </c>
      <c r="AG49" s="1">
        <v>8</v>
      </c>
      <c r="AH49" s="1">
        <v>0</v>
      </c>
      <c r="AI49" s="1">
        <v>0</v>
      </c>
      <c r="AJ49" s="1">
        <v>0</v>
      </c>
    </row>
    <row r="50" spans="1:36" x14ac:dyDescent="0.2">
      <c r="A50" s="1" t="s">
        <v>82</v>
      </c>
      <c r="B50" s="1">
        <v>13</v>
      </c>
      <c r="C50" s="1">
        <v>10</v>
      </c>
      <c r="D50" s="1">
        <v>1</v>
      </c>
      <c r="E50" s="1">
        <v>1</v>
      </c>
      <c r="F50" s="1">
        <v>8</v>
      </c>
      <c r="G50" s="1">
        <v>0</v>
      </c>
      <c r="H50" s="1">
        <v>0</v>
      </c>
      <c r="I50" s="1">
        <v>3</v>
      </c>
      <c r="J50" s="1" t="s">
        <v>82</v>
      </c>
      <c r="K50" s="1">
        <v>5</v>
      </c>
      <c r="L50" s="1">
        <v>5</v>
      </c>
      <c r="M50" s="1">
        <v>0</v>
      </c>
      <c r="N50" s="1">
        <v>1</v>
      </c>
      <c r="O50" s="1">
        <v>4</v>
      </c>
      <c r="P50" s="1">
        <v>0</v>
      </c>
      <c r="Q50" s="1">
        <v>0</v>
      </c>
      <c r="R50" s="1">
        <v>0</v>
      </c>
      <c r="S50" s="1" t="s">
        <v>82</v>
      </c>
      <c r="T50" s="1">
        <v>4</v>
      </c>
      <c r="U50" s="1">
        <v>1</v>
      </c>
      <c r="V50" s="1">
        <v>0</v>
      </c>
      <c r="W50" s="1">
        <v>0</v>
      </c>
      <c r="X50" s="1">
        <v>1</v>
      </c>
      <c r="Y50" s="1">
        <v>0</v>
      </c>
      <c r="Z50" s="1">
        <v>0</v>
      </c>
      <c r="AA50" s="1">
        <v>3</v>
      </c>
      <c r="AB50" s="1" t="s">
        <v>82</v>
      </c>
      <c r="AC50" s="1">
        <v>4</v>
      </c>
      <c r="AD50" s="1">
        <v>4</v>
      </c>
      <c r="AE50" s="1">
        <v>1</v>
      </c>
      <c r="AF50" s="1">
        <v>0</v>
      </c>
      <c r="AG50" s="1">
        <v>3</v>
      </c>
      <c r="AH50" s="1">
        <v>0</v>
      </c>
      <c r="AI50" s="1">
        <v>0</v>
      </c>
      <c r="AJ50" s="1">
        <v>0</v>
      </c>
    </row>
    <row r="51" spans="1:36" x14ac:dyDescent="0.2">
      <c r="A51" s="1" t="s">
        <v>83</v>
      </c>
      <c r="B51" s="1">
        <v>759</v>
      </c>
      <c r="C51" s="1">
        <v>16</v>
      </c>
      <c r="D51" s="1">
        <v>3</v>
      </c>
      <c r="E51" s="1">
        <v>10</v>
      </c>
      <c r="F51" s="1">
        <v>2</v>
      </c>
      <c r="G51" s="1">
        <v>1</v>
      </c>
      <c r="H51" s="1">
        <v>741</v>
      </c>
      <c r="I51" s="1">
        <v>2</v>
      </c>
      <c r="J51" s="1" t="s">
        <v>83</v>
      </c>
      <c r="K51" s="1">
        <v>401</v>
      </c>
      <c r="L51" s="1">
        <v>11</v>
      </c>
      <c r="M51" s="1">
        <v>1</v>
      </c>
      <c r="N51" s="1">
        <v>8</v>
      </c>
      <c r="O51" s="1">
        <v>2</v>
      </c>
      <c r="P51" s="1">
        <v>0</v>
      </c>
      <c r="Q51" s="1">
        <v>389</v>
      </c>
      <c r="R51" s="1">
        <v>1</v>
      </c>
      <c r="S51" s="1" t="s">
        <v>83</v>
      </c>
      <c r="T51" s="1">
        <v>54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53</v>
      </c>
      <c r="AA51" s="1">
        <v>1</v>
      </c>
      <c r="AB51" s="1" t="s">
        <v>83</v>
      </c>
      <c r="AC51" s="1">
        <v>304</v>
      </c>
      <c r="AD51" s="1">
        <v>5</v>
      </c>
      <c r="AE51" s="1">
        <v>2</v>
      </c>
      <c r="AF51" s="1">
        <v>2</v>
      </c>
      <c r="AG51" s="1">
        <v>0</v>
      </c>
      <c r="AH51" s="1">
        <v>1</v>
      </c>
      <c r="AI51" s="1">
        <v>299</v>
      </c>
      <c r="AJ51" s="1">
        <v>0</v>
      </c>
    </row>
    <row r="52" spans="1:36" x14ac:dyDescent="0.2">
      <c r="A52" s="1" t="s">
        <v>84</v>
      </c>
      <c r="B52" s="1">
        <v>899</v>
      </c>
      <c r="C52" s="1">
        <v>5</v>
      </c>
      <c r="D52" s="1">
        <v>0</v>
      </c>
      <c r="E52" s="1">
        <v>3</v>
      </c>
      <c r="F52" s="1">
        <v>1</v>
      </c>
      <c r="G52" s="1">
        <v>1</v>
      </c>
      <c r="H52" s="1">
        <v>3</v>
      </c>
      <c r="I52" s="1">
        <v>891</v>
      </c>
      <c r="J52" s="1" t="s">
        <v>84</v>
      </c>
      <c r="K52" s="1">
        <v>108</v>
      </c>
      <c r="L52" s="1">
        <v>1</v>
      </c>
      <c r="M52" s="1">
        <v>0</v>
      </c>
      <c r="N52" s="1">
        <v>0</v>
      </c>
      <c r="O52" s="1">
        <v>1</v>
      </c>
      <c r="P52" s="1">
        <v>0</v>
      </c>
      <c r="Q52" s="1">
        <v>1</v>
      </c>
      <c r="R52" s="1">
        <v>106</v>
      </c>
      <c r="S52" s="1" t="s">
        <v>84</v>
      </c>
      <c r="T52" s="1">
        <v>749</v>
      </c>
      <c r="U52" s="1">
        <v>2</v>
      </c>
      <c r="V52" s="1">
        <v>0</v>
      </c>
      <c r="W52" s="1">
        <v>1</v>
      </c>
      <c r="X52" s="1">
        <v>0</v>
      </c>
      <c r="Y52" s="1">
        <v>1</v>
      </c>
      <c r="Z52" s="1">
        <v>2</v>
      </c>
      <c r="AA52" s="1">
        <v>745</v>
      </c>
      <c r="AB52" s="1" t="s">
        <v>84</v>
      </c>
      <c r="AC52" s="1">
        <v>42</v>
      </c>
      <c r="AD52" s="1">
        <v>2</v>
      </c>
      <c r="AE52" s="1">
        <v>0</v>
      </c>
      <c r="AF52" s="1">
        <v>2</v>
      </c>
      <c r="AG52" s="1">
        <v>0</v>
      </c>
      <c r="AH52" s="1">
        <v>0</v>
      </c>
      <c r="AI52" s="1">
        <v>0</v>
      </c>
      <c r="AJ52" s="1">
        <v>40</v>
      </c>
    </row>
    <row r="53" spans="1:36" x14ac:dyDescent="0.2">
      <c r="A53" s="1" t="s">
        <v>85</v>
      </c>
      <c r="B53" s="1">
        <v>214</v>
      </c>
      <c r="C53" s="1">
        <v>85</v>
      </c>
      <c r="D53" s="1">
        <v>27</v>
      </c>
      <c r="E53" s="1">
        <v>40</v>
      </c>
      <c r="F53" s="1">
        <v>17</v>
      </c>
      <c r="G53" s="1">
        <v>1</v>
      </c>
      <c r="H53" s="1">
        <v>115</v>
      </c>
      <c r="I53" s="1">
        <v>14</v>
      </c>
      <c r="J53" s="1" t="s">
        <v>85</v>
      </c>
      <c r="K53" s="1">
        <v>26</v>
      </c>
      <c r="L53" s="1">
        <v>13</v>
      </c>
      <c r="M53" s="1">
        <v>7</v>
      </c>
      <c r="N53" s="1">
        <v>6</v>
      </c>
      <c r="O53" s="1">
        <v>0</v>
      </c>
      <c r="P53" s="1">
        <v>0</v>
      </c>
      <c r="Q53" s="1">
        <v>13</v>
      </c>
      <c r="R53" s="1">
        <v>0</v>
      </c>
      <c r="S53" s="1" t="s">
        <v>85</v>
      </c>
      <c r="T53" s="1">
        <v>1</v>
      </c>
      <c r="U53" s="1">
        <v>1</v>
      </c>
      <c r="V53" s="1">
        <v>0</v>
      </c>
      <c r="W53" s="1">
        <v>1</v>
      </c>
      <c r="X53" s="1">
        <v>0</v>
      </c>
      <c r="Y53" s="1">
        <v>0</v>
      </c>
      <c r="Z53" s="1">
        <v>0</v>
      </c>
      <c r="AA53" s="1">
        <v>0</v>
      </c>
      <c r="AB53" s="1" t="s">
        <v>85</v>
      </c>
      <c r="AC53" s="1">
        <v>187</v>
      </c>
      <c r="AD53" s="1">
        <v>71</v>
      </c>
      <c r="AE53" s="1">
        <v>20</v>
      </c>
      <c r="AF53" s="1">
        <v>33</v>
      </c>
      <c r="AG53" s="1">
        <v>17</v>
      </c>
      <c r="AH53" s="1">
        <v>1</v>
      </c>
      <c r="AI53" s="1">
        <v>102</v>
      </c>
      <c r="AJ53" s="1">
        <v>14</v>
      </c>
    </row>
    <row r="54" spans="1:36" x14ac:dyDescent="0.2">
      <c r="A54" s="1" t="s">
        <v>86</v>
      </c>
      <c r="B54" s="1">
        <v>189</v>
      </c>
      <c r="C54" s="1">
        <v>144</v>
      </c>
      <c r="D54" s="1">
        <v>78</v>
      </c>
      <c r="E54" s="1">
        <v>44</v>
      </c>
      <c r="F54" s="1">
        <v>21</v>
      </c>
      <c r="G54" s="1">
        <v>1</v>
      </c>
      <c r="H54" s="1">
        <v>35</v>
      </c>
      <c r="I54" s="1">
        <v>10</v>
      </c>
      <c r="J54" s="1" t="s">
        <v>86</v>
      </c>
      <c r="K54" s="1">
        <v>3</v>
      </c>
      <c r="L54" s="1">
        <v>3</v>
      </c>
      <c r="M54" s="1">
        <v>3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 t="s">
        <v>86</v>
      </c>
      <c r="T54" s="1">
        <v>2</v>
      </c>
      <c r="U54" s="1">
        <v>2</v>
      </c>
      <c r="V54" s="1">
        <v>0</v>
      </c>
      <c r="W54" s="1">
        <v>0</v>
      </c>
      <c r="X54" s="1">
        <v>2</v>
      </c>
      <c r="Y54" s="1">
        <v>0</v>
      </c>
      <c r="Z54" s="1">
        <v>0</v>
      </c>
      <c r="AA54" s="1">
        <v>0</v>
      </c>
      <c r="AB54" s="1" t="s">
        <v>86</v>
      </c>
      <c r="AC54" s="1">
        <v>184</v>
      </c>
      <c r="AD54" s="1">
        <v>139</v>
      </c>
      <c r="AE54" s="1">
        <v>75</v>
      </c>
      <c r="AF54" s="1">
        <v>44</v>
      </c>
      <c r="AG54" s="1">
        <v>19</v>
      </c>
      <c r="AH54" s="1">
        <v>1</v>
      </c>
      <c r="AI54" s="1">
        <v>35</v>
      </c>
      <c r="AJ54" s="1">
        <v>10</v>
      </c>
    </row>
    <row r="55" spans="1:36" x14ac:dyDescent="0.2">
      <c r="A55" s="1" t="s">
        <v>168</v>
      </c>
      <c r="B55" s="1">
        <v>40</v>
      </c>
      <c r="C55" s="1">
        <v>20</v>
      </c>
      <c r="D55" s="1">
        <v>8</v>
      </c>
      <c r="E55" s="1">
        <v>7</v>
      </c>
      <c r="F55" s="1">
        <v>4</v>
      </c>
      <c r="G55" s="1">
        <v>1</v>
      </c>
      <c r="H55" s="1">
        <v>16</v>
      </c>
      <c r="I55" s="1">
        <v>4</v>
      </c>
      <c r="J55" s="1" t="s">
        <v>168</v>
      </c>
      <c r="K55" s="1">
        <v>14</v>
      </c>
      <c r="L55" s="1">
        <v>10</v>
      </c>
      <c r="M55" s="1">
        <v>6</v>
      </c>
      <c r="N55" s="1">
        <v>2</v>
      </c>
      <c r="O55" s="1">
        <v>2</v>
      </c>
      <c r="P55" s="1">
        <v>0</v>
      </c>
      <c r="Q55" s="1">
        <v>4</v>
      </c>
      <c r="R55" s="1">
        <v>0</v>
      </c>
      <c r="S55" s="1" t="s">
        <v>168</v>
      </c>
      <c r="T55" s="1">
        <v>7</v>
      </c>
      <c r="U55" s="1">
        <v>2</v>
      </c>
      <c r="V55" s="1">
        <v>0</v>
      </c>
      <c r="W55" s="1">
        <v>1</v>
      </c>
      <c r="X55" s="1">
        <v>0</v>
      </c>
      <c r="Y55" s="1">
        <v>1</v>
      </c>
      <c r="Z55" s="1">
        <v>1</v>
      </c>
      <c r="AA55" s="1">
        <v>4</v>
      </c>
      <c r="AB55" s="1" t="s">
        <v>168</v>
      </c>
      <c r="AC55" s="1">
        <v>19</v>
      </c>
      <c r="AD55" s="1">
        <v>8</v>
      </c>
      <c r="AE55" s="1">
        <v>2</v>
      </c>
      <c r="AF55" s="1">
        <v>4</v>
      </c>
      <c r="AG55" s="1">
        <v>2</v>
      </c>
      <c r="AH55" s="1">
        <v>0</v>
      </c>
      <c r="AI55" s="1">
        <v>11</v>
      </c>
      <c r="AJ55" s="1">
        <v>0</v>
      </c>
    </row>
    <row r="56" spans="1:36" x14ac:dyDescent="0.2">
      <c r="A56" s="22" t="s">
        <v>334</v>
      </c>
      <c r="B56" s="22"/>
      <c r="C56" s="22"/>
      <c r="D56" s="22"/>
      <c r="E56" s="22"/>
      <c r="F56" s="22"/>
      <c r="G56" s="22"/>
      <c r="H56" s="22"/>
      <c r="I56" s="22"/>
      <c r="J56" s="22" t="s">
        <v>334</v>
      </c>
      <c r="K56" s="22"/>
      <c r="L56" s="22"/>
      <c r="M56" s="22"/>
      <c r="N56" s="22"/>
      <c r="O56" s="22"/>
      <c r="P56" s="22"/>
      <c r="Q56" s="22"/>
      <c r="R56" s="22"/>
      <c r="S56" s="22" t="s">
        <v>334</v>
      </c>
      <c r="T56" s="22"/>
      <c r="U56" s="22"/>
      <c r="V56" s="22"/>
      <c r="W56" s="22"/>
      <c r="X56" s="22"/>
      <c r="Y56" s="22"/>
      <c r="Z56" s="22"/>
      <c r="AA56" s="22"/>
      <c r="AB56" s="22" t="s">
        <v>334</v>
      </c>
      <c r="AC56" s="22"/>
      <c r="AD56" s="22"/>
      <c r="AE56" s="22"/>
      <c r="AF56" s="22"/>
      <c r="AG56" s="22"/>
      <c r="AH56" s="22"/>
      <c r="AI56" s="22"/>
      <c r="AJ56" s="22"/>
    </row>
    <row r="58" spans="1:36" x14ac:dyDescent="0.2">
      <c r="A58" s="1" t="s">
        <v>166</v>
      </c>
      <c r="J58" s="1" t="s">
        <v>166</v>
      </c>
      <c r="S58" s="1" t="s">
        <v>166</v>
      </c>
      <c r="AB58" s="1" t="s">
        <v>166</v>
      </c>
    </row>
    <row r="59" spans="1:36" x14ac:dyDescent="0.2">
      <c r="A59" s="5" t="s">
        <v>413</v>
      </c>
      <c r="B59" s="20" t="s">
        <v>1</v>
      </c>
      <c r="C59" s="20"/>
      <c r="D59" s="20"/>
      <c r="E59" s="20"/>
      <c r="F59" s="20"/>
      <c r="G59" s="20"/>
      <c r="H59" s="20"/>
      <c r="I59" s="21"/>
      <c r="J59" s="5" t="s">
        <v>413</v>
      </c>
      <c r="K59" s="20" t="s">
        <v>48</v>
      </c>
      <c r="L59" s="20"/>
      <c r="M59" s="20"/>
      <c r="N59" s="20"/>
      <c r="O59" s="20"/>
      <c r="P59" s="20"/>
      <c r="Q59" s="20"/>
      <c r="R59" s="21"/>
      <c r="S59" s="5" t="s">
        <v>413</v>
      </c>
      <c r="T59" s="20" t="s">
        <v>49</v>
      </c>
      <c r="U59" s="20"/>
      <c r="V59" s="20"/>
      <c r="W59" s="20"/>
      <c r="X59" s="20"/>
      <c r="Y59" s="20"/>
      <c r="Z59" s="20"/>
      <c r="AA59" s="21"/>
      <c r="AB59" s="5" t="s">
        <v>413</v>
      </c>
      <c r="AC59" s="20" t="s">
        <v>50</v>
      </c>
      <c r="AD59" s="20"/>
      <c r="AE59" s="20"/>
      <c r="AF59" s="20"/>
      <c r="AG59" s="20"/>
      <c r="AH59" s="20"/>
      <c r="AI59" s="20"/>
      <c r="AJ59" s="21"/>
    </row>
    <row r="60" spans="1:36" s="2" customFormat="1" x14ac:dyDescent="0.2">
      <c r="A60" s="10" t="s">
        <v>414</v>
      </c>
      <c r="B60" s="3" t="s">
        <v>1</v>
      </c>
      <c r="C60" s="3" t="s">
        <v>2</v>
      </c>
      <c r="D60" s="3" t="s">
        <v>3</v>
      </c>
      <c r="E60" s="3" t="s">
        <v>4</v>
      </c>
      <c r="F60" s="3" t="s">
        <v>5</v>
      </c>
      <c r="G60" s="3" t="s">
        <v>6</v>
      </c>
      <c r="H60" s="3" t="s">
        <v>7</v>
      </c>
      <c r="I60" s="4" t="s">
        <v>8</v>
      </c>
      <c r="J60" s="10" t="s">
        <v>414</v>
      </c>
      <c r="K60" s="3" t="s">
        <v>1</v>
      </c>
      <c r="L60" s="3" t="s">
        <v>2</v>
      </c>
      <c r="M60" s="3" t="s">
        <v>3</v>
      </c>
      <c r="N60" s="3" t="s">
        <v>4</v>
      </c>
      <c r="O60" s="3" t="s">
        <v>5</v>
      </c>
      <c r="P60" s="3" t="s">
        <v>6</v>
      </c>
      <c r="Q60" s="3" t="s">
        <v>7</v>
      </c>
      <c r="R60" s="4" t="s">
        <v>8</v>
      </c>
      <c r="S60" s="10" t="s">
        <v>414</v>
      </c>
      <c r="T60" s="3" t="s">
        <v>1</v>
      </c>
      <c r="U60" s="3" t="s">
        <v>2</v>
      </c>
      <c r="V60" s="3" t="s">
        <v>3</v>
      </c>
      <c r="W60" s="3" t="s">
        <v>4</v>
      </c>
      <c r="X60" s="3" t="s">
        <v>5</v>
      </c>
      <c r="Y60" s="3" t="s">
        <v>6</v>
      </c>
      <c r="Z60" s="3" t="s">
        <v>7</v>
      </c>
      <c r="AA60" s="4" t="s">
        <v>8</v>
      </c>
      <c r="AB60" s="10" t="s">
        <v>414</v>
      </c>
      <c r="AC60" s="3" t="s">
        <v>1</v>
      </c>
      <c r="AD60" s="3" t="s">
        <v>2</v>
      </c>
      <c r="AE60" s="3" t="s">
        <v>3</v>
      </c>
      <c r="AF60" s="3" t="s">
        <v>4</v>
      </c>
      <c r="AG60" s="3" t="s">
        <v>5</v>
      </c>
      <c r="AH60" s="3" t="s">
        <v>6</v>
      </c>
      <c r="AI60" s="3" t="s">
        <v>7</v>
      </c>
      <c r="AJ60" s="4" t="s">
        <v>8</v>
      </c>
    </row>
    <row r="61" spans="1:36" x14ac:dyDescent="0.2">
      <c r="A61" s="1" t="s">
        <v>415</v>
      </c>
      <c r="J61" s="1" t="s">
        <v>415</v>
      </c>
      <c r="S61" s="1" t="s">
        <v>415</v>
      </c>
      <c r="AB61" s="1" t="s">
        <v>415</v>
      </c>
    </row>
    <row r="63" spans="1:36" x14ac:dyDescent="0.2">
      <c r="A63" s="1" t="s">
        <v>338</v>
      </c>
      <c r="B63" s="1">
        <v>9446</v>
      </c>
      <c r="C63" s="1">
        <v>6789</v>
      </c>
      <c r="D63" s="1">
        <v>4778</v>
      </c>
      <c r="E63" s="1">
        <v>1323</v>
      </c>
      <c r="F63" s="1">
        <v>283</v>
      </c>
      <c r="G63" s="1">
        <v>405</v>
      </c>
      <c r="H63" s="1">
        <v>1557</v>
      </c>
      <c r="I63" s="1">
        <v>1100</v>
      </c>
      <c r="J63" s="1" t="s">
        <v>338</v>
      </c>
      <c r="K63" s="1">
        <v>4632</v>
      </c>
      <c r="L63" s="1">
        <v>3819</v>
      </c>
      <c r="M63" s="1">
        <v>3117</v>
      </c>
      <c r="N63" s="1">
        <v>492</v>
      </c>
      <c r="O63" s="1">
        <v>151</v>
      </c>
      <c r="P63" s="1">
        <v>59</v>
      </c>
      <c r="Q63" s="1">
        <v>693</v>
      </c>
      <c r="R63" s="1">
        <v>120</v>
      </c>
      <c r="S63" s="1" t="s">
        <v>338</v>
      </c>
      <c r="T63" s="1">
        <v>2669</v>
      </c>
      <c r="U63" s="1">
        <v>1674</v>
      </c>
      <c r="V63" s="1">
        <v>910</v>
      </c>
      <c r="W63" s="1">
        <v>433</v>
      </c>
      <c r="X63" s="1">
        <v>26</v>
      </c>
      <c r="Y63" s="1">
        <v>305</v>
      </c>
      <c r="Z63" s="1">
        <v>107</v>
      </c>
      <c r="AA63" s="1">
        <v>888</v>
      </c>
      <c r="AB63" s="1" t="s">
        <v>338</v>
      </c>
      <c r="AC63" s="1">
        <v>2145</v>
      </c>
      <c r="AD63" s="1">
        <v>1296</v>
      </c>
      <c r="AE63" s="1">
        <v>751</v>
      </c>
      <c r="AF63" s="1">
        <v>398</v>
      </c>
      <c r="AG63" s="1">
        <v>106</v>
      </c>
      <c r="AH63" s="1">
        <v>41</v>
      </c>
      <c r="AI63" s="1">
        <v>757</v>
      </c>
      <c r="AJ63" s="1">
        <v>92</v>
      </c>
    </row>
    <row r="64" spans="1:36" x14ac:dyDescent="0.2">
      <c r="A64" s="1" t="s">
        <v>167</v>
      </c>
      <c r="B64" s="1">
        <v>1114</v>
      </c>
      <c r="C64" s="1">
        <v>471</v>
      </c>
      <c r="D64" s="1">
        <v>226</v>
      </c>
      <c r="E64" s="1">
        <v>159</v>
      </c>
      <c r="F64" s="1">
        <v>49</v>
      </c>
      <c r="G64" s="1">
        <v>37</v>
      </c>
      <c r="H64" s="1">
        <v>562</v>
      </c>
      <c r="I64" s="1">
        <v>81</v>
      </c>
      <c r="J64" s="1" t="s">
        <v>167</v>
      </c>
      <c r="K64" s="1">
        <v>342</v>
      </c>
      <c r="L64" s="1">
        <v>102</v>
      </c>
      <c r="M64" s="1">
        <v>68</v>
      </c>
      <c r="N64" s="1">
        <v>22</v>
      </c>
      <c r="O64" s="1">
        <v>11</v>
      </c>
      <c r="P64" s="1">
        <v>1</v>
      </c>
      <c r="Q64" s="1">
        <v>240</v>
      </c>
      <c r="R64" s="1">
        <v>0</v>
      </c>
      <c r="S64" s="1" t="s">
        <v>167</v>
      </c>
      <c r="T64" s="1">
        <v>229</v>
      </c>
      <c r="U64" s="1">
        <v>132</v>
      </c>
      <c r="V64" s="1">
        <v>70</v>
      </c>
      <c r="W64" s="1">
        <v>39</v>
      </c>
      <c r="X64" s="1">
        <v>2</v>
      </c>
      <c r="Y64" s="1">
        <v>21</v>
      </c>
      <c r="Z64" s="1">
        <v>39</v>
      </c>
      <c r="AA64" s="1">
        <v>58</v>
      </c>
      <c r="AB64" s="1" t="s">
        <v>167</v>
      </c>
      <c r="AC64" s="1">
        <v>543</v>
      </c>
      <c r="AD64" s="1">
        <v>237</v>
      </c>
      <c r="AE64" s="1">
        <v>88</v>
      </c>
      <c r="AF64" s="1">
        <v>98</v>
      </c>
      <c r="AG64" s="1">
        <v>36</v>
      </c>
      <c r="AH64" s="1">
        <v>15</v>
      </c>
      <c r="AI64" s="1">
        <v>283</v>
      </c>
      <c r="AJ64" s="1">
        <v>23</v>
      </c>
    </row>
    <row r="65" spans="1:36" x14ac:dyDescent="0.2">
      <c r="A65" s="1" t="s">
        <v>72</v>
      </c>
      <c r="B65" s="1">
        <v>4460</v>
      </c>
      <c r="C65" s="1">
        <v>4431</v>
      </c>
      <c r="D65" s="1">
        <v>4344</v>
      </c>
      <c r="E65" s="1">
        <v>54</v>
      </c>
      <c r="F65" s="1">
        <v>27</v>
      </c>
      <c r="G65" s="1">
        <v>6</v>
      </c>
      <c r="H65" s="1">
        <v>24</v>
      </c>
      <c r="I65" s="1">
        <v>5</v>
      </c>
      <c r="J65" s="1" t="s">
        <v>72</v>
      </c>
      <c r="K65" s="1">
        <v>3004</v>
      </c>
      <c r="L65" s="1">
        <v>2995</v>
      </c>
      <c r="M65" s="1">
        <v>2962</v>
      </c>
      <c r="N65" s="1">
        <v>13</v>
      </c>
      <c r="O65" s="1">
        <v>19</v>
      </c>
      <c r="P65" s="1">
        <v>1</v>
      </c>
      <c r="Q65" s="1">
        <v>8</v>
      </c>
      <c r="R65" s="1">
        <v>1</v>
      </c>
      <c r="S65" s="1" t="s">
        <v>72</v>
      </c>
      <c r="T65" s="1">
        <v>862</v>
      </c>
      <c r="U65" s="1">
        <v>857</v>
      </c>
      <c r="V65" s="1">
        <v>828</v>
      </c>
      <c r="W65" s="1">
        <v>19</v>
      </c>
      <c r="X65" s="1">
        <v>5</v>
      </c>
      <c r="Y65" s="1">
        <v>5</v>
      </c>
      <c r="Z65" s="1">
        <v>1</v>
      </c>
      <c r="AA65" s="1">
        <v>4</v>
      </c>
      <c r="AB65" s="1" t="s">
        <v>72</v>
      </c>
      <c r="AC65" s="1">
        <v>594</v>
      </c>
      <c r="AD65" s="1">
        <v>579</v>
      </c>
      <c r="AE65" s="1">
        <v>554</v>
      </c>
      <c r="AF65" s="1">
        <v>22</v>
      </c>
      <c r="AG65" s="1">
        <v>3</v>
      </c>
      <c r="AH65" s="1">
        <v>0</v>
      </c>
      <c r="AI65" s="1">
        <v>15</v>
      </c>
      <c r="AJ65" s="1">
        <v>0</v>
      </c>
    </row>
    <row r="66" spans="1:36" x14ac:dyDescent="0.2">
      <c r="A66" s="1" t="s">
        <v>73</v>
      </c>
      <c r="B66" s="1">
        <v>89</v>
      </c>
      <c r="C66" s="1">
        <v>88</v>
      </c>
      <c r="D66" s="1">
        <v>73</v>
      </c>
      <c r="E66" s="1">
        <v>14</v>
      </c>
      <c r="F66" s="1">
        <v>1</v>
      </c>
      <c r="G66" s="1">
        <v>0</v>
      </c>
      <c r="H66" s="1">
        <v>0</v>
      </c>
      <c r="I66" s="1">
        <v>1</v>
      </c>
      <c r="J66" s="1" t="s">
        <v>73</v>
      </c>
      <c r="K66" s="1">
        <v>62</v>
      </c>
      <c r="L66" s="1">
        <v>61</v>
      </c>
      <c r="M66" s="1">
        <v>60</v>
      </c>
      <c r="N66" s="1">
        <v>0</v>
      </c>
      <c r="O66" s="1">
        <v>1</v>
      </c>
      <c r="P66" s="1">
        <v>0</v>
      </c>
      <c r="Q66" s="1">
        <v>0</v>
      </c>
      <c r="R66" s="1">
        <v>1</v>
      </c>
      <c r="S66" s="1" t="s">
        <v>73</v>
      </c>
      <c r="T66" s="1">
        <v>17</v>
      </c>
      <c r="U66" s="1">
        <v>17</v>
      </c>
      <c r="V66" s="1">
        <v>7</v>
      </c>
      <c r="W66" s="1">
        <v>10</v>
      </c>
      <c r="X66" s="1">
        <v>0</v>
      </c>
      <c r="Y66" s="1">
        <v>0</v>
      </c>
      <c r="Z66" s="1">
        <v>0</v>
      </c>
      <c r="AA66" s="1">
        <v>0</v>
      </c>
      <c r="AB66" s="1" t="s">
        <v>73</v>
      </c>
      <c r="AC66" s="1">
        <v>10</v>
      </c>
      <c r="AD66" s="1">
        <v>10</v>
      </c>
      <c r="AE66" s="1">
        <v>6</v>
      </c>
      <c r="AF66" s="1">
        <v>4</v>
      </c>
      <c r="AG66" s="1">
        <v>0</v>
      </c>
      <c r="AH66" s="1">
        <v>0</v>
      </c>
      <c r="AI66" s="1">
        <v>0</v>
      </c>
      <c r="AJ66" s="1">
        <v>0</v>
      </c>
    </row>
    <row r="67" spans="1:36" x14ac:dyDescent="0.2">
      <c r="A67" s="1" t="s">
        <v>74</v>
      </c>
      <c r="B67" s="1">
        <v>860</v>
      </c>
      <c r="C67" s="1">
        <v>829</v>
      </c>
      <c r="D67" s="1">
        <v>12</v>
      </c>
      <c r="E67" s="1">
        <v>799</v>
      </c>
      <c r="F67" s="1">
        <v>6</v>
      </c>
      <c r="G67" s="1">
        <v>12</v>
      </c>
      <c r="H67" s="1">
        <v>18</v>
      </c>
      <c r="I67" s="1">
        <v>13</v>
      </c>
      <c r="J67" s="1" t="s">
        <v>74</v>
      </c>
      <c r="K67" s="1">
        <v>349</v>
      </c>
      <c r="L67" s="1">
        <v>337</v>
      </c>
      <c r="M67" s="1">
        <v>6</v>
      </c>
      <c r="N67" s="1">
        <v>322</v>
      </c>
      <c r="O67" s="1">
        <v>2</v>
      </c>
      <c r="P67" s="1">
        <v>7</v>
      </c>
      <c r="Q67" s="1">
        <v>2</v>
      </c>
      <c r="R67" s="1">
        <v>10</v>
      </c>
      <c r="S67" s="1" t="s">
        <v>74</v>
      </c>
      <c r="T67" s="1">
        <v>307</v>
      </c>
      <c r="U67" s="1">
        <v>303</v>
      </c>
      <c r="V67" s="1">
        <v>3</v>
      </c>
      <c r="W67" s="1">
        <v>297</v>
      </c>
      <c r="X67" s="1">
        <v>0</v>
      </c>
      <c r="Y67" s="1">
        <v>3</v>
      </c>
      <c r="Z67" s="1">
        <v>3</v>
      </c>
      <c r="AA67" s="1">
        <v>1</v>
      </c>
      <c r="AB67" s="1" t="s">
        <v>74</v>
      </c>
      <c r="AC67" s="1">
        <v>204</v>
      </c>
      <c r="AD67" s="1">
        <v>189</v>
      </c>
      <c r="AE67" s="1">
        <v>3</v>
      </c>
      <c r="AF67" s="1">
        <v>180</v>
      </c>
      <c r="AG67" s="1">
        <v>4</v>
      </c>
      <c r="AH67" s="1">
        <v>2</v>
      </c>
      <c r="AI67" s="1">
        <v>13</v>
      </c>
      <c r="AJ67" s="1">
        <v>2</v>
      </c>
    </row>
    <row r="68" spans="1:36" x14ac:dyDescent="0.2">
      <c r="A68" s="1" t="s">
        <v>75</v>
      </c>
      <c r="B68" s="1">
        <v>125</v>
      </c>
      <c r="C68" s="1">
        <v>124</v>
      </c>
      <c r="D68" s="1">
        <v>1</v>
      </c>
      <c r="E68" s="1">
        <v>115</v>
      </c>
      <c r="F68" s="1">
        <v>8</v>
      </c>
      <c r="G68" s="1">
        <v>0</v>
      </c>
      <c r="H68" s="1">
        <v>0</v>
      </c>
      <c r="I68" s="1">
        <v>1</v>
      </c>
      <c r="J68" s="1" t="s">
        <v>75</v>
      </c>
      <c r="K68" s="1">
        <v>95</v>
      </c>
      <c r="L68" s="1">
        <v>94</v>
      </c>
      <c r="M68" s="1">
        <v>0</v>
      </c>
      <c r="N68" s="1">
        <v>86</v>
      </c>
      <c r="O68" s="1">
        <v>8</v>
      </c>
      <c r="P68" s="1">
        <v>0</v>
      </c>
      <c r="Q68" s="1">
        <v>0</v>
      </c>
      <c r="R68" s="1">
        <v>1</v>
      </c>
      <c r="S68" s="1" t="s">
        <v>75</v>
      </c>
      <c r="T68" s="1">
        <v>24</v>
      </c>
      <c r="U68" s="1">
        <v>24</v>
      </c>
      <c r="V68" s="1">
        <v>1</v>
      </c>
      <c r="W68" s="1">
        <v>23</v>
      </c>
      <c r="X68" s="1">
        <v>0</v>
      </c>
      <c r="Y68" s="1">
        <v>0</v>
      </c>
      <c r="Z68" s="1">
        <v>0</v>
      </c>
      <c r="AA68" s="1">
        <v>0</v>
      </c>
      <c r="AB68" s="1" t="s">
        <v>75</v>
      </c>
      <c r="AC68" s="1">
        <v>6</v>
      </c>
      <c r="AD68" s="1">
        <v>6</v>
      </c>
      <c r="AE68" s="1">
        <v>0</v>
      </c>
      <c r="AF68" s="1">
        <v>6</v>
      </c>
      <c r="AG68" s="1">
        <v>0</v>
      </c>
      <c r="AH68" s="1">
        <v>0</v>
      </c>
      <c r="AI68" s="1">
        <v>0</v>
      </c>
      <c r="AJ68" s="1">
        <v>0</v>
      </c>
    </row>
    <row r="69" spans="1:36" x14ac:dyDescent="0.2">
      <c r="A69" s="1" t="s">
        <v>76</v>
      </c>
      <c r="B69" s="1">
        <v>34</v>
      </c>
      <c r="C69" s="1">
        <v>30</v>
      </c>
      <c r="D69" s="1">
        <v>0</v>
      </c>
      <c r="E69" s="1">
        <v>30</v>
      </c>
      <c r="F69" s="1">
        <v>0</v>
      </c>
      <c r="G69" s="1">
        <v>0</v>
      </c>
      <c r="H69" s="1">
        <v>4</v>
      </c>
      <c r="I69" s="1">
        <v>0</v>
      </c>
      <c r="J69" s="1" t="s">
        <v>76</v>
      </c>
      <c r="K69" s="1">
        <v>1</v>
      </c>
      <c r="L69" s="1">
        <v>1</v>
      </c>
      <c r="M69" s="1">
        <v>0</v>
      </c>
      <c r="N69" s="1">
        <v>1</v>
      </c>
      <c r="O69" s="1">
        <v>0</v>
      </c>
      <c r="P69" s="1">
        <v>0</v>
      </c>
      <c r="Q69" s="1">
        <v>0</v>
      </c>
      <c r="R69" s="1">
        <v>0</v>
      </c>
      <c r="S69" s="1" t="s">
        <v>76</v>
      </c>
      <c r="T69" s="1">
        <v>33</v>
      </c>
      <c r="U69" s="1">
        <v>29</v>
      </c>
      <c r="V69" s="1">
        <v>0</v>
      </c>
      <c r="W69" s="1">
        <v>29</v>
      </c>
      <c r="X69" s="1">
        <v>0</v>
      </c>
      <c r="Y69" s="1">
        <v>0</v>
      </c>
      <c r="Z69" s="1">
        <v>4</v>
      </c>
      <c r="AA69" s="1">
        <v>0</v>
      </c>
      <c r="AB69" s="1" t="s">
        <v>76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</row>
    <row r="70" spans="1:36" x14ac:dyDescent="0.2">
      <c r="A70" s="1" t="s">
        <v>77</v>
      </c>
      <c r="B70" s="1">
        <v>32</v>
      </c>
      <c r="C70" s="1">
        <v>32</v>
      </c>
      <c r="D70" s="1">
        <v>1</v>
      </c>
      <c r="E70" s="1">
        <v>31</v>
      </c>
      <c r="F70" s="1">
        <v>0</v>
      </c>
      <c r="G70" s="1">
        <v>0</v>
      </c>
      <c r="H70" s="1">
        <v>0</v>
      </c>
      <c r="I70" s="1">
        <v>0</v>
      </c>
      <c r="J70" s="1" t="s">
        <v>77</v>
      </c>
      <c r="K70" s="1">
        <v>28</v>
      </c>
      <c r="L70" s="1">
        <v>28</v>
      </c>
      <c r="M70" s="1">
        <v>1</v>
      </c>
      <c r="N70" s="1">
        <v>27</v>
      </c>
      <c r="O70" s="1">
        <v>0</v>
      </c>
      <c r="P70" s="1">
        <v>0</v>
      </c>
      <c r="Q70" s="1">
        <v>0</v>
      </c>
      <c r="R70" s="1">
        <v>0</v>
      </c>
      <c r="S70" s="1" t="s">
        <v>77</v>
      </c>
      <c r="T70" s="1">
        <v>3</v>
      </c>
      <c r="U70" s="1">
        <v>3</v>
      </c>
      <c r="V70" s="1">
        <v>0</v>
      </c>
      <c r="W70" s="1">
        <v>3</v>
      </c>
      <c r="X70" s="1">
        <v>0</v>
      </c>
      <c r="Y70" s="1">
        <v>0</v>
      </c>
      <c r="Z70" s="1">
        <v>0</v>
      </c>
      <c r="AA70" s="1">
        <v>0</v>
      </c>
      <c r="AB70" s="1" t="s">
        <v>77</v>
      </c>
      <c r="AC70" s="1">
        <v>1</v>
      </c>
      <c r="AD70" s="1">
        <v>1</v>
      </c>
      <c r="AE70" s="1">
        <v>0</v>
      </c>
      <c r="AF70" s="1">
        <v>1</v>
      </c>
      <c r="AG70" s="1">
        <v>0</v>
      </c>
      <c r="AH70" s="1">
        <v>0</v>
      </c>
      <c r="AI70" s="1">
        <v>0</v>
      </c>
      <c r="AJ70" s="1">
        <v>0</v>
      </c>
    </row>
    <row r="71" spans="1:36" x14ac:dyDescent="0.2">
      <c r="A71" s="1" t="s">
        <v>78</v>
      </c>
      <c r="B71" s="1">
        <v>359</v>
      </c>
      <c r="C71" s="1">
        <v>355</v>
      </c>
      <c r="D71" s="1">
        <v>8</v>
      </c>
      <c r="E71" s="1">
        <v>11</v>
      </c>
      <c r="F71" s="1">
        <v>0</v>
      </c>
      <c r="G71" s="1">
        <v>336</v>
      </c>
      <c r="H71" s="1">
        <v>0</v>
      </c>
      <c r="I71" s="1">
        <v>4</v>
      </c>
      <c r="J71" s="1" t="s">
        <v>78</v>
      </c>
      <c r="K71" s="1">
        <v>58</v>
      </c>
      <c r="L71" s="1">
        <v>58</v>
      </c>
      <c r="M71" s="1">
        <v>6</v>
      </c>
      <c r="N71" s="1">
        <v>3</v>
      </c>
      <c r="O71" s="1">
        <v>0</v>
      </c>
      <c r="P71" s="1">
        <v>49</v>
      </c>
      <c r="Q71" s="1">
        <v>0</v>
      </c>
      <c r="R71" s="1">
        <v>0</v>
      </c>
      <c r="S71" s="1" t="s">
        <v>78</v>
      </c>
      <c r="T71" s="1">
        <v>282</v>
      </c>
      <c r="U71" s="1">
        <v>279</v>
      </c>
      <c r="V71" s="1">
        <v>0</v>
      </c>
      <c r="W71" s="1">
        <v>7</v>
      </c>
      <c r="X71" s="1">
        <v>0</v>
      </c>
      <c r="Y71" s="1">
        <v>272</v>
      </c>
      <c r="Z71" s="1">
        <v>0</v>
      </c>
      <c r="AA71" s="1">
        <v>3</v>
      </c>
      <c r="AB71" s="1" t="s">
        <v>78</v>
      </c>
      <c r="AC71" s="1">
        <v>19</v>
      </c>
      <c r="AD71" s="1">
        <v>18</v>
      </c>
      <c r="AE71" s="1">
        <v>2</v>
      </c>
      <c r="AF71" s="1">
        <v>1</v>
      </c>
      <c r="AG71" s="1">
        <v>0</v>
      </c>
      <c r="AH71" s="1">
        <v>15</v>
      </c>
      <c r="AI71" s="1">
        <v>0</v>
      </c>
      <c r="AJ71" s="1">
        <v>1</v>
      </c>
    </row>
    <row r="72" spans="1:36" x14ac:dyDescent="0.2">
      <c r="A72" s="1" t="s">
        <v>79</v>
      </c>
      <c r="B72" s="1">
        <v>128</v>
      </c>
      <c r="C72" s="1">
        <v>118</v>
      </c>
      <c r="D72" s="1">
        <v>2</v>
      </c>
      <c r="E72" s="1">
        <v>4</v>
      </c>
      <c r="F72" s="1">
        <v>111</v>
      </c>
      <c r="G72" s="1">
        <v>1</v>
      </c>
      <c r="H72" s="1">
        <v>5</v>
      </c>
      <c r="I72" s="1">
        <v>5</v>
      </c>
      <c r="J72" s="1" t="s">
        <v>79</v>
      </c>
      <c r="K72" s="1">
        <v>81</v>
      </c>
      <c r="L72" s="1">
        <v>76</v>
      </c>
      <c r="M72" s="1">
        <v>2</v>
      </c>
      <c r="N72" s="1">
        <v>4</v>
      </c>
      <c r="O72" s="1">
        <v>70</v>
      </c>
      <c r="P72" s="1">
        <v>0</v>
      </c>
      <c r="Q72" s="1">
        <v>3</v>
      </c>
      <c r="R72" s="1">
        <v>2</v>
      </c>
      <c r="S72" s="1" t="s">
        <v>79</v>
      </c>
      <c r="T72" s="1">
        <v>13</v>
      </c>
      <c r="U72" s="1">
        <v>13</v>
      </c>
      <c r="V72" s="1">
        <v>0</v>
      </c>
      <c r="W72" s="1">
        <v>0</v>
      </c>
      <c r="X72" s="1">
        <v>12</v>
      </c>
      <c r="Y72" s="1">
        <v>1</v>
      </c>
      <c r="Z72" s="1">
        <v>0</v>
      </c>
      <c r="AA72" s="1">
        <v>0</v>
      </c>
      <c r="AB72" s="1" t="s">
        <v>79</v>
      </c>
      <c r="AC72" s="1">
        <v>34</v>
      </c>
      <c r="AD72" s="1">
        <v>29</v>
      </c>
      <c r="AE72" s="1">
        <v>0</v>
      </c>
      <c r="AF72" s="1">
        <v>0</v>
      </c>
      <c r="AG72" s="1">
        <v>29</v>
      </c>
      <c r="AH72" s="1">
        <v>0</v>
      </c>
      <c r="AI72" s="1">
        <v>2</v>
      </c>
      <c r="AJ72" s="1">
        <v>3</v>
      </c>
    </row>
    <row r="73" spans="1:36" x14ac:dyDescent="0.2">
      <c r="A73" s="1" t="s">
        <v>80</v>
      </c>
      <c r="B73" s="1">
        <v>31</v>
      </c>
      <c r="C73" s="1">
        <v>30</v>
      </c>
      <c r="D73" s="1">
        <v>0</v>
      </c>
      <c r="E73" s="1">
        <v>0</v>
      </c>
      <c r="F73" s="1">
        <v>30</v>
      </c>
      <c r="G73" s="1">
        <v>0</v>
      </c>
      <c r="H73" s="1">
        <v>1</v>
      </c>
      <c r="I73" s="1">
        <v>0</v>
      </c>
      <c r="J73" s="1" t="s">
        <v>80</v>
      </c>
      <c r="K73" s="1">
        <v>22</v>
      </c>
      <c r="L73" s="1">
        <v>21</v>
      </c>
      <c r="M73" s="1">
        <v>0</v>
      </c>
      <c r="N73" s="1">
        <v>0</v>
      </c>
      <c r="O73" s="1">
        <v>21</v>
      </c>
      <c r="P73" s="1">
        <v>0</v>
      </c>
      <c r="Q73" s="1">
        <v>1</v>
      </c>
      <c r="R73" s="1">
        <v>0</v>
      </c>
      <c r="S73" s="1" t="s">
        <v>80</v>
      </c>
      <c r="T73" s="1">
        <v>6</v>
      </c>
      <c r="U73" s="1">
        <v>6</v>
      </c>
      <c r="V73" s="1">
        <v>0</v>
      </c>
      <c r="W73" s="1">
        <v>0</v>
      </c>
      <c r="X73" s="1">
        <v>6</v>
      </c>
      <c r="Y73" s="1">
        <v>0</v>
      </c>
      <c r="Z73" s="1">
        <v>0</v>
      </c>
      <c r="AA73" s="1">
        <v>0</v>
      </c>
      <c r="AB73" s="1" t="s">
        <v>80</v>
      </c>
      <c r="AC73" s="1">
        <v>3</v>
      </c>
      <c r="AD73" s="1">
        <v>3</v>
      </c>
      <c r="AE73" s="1">
        <v>0</v>
      </c>
      <c r="AF73" s="1">
        <v>0</v>
      </c>
      <c r="AG73" s="1">
        <v>3</v>
      </c>
      <c r="AH73" s="1">
        <v>0</v>
      </c>
      <c r="AI73" s="1">
        <v>0</v>
      </c>
      <c r="AJ73" s="1">
        <v>0</v>
      </c>
    </row>
    <row r="74" spans="1:36" x14ac:dyDescent="0.2">
      <c r="A74" s="1" t="s">
        <v>81</v>
      </c>
      <c r="B74" s="1">
        <v>18</v>
      </c>
      <c r="C74" s="1">
        <v>18</v>
      </c>
      <c r="D74" s="1">
        <v>0</v>
      </c>
      <c r="E74" s="1">
        <v>0</v>
      </c>
      <c r="F74" s="1">
        <v>18</v>
      </c>
      <c r="G74" s="1">
        <v>0</v>
      </c>
      <c r="H74" s="1">
        <v>0</v>
      </c>
      <c r="I74" s="1">
        <v>0</v>
      </c>
      <c r="J74" s="1" t="s">
        <v>81</v>
      </c>
      <c r="K74" s="1">
        <v>10</v>
      </c>
      <c r="L74" s="1">
        <v>10</v>
      </c>
      <c r="M74" s="1">
        <v>0</v>
      </c>
      <c r="N74" s="1">
        <v>0</v>
      </c>
      <c r="O74" s="1">
        <v>10</v>
      </c>
      <c r="P74" s="1">
        <v>0</v>
      </c>
      <c r="Q74" s="1">
        <v>0</v>
      </c>
      <c r="R74" s="1">
        <v>0</v>
      </c>
      <c r="S74" s="1" t="s">
        <v>81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 t="s">
        <v>81</v>
      </c>
      <c r="AC74" s="1">
        <v>8</v>
      </c>
      <c r="AD74" s="1">
        <v>8</v>
      </c>
      <c r="AE74" s="1">
        <v>0</v>
      </c>
      <c r="AF74" s="1">
        <v>0</v>
      </c>
      <c r="AG74" s="1">
        <v>8</v>
      </c>
      <c r="AH74" s="1">
        <v>0</v>
      </c>
      <c r="AI74" s="1">
        <v>0</v>
      </c>
      <c r="AJ74" s="1">
        <v>0</v>
      </c>
    </row>
    <row r="75" spans="1:36" x14ac:dyDescent="0.2">
      <c r="A75" s="1" t="s">
        <v>82</v>
      </c>
      <c r="B75" s="1">
        <v>4</v>
      </c>
      <c r="C75" s="1">
        <v>3</v>
      </c>
      <c r="D75" s="1">
        <v>0</v>
      </c>
      <c r="E75" s="1">
        <v>1</v>
      </c>
      <c r="F75" s="1">
        <v>2</v>
      </c>
      <c r="G75" s="1">
        <v>0</v>
      </c>
      <c r="H75" s="1">
        <v>1</v>
      </c>
      <c r="I75" s="1">
        <v>0</v>
      </c>
      <c r="J75" s="1" t="s">
        <v>82</v>
      </c>
      <c r="K75" s="1">
        <v>3</v>
      </c>
      <c r="L75" s="1">
        <v>3</v>
      </c>
      <c r="M75" s="1">
        <v>0</v>
      </c>
      <c r="N75" s="1">
        <v>1</v>
      </c>
      <c r="O75" s="1">
        <v>2</v>
      </c>
      <c r="P75" s="1">
        <v>0</v>
      </c>
      <c r="Q75" s="1">
        <v>0</v>
      </c>
      <c r="R75" s="1">
        <v>0</v>
      </c>
      <c r="S75" s="1" t="s">
        <v>82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 t="s">
        <v>82</v>
      </c>
      <c r="AC75" s="1">
        <v>1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1</v>
      </c>
      <c r="AJ75" s="1">
        <v>0</v>
      </c>
    </row>
    <row r="76" spans="1:36" x14ac:dyDescent="0.2">
      <c r="A76" s="1" t="s">
        <v>83</v>
      </c>
      <c r="B76" s="1">
        <v>836</v>
      </c>
      <c r="C76" s="1">
        <v>23</v>
      </c>
      <c r="D76" s="1">
        <v>9</v>
      </c>
      <c r="E76" s="1">
        <v>10</v>
      </c>
      <c r="F76" s="1">
        <v>4</v>
      </c>
      <c r="G76" s="1">
        <v>0</v>
      </c>
      <c r="H76" s="1">
        <v>812</v>
      </c>
      <c r="I76" s="1">
        <v>1</v>
      </c>
      <c r="J76" s="1" t="s">
        <v>83</v>
      </c>
      <c r="K76" s="1">
        <v>442</v>
      </c>
      <c r="L76" s="1">
        <v>13</v>
      </c>
      <c r="M76" s="1">
        <v>4</v>
      </c>
      <c r="N76" s="1">
        <v>5</v>
      </c>
      <c r="O76" s="1">
        <v>4</v>
      </c>
      <c r="P76" s="1">
        <v>0</v>
      </c>
      <c r="Q76" s="1">
        <v>429</v>
      </c>
      <c r="R76" s="1">
        <v>0</v>
      </c>
      <c r="S76" s="1" t="s">
        <v>83</v>
      </c>
      <c r="T76" s="1">
        <v>58</v>
      </c>
      <c r="U76" s="1">
        <v>1</v>
      </c>
      <c r="V76" s="1">
        <v>0</v>
      </c>
      <c r="W76" s="1">
        <v>1</v>
      </c>
      <c r="X76" s="1">
        <v>0</v>
      </c>
      <c r="Y76" s="1">
        <v>0</v>
      </c>
      <c r="Z76" s="1">
        <v>57</v>
      </c>
      <c r="AA76" s="1">
        <v>0</v>
      </c>
      <c r="AB76" s="1" t="s">
        <v>83</v>
      </c>
      <c r="AC76" s="1">
        <v>336</v>
      </c>
      <c r="AD76" s="1">
        <v>9</v>
      </c>
      <c r="AE76" s="1">
        <v>5</v>
      </c>
      <c r="AF76" s="1">
        <v>4</v>
      </c>
      <c r="AG76" s="1">
        <v>0</v>
      </c>
      <c r="AH76" s="1">
        <v>0</v>
      </c>
      <c r="AI76" s="1">
        <v>326</v>
      </c>
      <c r="AJ76" s="1">
        <v>1</v>
      </c>
    </row>
    <row r="77" spans="1:36" x14ac:dyDescent="0.2">
      <c r="A77" s="1" t="s">
        <v>84</v>
      </c>
      <c r="B77" s="1">
        <v>981</v>
      </c>
      <c r="C77" s="1">
        <v>20</v>
      </c>
      <c r="D77" s="1">
        <v>6</v>
      </c>
      <c r="E77" s="1">
        <v>11</v>
      </c>
      <c r="F77" s="1">
        <v>0</v>
      </c>
      <c r="G77" s="1">
        <v>3</v>
      </c>
      <c r="H77" s="1">
        <v>1</v>
      </c>
      <c r="I77" s="1">
        <v>960</v>
      </c>
      <c r="J77" s="1" t="s">
        <v>84</v>
      </c>
      <c r="K77" s="1">
        <v>111</v>
      </c>
      <c r="L77" s="1">
        <v>6</v>
      </c>
      <c r="M77" s="1">
        <v>2</v>
      </c>
      <c r="N77" s="1">
        <v>3</v>
      </c>
      <c r="O77" s="1">
        <v>0</v>
      </c>
      <c r="P77" s="1">
        <v>1</v>
      </c>
      <c r="Q77" s="1">
        <v>1</v>
      </c>
      <c r="R77" s="1">
        <v>104</v>
      </c>
      <c r="S77" s="1" t="s">
        <v>84</v>
      </c>
      <c r="T77" s="1">
        <v>827</v>
      </c>
      <c r="U77" s="1">
        <v>7</v>
      </c>
      <c r="V77" s="1">
        <v>0</v>
      </c>
      <c r="W77" s="1">
        <v>5</v>
      </c>
      <c r="X77" s="1">
        <v>0</v>
      </c>
      <c r="Y77" s="1">
        <v>2</v>
      </c>
      <c r="Z77" s="1">
        <v>0</v>
      </c>
      <c r="AA77" s="1">
        <v>820</v>
      </c>
      <c r="AB77" s="1" t="s">
        <v>84</v>
      </c>
      <c r="AC77" s="1">
        <v>43</v>
      </c>
      <c r="AD77" s="1">
        <v>7</v>
      </c>
      <c r="AE77" s="1">
        <v>4</v>
      </c>
      <c r="AF77" s="1">
        <v>3</v>
      </c>
      <c r="AG77" s="1">
        <v>0</v>
      </c>
      <c r="AH77" s="1">
        <v>0</v>
      </c>
      <c r="AI77" s="1">
        <v>0</v>
      </c>
      <c r="AJ77" s="1">
        <v>36</v>
      </c>
    </row>
    <row r="78" spans="1:36" x14ac:dyDescent="0.2">
      <c r="A78" s="1" t="s">
        <v>85</v>
      </c>
      <c r="B78" s="1">
        <v>152</v>
      </c>
      <c r="C78" s="1">
        <v>61</v>
      </c>
      <c r="D78" s="1">
        <v>17</v>
      </c>
      <c r="E78" s="1">
        <v>35</v>
      </c>
      <c r="F78" s="1">
        <v>9</v>
      </c>
      <c r="G78" s="1">
        <v>0</v>
      </c>
      <c r="H78" s="1">
        <v>77</v>
      </c>
      <c r="I78" s="1">
        <v>14</v>
      </c>
      <c r="J78" s="1" t="s">
        <v>85</v>
      </c>
      <c r="K78" s="1">
        <v>14</v>
      </c>
      <c r="L78" s="1">
        <v>7</v>
      </c>
      <c r="M78" s="1">
        <v>3</v>
      </c>
      <c r="N78" s="1">
        <v>4</v>
      </c>
      <c r="O78" s="1">
        <v>0</v>
      </c>
      <c r="P78" s="1">
        <v>0</v>
      </c>
      <c r="Q78" s="1">
        <v>7</v>
      </c>
      <c r="R78" s="1">
        <v>0</v>
      </c>
      <c r="S78" s="1" t="s">
        <v>85</v>
      </c>
      <c r="T78" s="1">
        <v>1</v>
      </c>
      <c r="U78" s="1">
        <v>1</v>
      </c>
      <c r="V78" s="1">
        <v>1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 t="s">
        <v>85</v>
      </c>
      <c r="AC78" s="1">
        <v>137</v>
      </c>
      <c r="AD78" s="1">
        <v>53</v>
      </c>
      <c r="AE78" s="1">
        <v>13</v>
      </c>
      <c r="AF78" s="1">
        <v>31</v>
      </c>
      <c r="AG78" s="1">
        <v>9</v>
      </c>
      <c r="AH78" s="1">
        <v>0</v>
      </c>
      <c r="AI78" s="1">
        <v>70</v>
      </c>
      <c r="AJ78" s="1">
        <v>14</v>
      </c>
    </row>
    <row r="79" spans="1:36" x14ac:dyDescent="0.2">
      <c r="A79" s="1" t="s">
        <v>86</v>
      </c>
      <c r="B79" s="1">
        <v>192</v>
      </c>
      <c r="C79" s="1">
        <v>144</v>
      </c>
      <c r="D79" s="1">
        <v>75</v>
      </c>
      <c r="E79" s="1">
        <v>47</v>
      </c>
      <c r="F79" s="1">
        <v>16</v>
      </c>
      <c r="G79" s="1">
        <v>6</v>
      </c>
      <c r="H79" s="1">
        <v>36</v>
      </c>
      <c r="I79" s="1">
        <v>12</v>
      </c>
      <c r="J79" s="1" t="s">
        <v>86</v>
      </c>
      <c r="K79" s="1">
        <v>2</v>
      </c>
      <c r="L79" s="1">
        <v>2</v>
      </c>
      <c r="M79" s="1">
        <v>1</v>
      </c>
      <c r="N79" s="1">
        <v>0</v>
      </c>
      <c r="O79" s="1">
        <v>1</v>
      </c>
      <c r="P79" s="1">
        <v>0</v>
      </c>
      <c r="Q79" s="1">
        <v>0</v>
      </c>
      <c r="R79" s="1">
        <v>0</v>
      </c>
      <c r="S79" s="1" t="s">
        <v>86</v>
      </c>
      <c r="T79" s="1">
        <v>1</v>
      </c>
      <c r="U79" s="1">
        <v>1</v>
      </c>
      <c r="V79" s="1">
        <v>0</v>
      </c>
      <c r="W79" s="1">
        <v>0</v>
      </c>
      <c r="X79" s="1">
        <v>1</v>
      </c>
      <c r="Y79" s="1">
        <v>0</v>
      </c>
      <c r="Z79" s="1">
        <v>0</v>
      </c>
      <c r="AA79" s="1">
        <v>0</v>
      </c>
      <c r="AB79" s="1" t="s">
        <v>86</v>
      </c>
      <c r="AC79" s="1">
        <v>189</v>
      </c>
      <c r="AD79" s="1">
        <v>141</v>
      </c>
      <c r="AE79" s="1">
        <v>74</v>
      </c>
      <c r="AF79" s="1">
        <v>47</v>
      </c>
      <c r="AG79" s="1">
        <v>14</v>
      </c>
      <c r="AH79" s="1">
        <v>6</v>
      </c>
      <c r="AI79" s="1">
        <v>36</v>
      </c>
      <c r="AJ79" s="1">
        <v>12</v>
      </c>
    </row>
    <row r="80" spans="1:36" x14ac:dyDescent="0.2">
      <c r="A80" s="1" t="s">
        <v>168</v>
      </c>
      <c r="B80" s="1">
        <v>29</v>
      </c>
      <c r="C80" s="1">
        <v>9</v>
      </c>
      <c r="D80" s="1">
        <v>4</v>
      </c>
      <c r="E80" s="1">
        <v>2</v>
      </c>
      <c r="F80" s="1">
        <v>2</v>
      </c>
      <c r="G80" s="1">
        <v>1</v>
      </c>
      <c r="H80" s="1">
        <v>16</v>
      </c>
      <c r="I80" s="1">
        <v>4</v>
      </c>
      <c r="J80" s="1" t="s">
        <v>168</v>
      </c>
      <c r="K80" s="1">
        <v>8</v>
      </c>
      <c r="L80" s="1">
        <v>5</v>
      </c>
      <c r="M80" s="1">
        <v>2</v>
      </c>
      <c r="N80" s="1">
        <v>1</v>
      </c>
      <c r="O80" s="1">
        <v>2</v>
      </c>
      <c r="P80" s="1">
        <v>0</v>
      </c>
      <c r="Q80" s="1">
        <v>2</v>
      </c>
      <c r="R80" s="1">
        <v>1</v>
      </c>
      <c r="S80" s="1" t="s">
        <v>168</v>
      </c>
      <c r="T80" s="1">
        <v>7</v>
      </c>
      <c r="U80" s="1">
        <v>1</v>
      </c>
      <c r="V80" s="1">
        <v>0</v>
      </c>
      <c r="W80" s="1">
        <v>0</v>
      </c>
      <c r="X80" s="1">
        <v>0</v>
      </c>
      <c r="Y80" s="1">
        <v>1</v>
      </c>
      <c r="Z80" s="1">
        <v>3</v>
      </c>
      <c r="AA80" s="1">
        <v>3</v>
      </c>
      <c r="AB80" s="1" t="s">
        <v>168</v>
      </c>
      <c r="AC80" s="1">
        <v>14</v>
      </c>
      <c r="AD80" s="1">
        <v>3</v>
      </c>
      <c r="AE80" s="1">
        <v>2</v>
      </c>
      <c r="AF80" s="1">
        <v>1</v>
      </c>
      <c r="AG80" s="1">
        <v>0</v>
      </c>
      <c r="AH80" s="1">
        <v>0</v>
      </c>
      <c r="AI80" s="1">
        <v>11</v>
      </c>
      <c r="AJ80" s="1">
        <v>0</v>
      </c>
    </row>
    <row r="82" spans="1:36" x14ac:dyDescent="0.2">
      <c r="A82" s="1" t="s">
        <v>412</v>
      </c>
      <c r="J82" s="1" t="s">
        <v>412</v>
      </c>
      <c r="S82" s="1" t="s">
        <v>412</v>
      </c>
      <c r="AB82" s="1" t="s">
        <v>412</v>
      </c>
    </row>
    <row r="84" spans="1:36" x14ac:dyDescent="0.2">
      <c r="A84" s="1" t="s">
        <v>336</v>
      </c>
      <c r="B84" s="1">
        <v>16404</v>
      </c>
      <c r="C84" s="1">
        <v>12490</v>
      </c>
      <c r="D84" s="1">
        <v>8899</v>
      </c>
      <c r="E84" s="1">
        <v>2336</v>
      </c>
      <c r="F84" s="1">
        <v>529</v>
      </c>
      <c r="G84" s="1">
        <v>726</v>
      </c>
      <c r="H84" s="1">
        <v>1933</v>
      </c>
      <c r="I84" s="1">
        <v>1981</v>
      </c>
      <c r="J84" s="1" t="s">
        <v>336</v>
      </c>
      <c r="K84" s="1">
        <v>8689</v>
      </c>
      <c r="L84" s="1">
        <v>7579</v>
      </c>
      <c r="M84" s="1">
        <v>6159</v>
      </c>
      <c r="N84" s="1">
        <v>984</v>
      </c>
      <c r="O84" s="1">
        <v>302</v>
      </c>
      <c r="P84" s="1">
        <v>134</v>
      </c>
      <c r="Q84" s="1">
        <v>866</v>
      </c>
      <c r="R84" s="1">
        <v>244</v>
      </c>
      <c r="S84" s="1" t="s">
        <v>336</v>
      </c>
      <c r="T84" s="1">
        <v>4603</v>
      </c>
      <c r="U84" s="1">
        <v>2872</v>
      </c>
      <c r="V84" s="1">
        <v>1473</v>
      </c>
      <c r="W84" s="1">
        <v>785</v>
      </c>
      <c r="X84" s="1">
        <v>73</v>
      </c>
      <c r="Y84" s="1">
        <v>541</v>
      </c>
      <c r="Z84" s="1">
        <v>132</v>
      </c>
      <c r="AA84" s="1">
        <v>1599</v>
      </c>
      <c r="AB84" s="1" t="s">
        <v>336</v>
      </c>
      <c r="AC84" s="1">
        <v>3112</v>
      </c>
      <c r="AD84" s="1">
        <v>2039</v>
      </c>
      <c r="AE84" s="1">
        <v>1267</v>
      </c>
      <c r="AF84" s="1">
        <v>567</v>
      </c>
      <c r="AG84" s="1">
        <v>154</v>
      </c>
      <c r="AH84" s="1">
        <v>51</v>
      </c>
      <c r="AI84" s="1">
        <v>935</v>
      </c>
      <c r="AJ84" s="1">
        <v>138</v>
      </c>
    </row>
    <row r="85" spans="1:36" x14ac:dyDescent="0.2">
      <c r="A85" s="1" t="s">
        <v>401</v>
      </c>
      <c r="B85" s="1">
        <v>11726</v>
      </c>
      <c r="C85" s="1">
        <v>9327</v>
      </c>
      <c r="D85" s="1">
        <v>6813</v>
      </c>
      <c r="E85" s="1">
        <v>1545</v>
      </c>
      <c r="F85" s="1">
        <v>334</v>
      </c>
      <c r="G85" s="1">
        <v>635</v>
      </c>
      <c r="H85" s="1">
        <v>912</v>
      </c>
      <c r="I85" s="1">
        <v>1487</v>
      </c>
      <c r="J85" s="1" t="s">
        <v>401</v>
      </c>
      <c r="K85" s="1">
        <v>6223</v>
      </c>
      <c r="L85" s="1">
        <v>5770</v>
      </c>
      <c r="M85" s="1">
        <v>4731</v>
      </c>
      <c r="N85" s="1">
        <v>735</v>
      </c>
      <c r="O85" s="1">
        <v>188</v>
      </c>
      <c r="P85" s="1">
        <v>116</v>
      </c>
      <c r="Q85" s="1">
        <v>393</v>
      </c>
      <c r="R85" s="1">
        <v>60</v>
      </c>
      <c r="S85" s="1" t="s">
        <v>401</v>
      </c>
      <c r="T85" s="1">
        <v>3432</v>
      </c>
      <c r="U85" s="1">
        <v>2028</v>
      </c>
      <c r="V85" s="1">
        <v>1032</v>
      </c>
      <c r="W85" s="1">
        <v>469</v>
      </c>
      <c r="X85" s="1">
        <v>39</v>
      </c>
      <c r="Y85" s="1">
        <v>488</v>
      </c>
      <c r="Z85" s="1">
        <v>63</v>
      </c>
      <c r="AA85" s="1">
        <v>1341</v>
      </c>
      <c r="AB85" s="1" t="s">
        <v>401</v>
      </c>
      <c r="AC85" s="1">
        <v>2071</v>
      </c>
      <c r="AD85" s="1">
        <v>1529</v>
      </c>
      <c r="AE85" s="1">
        <v>1050</v>
      </c>
      <c r="AF85" s="1">
        <v>341</v>
      </c>
      <c r="AG85" s="1">
        <v>107</v>
      </c>
      <c r="AH85" s="1">
        <v>31</v>
      </c>
      <c r="AI85" s="1">
        <v>456</v>
      </c>
      <c r="AJ85" s="1">
        <v>86</v>
      </c>
    </row>
    <row r="86" spans="1:36" x14ac:dyDescent="0.2">
      <c r="A86" s="1" t="s">
        <v>402</v>
      </c>
      <c r="B86" s="1">
        <v>1360</v>
      </c>
      <c r="C86" s="1">
        <v>889</v>
      </c>
      <c r="D86" s="1">
        <v>604</v>
      </c>
      <c r="E86" s="1">
        <v>198</v>
      </c>
      <c r="F86" s="1">
        <v>67</v>
      </c>
      <c r="G86" s="1">
        <v>20</v>
      </c>
      <c r="H86" s="1">
        <v>365</v>
      </c>
      <c r="I86" s="1">
        <v>106</v>
      </c>
      <c r="J86" s="1" t="s">
        <v>402</v>
      </c>
      <c r="K86" s="1">
        <v>659</v>
      </c>
      <c r="L86" s="1">
        <v>438</v>
      </c>
      <c r="M86" s="1">
        <v>335</v>
      </c>
      <c r="N86" s="1">
        <v>73</v>
      </c>
      <c r="O86" s="1">
        <v>28</v>
      </c>
      <c r="P86" s="1">
        <v>2</v>
      </c>
      <c r="Q86" s="1">
        <v>184</v>
      </c>
      <c r="R86" s="1">
        <v>37</v>
      </c>
      <c r="S86" s="1" t="s">
        <v>402</v>
      </c>
      <c r="T86" s="1">
        <v>416</v>
      </c>
      <c r="U86" s="1">
        <v>332</v>
      </c>
      <c r="V86" s="1">
        <v>207</v>
      </c>
      <c r="W86" s="1">
        <v>95</v>
      </c>
      <c r="X86" s="1">
        <v>13</v>
      </c>
      <c r="Y86" s="1">
        <v>17</v>
      </c>
      <c r="Z86" s="1">
        <v>29</v>
      </c>
      <c r="AA86" s="1">
        <v>55</v>
      </c>
      <c r="AB86" s="1" t="s">
        <v>402</v>
      </c>
      <c r="AC86" s="1">
        <v>285</v>
      </c>
      <c r="AD86" s="1">
        <v>119</v>
      </c>
      <c r="AE86" s="1">
        <v>62</v>
      </c>
      <c r="AF86" s="1">
        <v>30</v>
      </c>
      <c r="AG86" s="1">
        <v>26</v>
      </c>
      <c r="AH86" s="1">
        <v>1</v>
      </c>
      <c r="AI86" s="1">
        <v>152</v>
      </c>
      <c r="AJ86" s="1">
        <v>14</v>
      </c>
    </row>
    <row r="87" spans="1:36" x14ac:dyDescent="0.2">
      <c r="A87" s="1" t="s">
        <v>403</v>
      </c>
      <c r="B87" s="1">
        <v>2714</v>
      </c>
      <c r="C87" s="1">
        <v>1704</v>
      </c>
      <c r="D87" s="1">
        <v>930</v>
      </c>
      <c r="E87" s="1">
        <v>578</v>
      </c>
      <c r="F87" s="1">
        <v>126</v>
      </c>
      <c r="G87" s="1">
        <v>70</v>
      </c>
      <c r="H87" s="1">
        <v>653</v>
      </c>
      <c r="I87" s="1">
        <v>357</v>
      </c>
      <c r="J87" s="1" t="s">
        <v>403</v>
      </c>
      <c r="K87" s="1">
        <v>1368</v>
      </c>
      <c r="L87" s="1">
        <v>932</v>
      </c>
      <c r="M87" s="1">
        <v>664</v>
      </c>
      <c r="N87" s="1">
        <v>168</v>
      </c>
      <c r="O87" s="1">
        <v>84</v>
      </c>
      <c r="P87" s="1">
        <v>16</v>
      </c>
      <c r="Q87" s="1">
        <v>289</v>
      </c>
      <c r="R87" s="1">
        <v>147</v>
      </c>
      <c r="S87" s="1" t="s">
        <v>403</v>
      </c>
      <c r="T87" s="1">
        <v>596</v>
      </c>
      <c r="U87" s="1">
        <v>385</v>
      </c>
      <c r="V87" s="1">
        <v>114</v>
      </c>
      <c r="W87" s="1">
        <v>215</v>
      </c>
      <c r="X87" s="1">
        <v>21</v>
      </c>
      <c r="Y87" s="1">
        <v>35</v>
      </c>
      <c r="Z87" s="1">
        <v>39</v>
      </c>
      <c r="AA87" s="1">
        <v>172</v>
      </c>
      <c r="AB87" s="1" t="s">
        <v>403</v>
      </c>
      <c r="AC87" s="1">
        <v>750</v>
      </c>
      <c r="AD87" s="1">
        <v>387</v>
      </c>
      <c r="AE87" s="1">
        <v>152</v>
      </c>
      <c r="AF87" s="1">
        <v>195</v>
      </c>
      <c r="AG87" s="1">
        <v>21</v>
      </c>
      <c r="AH87" s="1">
        <v>19</v>
      </c>
      <c r="AI87" s="1">
        <v>325</v>
      </c>
      <c r="AJ87" s="1">
        <v>38</v>
      </c>
    </row>
    <row r="88" spans="1:36" x14ac:dyDescent="0.2">
      <c r="A88" s="1" t="s">
        <v>404</v>
      </c>
      <c r="B88" s="1">
        <v>604</v>
      </c>
      <c r="C88" s="1">
        <v>570</v>
      </c>
      <c r="D88" s="1">
        <v>552</v>
      </c>
      <c r="E88" s="1">
        <v>15</v>
      </c>
      <c r="F88" s="1">
        <v>2</v>
      </c>
      <c r="G88" s="1">
        <v>1</v>
      </c>
      <c r="H88" s="1">
        <v>3</v>
      </c>
      <c r="I88" s="1">
        <v>31</v>
      </c>
      <c r="J88" s="1" t="s">
        <v>404</v>
      </c>
      <c r="K88" s="1">
        <v>439</v>
      </c>
      <c r="L88" s="1">
        <v>439</v>
      </c>
      <c r="M88" s="1">
        <v>429</v>
      </c>
      <c r="N88" s="1">
        <v>8</v>
      </c>
      <c r="O88" s="1">
        <v>2</v>
      </c>
      <c r="P88" s="1">
        <v>0</v>
      </c>
      <c r="Q88" s="1">
        <v>0</v>
      </c>
      <c r="R88" s="1">
        <v>0</v>
      </c>
      <c r="S88" s="1" t="s">
        <v>404</v>
      </c>
      <c r="T88" s="1">
        <v>159</v>
      </c>
      <c r="U88" s="1">
        <v>127</v>
      </c>
      <c r="V88" s="1">
        <v>120</v>
      </c>
      <c r="W88" s="1">
        <v>6</v>
      </c>
      <c r="X88" s="1">
        <v>0</v>
      </c>
      <c r="Y88" s="1">
        <v>1</v>
      </c>
      <c r="Z88" s="1">
        <v>1</v>
      </c>
      <c r="AA88" s="1">
        <v>31</v>
      </c>
      <c r="AB88" s="1" t="s">
        <v>404</v>
      </c>
      <c r="AC88" s="1">
        <v>6</v>
      </c>
      <c r="AD88" s="1">
        <v>4</v>
      </c>
      <c r="AE88" s="1">
        <v>3</v>
      </c>
      <c r="AF88" s="1">
        <v>1</v>
      </c>
      <c r="AG88" s="1">
        <v>0</v>
      </c>
      <c r="AH88" s="1">
        <v>0</v>
      </c>
      <c r="AI88" s="1">
        <v>2</v>
      </c>
      <c r="AJ88" s="1">
        <v>0</v>
      </c>
    </row>
    <row r="90" spans="1:36" x14ac:dyDescent="0.2">
      <c r="A90" s="1" t="s">
        <v>351</v>
      </c>
      <c r="B90" s="1">
        <v>8074</v>
      </c>
      <c r="C90" s="1">
        <v>6175</v>
      </c>
      <c r="D90" s="1">
        <v>4347</v>
      </c>
      <c r="E90" s="1">
        <v>1172</v>
      </c>
      <c r="F90" s="1">
        <v>295</v>
      </c>
      <c r="G90" s="1">
        <v>361</v>
      </c>
      <c r="H90" s="1">
        <v>938</v>
      </c>
      <c r="I90" s="1">
        <v>961</v>
      </c>
      <c r="J90" s="1" t="s">
        <v>351</v>
      </c>
      <c r="K90" s="1">
        <v>4399</v>
      </c>
      <c r="L90" s="1">
        <v>3862</v>
      </c>
      <c r="M90" s="1">
        <v>3110</v>
      </c>
      <c r="N90" s="1">
        <v>514</v>
      </c>
      <c r="O90" s="1">
        <v>162</v>
      </c>
      <c r="P90" s="1">
        <v>76</v>
      </c>
      <c r="Q90" s="1">
        <v>413</v>
      </c>
      <c r="R90" s="1">
        <v>124</v>
      </c>
      <c r="S90" s="1" t="s">
        <v>351</v>
      </c>
      <c r="T90" s="1">
        <v>2162</v>
      </c>
      <c r="U90" s="1">
        <v>1330</v>
      </c>
      <c r="V90" s="1">
        <v>633</v>
      </c>
      <c r="W90" s="1">
        <v>391</v>
      </c>
      <c r="X90" s="1">
        <v>49</v>
      </c>
      <c r="Y90" s="1">
        <v>257</v>
      </c>
      <c r="Z90" s="1">
        <v>64</v>
      </c>
      <c r="AA90" s="1">
        <v>768</v>
      </c>
      <c r="AB90" s="1" t="s">
        <v>351</v>
      </c>
      <c r="AC90" s="1">
        <v>1513</v>
      </c>
      <c r="AD90" s="1">
        <v>983</v>
      </c>
      <c r="AE90" s="1">
        <v>604</v>
      </c>
      <c r="AF90" s="1">
        <v>267</v>
      </c>
      <c r="AG90" s="1">
        <v>84</v>
      </c>
      <c r="AH90" s="1">
        <v>28</v>
      </c>
      <c r="AI90" s="1">
        <v>461</v>
      </c>
      <c r="AJ90" s="1">
        <v>69</v>
      </c>
    </row>
    <row r="91" spans="1:36" x14ac:dyDescent="0.2">
      <c r="A91" s="1" t="s">
        <v>169</v>
      </c>
      <c r="B91" s="1">
        <v>5828</v>
      </c>
      <c r="C91" s="1">
        <v>4656</v>
      </c>
      <c r="D91" s="1">
        <v>3362</v>
      </c>
      <c r="E91" s="1">
        <v>795</v>
      </c>
      <c r="F91" s="1">
        <v>183</v>
      </c>
      <c r="G91" s="1">
        <v>316</v>
      </c>
      <c r="H91" s="1">
        <v>445</v>
      </c>
      <c r="I91" s="1">
        <v>727</v>
      </c>
      <c r="J91" s="1" t="s">
        <v>169</v>
      </c>
      <c r="K91" s="1">
        <v>3204</v>
      </c>
      <c r="L91" s="1">
        <v>2983</v>
      </c>
      <c r="M91" s="1">
        <v>2422</v>
      </c>
      <c r="N91" s="1">
        <v>395</v>
      </c>
      <c r="O91" s="1">
        <v>98</v>
      </c>
      <c r="P91" s="1">
        <v>68</v>
      </c>
      <c r="Q91" s="1">
        <v>194</v>
      </c>
      <c r="R91" s="1">
        <v>27</v>
      </c>
      <c r="S91" s="1" t="s">
        <v>169</v>
      </c>
      <c r="T91" s="1">
        <v>1621</v>
      </c>
      <c r="U91" s="1">
        <v>934</v>
      </c>
      <c r="V91" s="1">
        <v>440</v>
      </c>
      <c r="W91" s="1">
        <v>238</v>
      </c>
      <c r="X91" s="1">
        <v>26</v>
      </c>
      <c r="Y91" s="1">
        <v>230</v>
      </c>
      <c r="Z91" s="1">
        <v>29</v>
      </c>
      <c r="AA91" s="1">
        <v>658</v>
      </c>
      <c r="AB91" s="1" t="s">
        <v>169</v>
      </c>
      <c r="AC91" s="1">
        <v>1003</v>
      </c>
      <c r="AD91" s="1">
        <v>739</v>
      </c>
      <c r="AE91" s="1">
        <v>500</v>
      </c>
      <c r="AF91" s="1">
        <v>162</v>
      </c>
      <c r="AG91" s="1">
        <v>59</v>
      </c>
      <c r="AH91" s="1">
        <v>18</v>
      </c>
      <c r="AI91" s="1">
        <v>222</v>
      </c>
      <c r="AJ91" s="1">
        <v>42</v>
      </c>
    </row>
    <row r="92" spans="1:36" x14ac:dyDescent="0.2">
      <c r="A92" s="1" t="s">
        <v>170</v>
      </c>
      <c r="B92" s="1">
        <v>649</v>
      </c>
      <c r="C92" s="1">
        <v>431</v>
      </c>
      <c r="D92" s="1">
        <v>290</v>
      </c>
      <c r="E92" s="1">
        <v>94</v>
      </c>
      <c r="F92" s="1">
        <v>34</v>
      </c>
      <c r="G92" s="1">
        <v>13</v>
      </c>
      <c r="H92" s="1">
        <v>172</v>
      </c>
      <c r="I92" s="1">
        <v>46</v>
      </c>
      <c r="J92" s="1" t="s">
        <v>170</v>
      </c>
      <c r="K92" s="1">
        <v>312</v>
      </c>
      <c r="L92" s="1">
        <v>207</v>
      </c>
      <c r="M92" s="1">
        <v>158</v>
      </c>
      <c r="N92" s="1">
        <v>36</v>
      </c>
      <c r="O92" s="1">
        <v>12</v>
      </c>
      <c r="P92" s="1">
        <v>1</v>
      </c>
      <c r="Q92" s="1">
        <v>82</v>
      </c>
      <c r="R92" s="1">
        <v>23</v>
      </c>
      <c r="S92" s="1" t="s">
        <v>170</v>
      </c>
      <c r="T92" s="1">
        <v>192</v>
      </c>
      <c r="U92" s="1">
        <v>164</v>
      </c>
      <c r="V92" s="1">
        <v>100</v>
      </c>
      <c r="W92" s="1">
        <v>45</v>
      </c>
      <c r="X92" s="1">
        <v>8</v>
      </c>
      <c r="Y92" s="1">
        <v>11</v>
      </c>
      <c r="Z92" s="1">
        <v>11</v>
      </c>
      <c r="AA92" s="1">
        <v>17</v>
      </c>
      <c r="AB92" s="1" t="s">
        <v>170</v>
      </c>
      <c r="AC92" s="1">
        <v>145</v>
      </c>
      <c r="AD92" s="1">
        <v>60</v>
      </c>
      <c r="AE92" s="1">
        <v>32</v>
      </c>
      <c r="AF92" s="1">
        <v>13</v>
      </c>
      <c r="AG92" s="1">
        <v>14</v>
      </c>
      <c r="AH92" s="1">
        <v>1</v>
      </c>
      <c r="AI92" s="1">
        <v>79</v>
      </c>
      <c r="AJ92" s="1">
        <v>6</v>
      </c>
    </row>
    <row r="93" spans="1:36" x14ac:dyDescent="0.2">
      <c r="A93" s="1" t="s">
        <v>171</v>
      </c>
      <c r="B93" s="1">
        <v>1319</v>
      </c>
      <c r="C93" s="1">
        <v>819</v>
      </c>
      <c r="D93" s="1">
        <v>434</v>
      </c>
      <c r="E93" s="1">
        <v>276</v>
      </c>
      <c r="F93" s="1">
        <v>77</v>
      </c>
      <c r="G93" s="1">
        <v>32</v>
      </c>
      <c r="H93" s="1">
        <v>320</v>
      </c>
      <c r="I93" s="1">
        <v>180</v>
      </c>
      <c r="J93" s="1" t="s">
        <v>171</v>
      </c>
      <c r="K93" s="1">
        <v>665</v>
      </c>
      <c r="L93" s="1">
        <v>454</v>
      </c>
      <c r="M93" s="1">
        <v>316</v>
      </c>
      <c r="N93" s="1">
        <v>80</v>
      </c>
      <c r="O93" s="1">
        <v>51</v>
      </c>
      <c r="P93" s="1">
        <v>7</v>
      </c>
      <c r="Q93" s="1">
        <v>137</v>
      </c>
      <c r="R93" s="1">
        <v>74</v>
      </c>
      <c r="S93" s="1" t="s">
        <v>171</v>
      </c>
      <c r="T93" s="1">
        <v>292</v>
      </c>
      <c r="U93" s="1">
        <v>183</v>
      </c>
      <c r="V93" s="1">
        <v>48</v>
      </c>
      <c r="W93" s="1">
        <v>104</v>
      </c>
      <c r="X93" s="1">
        <v>15</v>
      </c>
      <c r="Y93" s="1">
        <v>16</v>
      </c>
      <c r="Z93" s="1">
        <v>24</v>
      </c>
      <c r="AA93" s="1">
        <v>85</v>
      </c>
      <c r="AB93" s="1" t="s">
        <v>171</v>
      </c>
      <c r="AC93" s="1">
        <v>362</v>
      </c>
      <c r="AD93" s="1">
        <v>182</v>
      </c>
      <c r="AE93" s="1">
        <v>70</v>
      </c>
      <c r="AF93" s="1">
        <v>92</v>
      </c>
      <c r="AG93" s="1">
        <v>11</v>
      </c>
      <c r="AH93" s="1">
        <v>9</v>
      </c>
      <c r="AI93" s="1">
        <v>159</v>
      </c>
      <c r="AJ93" s="1">
        <v>21</v>
      </c>
    </row>
    <row r="94" spans="1:36" x14ac:dyDescent="0.2">
      <c r="A94" s="1" t="s">
        <v>172</v>
      </c>
      <c r="B94" s="1">
        <v>278</v>
      </c>
      <c r="C94" s="1">
        <v>269</v>
      </c>
      <c r="D94" s="1">
        <v>261</v>
      </c>
      <c r="E94" s="1">
        <v>7</v>
      </c>
      <c r="F94" s="1">
        <v>1</v>
      </c>
      <c r="G94" s="1">
        <v>0</v>
      </c>
      <c r="H94" s="1">
        <v>1</v>
      </c>
      <c r="I94" s="1">
        <v>8</v>
      </c>
      <c r="J94" s="1" t="s">
        <v>172</v>
      </c>
      <c r="K94" s="1">
        <v>218</v>
      </c>
      <c r="L94" s="1">
        <v>218</v>
      </c>
      <c r="M94" s="1">
        <v>214</v>
      </c>
      <c r="N94" s="1">
        <v>3</v>
      </c>
      <c r="O94" s="1">
        <v>1</v>
      </c>
      <c r="P94" s="1">
        <v>0</v>
      </c>
      <c r="Q94" s="1">
        <v>0</v>
      </c>
      <c r="R94" s="1">
        <v>0</v>
      </c>
      <c r="S94" s="1" t="s">
        <v>172</v>
      </c>
      <c r="T94" s="1">
        <v>57</v>
      </c>
      <c r="U94" s="1">
        <v>49</v>
      </c>
      <c r="V94" s="1">
        <v>45</v>
      </c>
      <c r="W94" s="1">
        <v>4</v>
      </c>
      <c r="X94" s="1">
        <v>0</v>
      </c>
      <c r="Y94" s="1">
        <v>0</v>
      </c>
      <c r="Z94" s="1">
        <v>0</v>
      </c>
      <c r="AA94" s="1">
        <v>8</v>
      </c>
      <c r="AB94" s="1" t="s">
        <v>172</v>
      </c>
      <c r="AC94" s="1">
        <v>3</v>
      </c>
      <c r="AD94" s="1">
        <v>2</v>
      </c>
      <c r="AE94" s="1">
        <v>2</v>
      </c>
      <c r="AF94" s="1">
        <v>0</v>
      </c>
      <c r="AG94" s="1">
        <v>0</v>
      </c>
      <c r="AH94" s="1">
        <v>0</v>
      </c>
      <c r="AI94" s="1">
        <v>1</v>
      </c>
      <c r="AJ94" s="1">
        <v>0</v>
      </c>
    </row>
    <row r="96" spans="1:36" x14ac:dyDescent="0.2">
      <c r="A96" s="1" t="s">
        <v>352</v>
      </c>
      <c r="B96" s="1">
        <v>8330</v>
      </c>
      <c r="C96" s="1">
        <v>6315</v>
      </c>
      <c r="D96" s="1">
        <v>4552</v>
      </c>
      <c r="E96" s="1">
        <v>1164</v>
      </c>
      <c r="F96" s="1">
        <v>234</v>
      </c>
      <c r="G96" s="1">
        <v>365</v>
      </c>
      <c r="H96" s="1">
        <v>995</v>
      </c>
      <c r="I96" s="1">
        <v>1020</v>
      </c>
      <c r="J96" s="1" t="s">
        <v>352</v>
      </c>
      <c r="K96" s="1">
        <v>4290</v>
      </c>
      <c r="L96" s="1">
        <v>3717</v>
      </c>
      <c r="M96" s="1">
        <v>3049</v>
      </c>
      <c r="N96" s="1">
        <v>470</v>
      </c>
      <c r="O96" s="1">
        <v>140</v>
      </c>
      <c r="P96" s="1">
        <v>58</v>
      </c>
      <c r="Q96" s="1">
        <v>453</v>
      </c>
      <c r="R96" s="1">
        <v>120</v>
      </c>
      <c r="S96" s="1" t="s">
        <v>352</v>
      </c>
      <c r="T96" s="1">
        <v>2441</v>
      </c>
      <c r="U96" s="1">
        <v>1542</v>
      </c>
      <c r="V96" s="1">
        <v>840</v>
      </c>
      <c r="W96" s="1">
        <v>394</v>
      </c>
      <c r="X96" s="1">
        <v>24</v>
      </c>
      <c r="Y96" s="1">
        <v>284</v>
      </c>
      <c r="Z96" s="1">
        <v>68</v>
      </c>
      <c r="AA96" s="1">
        <v>831</v>
      </c>
      <c r="AB96" s="1" t="s">
        <v>352</v>
      </c>
      <c r="AC96" s="1">
        <v>1599</v>
      </c>
      <c r="AD96" s="1">
        <v>1056</v>
      </c>
      <c r="AE96" s="1">
        <v>663</v>
      </c>
      <c r="AF96" s="1">
        <v>300</v>
      </c>
      <c r="AG96" s="1">
        <v>70</v>
      </c>
      <c r="AH96" s="1">
        <v>23</v>
      </c>
      <c r="AI96" s="1">
        <v>474</v>
      </c>
      <c r="AJ96" s="1">
        <v>69</v>
      </c>
    </row>
    <row r="97" spans="1:36" x14ac:dyDescent="0.2">
      <c r="A97" s="1" t="s">
        <v>169</v>
      </c>
      <c r="B97" s="1">
        <v>5898</v>
      </c>
      <c r="C97" s="1">
        <v>4671</v>
      </c>
      <c r="D97" s="1">
        <v>3451</v>
      </c>
      <c r="E97" s="1">
        <v>750</v>
      </c>
      <c r="F97" s="1">
        <v>151</v>
      </c>
      <c r="G97" s="1">
        <v>319</v>
      </c>
      <c r="H97" s="1">
        <v>467</v>
      </c>
      <c r="I97" s="1">
        <v>760</v>
      </c>
      <c r="J97" s="1" t="s">
        <v>169</v>
      </c>
      <c r="K97" s="1">
        <v>3019</v>
      </c>
      <c r="L97" s="1">
        <v>2787</v>
      </c>
      <c r="M97" s="1">
        <v>2309</v>
      </c>
      <c r="N97" s="1">
        <v>340</v>
      </c>
      <c r="O97" s="1">
        <v>90</v>
      </c>
      <c r="P97" s="1">
        <v>48</v>
      </c>
      <c r="Q97" s="1">
        <v>199</v>
      </c>
      <c r="R97" s="1">
        <v>33</v>
      </c>
      <c r="S97" s="1" t="s">
        <v>169</v>
      </c>
      <c r="T97" s="1">
        <v>1811</v>
      </c>
      <c r="U97" s="1">
        <v>1094</v>
      </c>
      <c r="V97" s="1">
        <v>592</v>
      </c>
      <c r="W97" s="1">
        <v>231</v>
      </c>
      <c r="X97" s="1">
        <v>13</v>
      </c>
      <c r="Y97" s="1">
        <v>258</v>
      </c>
      <c r="Z97" s="1">
        <v>34</v>
      </c>
      <c r="AA97" s="1">
        <v>683</v>
      </c>
      <c r="AB97" s="1" t="s">
        <v>169</v>
      </c>
      <c r="AC97" s="1">
        <v>1068</v>
      </c>
      <c r="AD97" s="1">
        <v>790</v>
      </c>
      <c r="AE97" s="1">
        <v>550</v>
      </c>
      <c r="AF97" s="1">
        <v>179</v>
      </c>
      <c r="AG97" s="1">
        <v>48</v>
      </c>
      <c r="AH97" s="1">
        <v>13</v>
      </c>
      <c r="AI97" s="1">
        <v>234</v>
      </c>
      <c r="AJ97" s="1">
        <v>44</v>
      </c>
    </row>
    <row r="98" spans="1:36" x14ac:dyDescent="0.2">
      <c r="A98" s="1" t="s">
        <v>170</v>
      </c>
      <c r="B98" s="1">
        <v>711</v>
      </c>
      <c r="C98" s="1">
        <v>458</v>
      </c>
      <c r="D98" s="1">
        <v>314</v>
      </c>
      <c r="E98" s="1">
        <v>104</v>
      </c>
      <c r="F98" s="1">
        <v>33</v>
      </c>
      <c r="G98" s="1">
        <v>7</v>
      </c>
      <c r="H98" s="1">
        <v>193</v>
      </c>
      <c r="I98" s="1">
        <v>60</v>
      </c>
      <c r="J98" s="1" t="s">
        <v>170</v>
      </c>
      <c r="K98" s="1">
        <v>347</v>
      </c>
      <c r="L98" s="1">
        <v>231</v>
      </c>
      <c r="M98" s="1">
        <v>177</v>
      </c>
      <c r="N98" s="1">
        <v>37</v>
      </c>
      <c r="O98" s="1">
        <v>16</v>
      </c>
      <c r="P98" s="1">
        <v>1</v>
      </c>
      <c r="Q98" s="1">
        <v>102</v>
      </c>
      <c r="R98" s="1">
        <v>14</v>
      </c>
      <c r="S98" s="1" t="s">
        <v>170</v>
      </c>
      <c r="T98" s="1">
        <v>224</v>
      </c>
      <c r="U98" s="1">
        <v>168</v>
      </c>
      <c r="V98" s="1">
        <v>107</v>
      </c>
      <c r="W98" s="1">
        <v>50</v>
      </c>
      <c r="X98" s="1">
        <v>5</v>
      </c>
      <c r="Y98" s="1">
        <v>6</v>
      </c>
      <c r="Z98" s="1">
        <v>18</v>
      </c>
      <c r="AA98" s="1">
        <v>38</v>
      </c>
      <c r="AB98" s="1" t="s">
        <v>170</v>
      </c>
      <c r="AC98" s="1">
        <v>140</v>
      </c>
      <c r="AD98" s="1">
        <v>59</v>
      </c>
      <c r="AE98" s="1">
        <v>30</v>
      </c>
      <c r="AF98" s="1">
        <v>17</v>
      </c>
      <c r="AG98" s="1">
        <v>12</v>
      </c>
      <c r="AH98" s="1">
        <v>0</v>
      </c>
      <c r="AI98" s="1">
        <v>73</v>
      </c>
      <c r="AJ98" s="1">
        <v>8</v>
      </c>
    </row>
    <row r="99" spans="1:36" x14ac:dyDescent="0.2">
      <c r="A99" s="1" t="s">
        <v>171</v>
      </c>
      <c r="B99" s="1">
        <v>1395</v>
      </c>
      <c r="C99" s="1">
        <v>885</v>
      </c>
      <c r="D99" s="1">
        <v>496</v>
      </c>
      <c r="E99" s="1">
        <v>302</v>
      </c>
      <c r="F99" s="1">
        <v>49</v>
      </c>
      <c r="G99" s="1">
        <v>38</v>
      </c>
      <c r="H99" s="1">
        <v>333</v>
      </c>
      <c r="I99" s="1">
        <v>177</v>
      </c>
      <c r="J99" s="1" t="s">
        <v>171</v>
      </c>
      <c r="K99" s="1">
        <v>703</v>
      </c>
      <c r="L99" s="1">
        <v>478</v>
      </c>
      <c r="M99" s="1">
        <v>348</v>
      </c>
      <c r="N99" s="1">
        <v>88</v>
      </c>
      <c r="O99" s="1">
        <v>33</v>
      </c>
      <c r="P99" s="1">
        <v>9</v>
      </c>
      <c r="Q99" s="1">
        <v>152</v>
      </c>
      <c r="R99" s="1">
        <v>73</v>
      </c>
      <c r="S99" s="1" t="s">
        <v>171</v>
      </c>
      <c r="T99" s="1">
        <v>304</v>
      </c>
      <c r="U99" s="1">
        <v>202</v>
      </c>
      <c r="V99" s="1">
        <v>66</v>
      </c>
      <c r="W99" s="1">
        <v>111</v>
      </c>
      <c r="X99" s="1">
        <v>6</v>
      </c>
      <c r="Y99" s="1">
        <v>19</v>
      </c>
      <c r="Z99" s="1">
        <v>15</v>
      </c>
      <c r="AA99" s="1">
        <v>87</v>
      </c>
      <c r="AB99" s="1" t="s">
        <v>171</v>
      </c>
      <c r="AC99" s="1">
        <v>388</v>
      </c>
      <c r="AD99" s="1">
        <v>205</v>
      </c>
      <c r="AE99" s="1">
        <v>82</v>
      </c>
      <c r="AF99" s="1">
        <v>103</v>
      </c>
      <c r="AG99" s="1">
        <v>10</v>
      </c>
      <c r="AH99" s="1">
        <v>10</v>
      </c>
      <c r="AI99" s="1">
        <v>166</v>
      </c>
      <c r="AJ99" s="1">
        <v>17</v>
      </c>
    </row>
    <row r="100" spans="1:36" x14ac:dyDescent="0.2">
      <c r="A100" s="1" t="s">
        <v>172</v>
      </c>
      <c r="B100" s="1">
        <v>326</v>
      </c>
      <c r="C100" s="1">
        <v>301</v>
      </c>
      <c r="D100" s="1">
        <v>291</v>
      </c>
      <c r="E100" s="1">
        <v>8</v>
      </c>
      <c r="F100" s="1">
        <v>1</v>
      </c>
      <c r="G100" s="1">
        <v>1</v>
      </c>
      <c r="H100" s="1">
        <v>2</v>
      </c>
      <c r="I100" s="1">
        <v>23</v>
      </c>
      <c r="J100" s="1" t="s">
        <v>172</v>
      </c>
      <c r="K100" s="1">
        <v>221</v>
      </c>
      <c r="L100" s="1">
        <v>221</v>
      </c>
      <c r="M100" s="1">
        <v>215</v>
      </c>
      <c r="N100" s="1">
        <v>5</v>
      </c>
      <c r="O100" s="1">
        <v>1</v>
      </c>
      <c r="P100" s="1">
        <v>0</v>
      </c>
      <c r="Q100" s="1">
        <v>0</v>
      </c>
      <c r="R100" s="1">
        <v>0</v>
      </c>
      <c r="S100" s="1" t="s">
        <v>172</v>
      </c>
      <c r="T100" s="1">
        <v>102</v>
      </c>
      <c r="U100" s="1">
        <v>78</v>
      </c>
      <c r="V100" s="1">
        <v>75</v>
      </c>
      <c r="W100" s="1">
        <v>2</v>
      </c>
      <c r="X100" s="1">
        <v>0</v>
      </c>
      <c r="Y100" s="1">
        <v>1</v>
      </c>
      <c r="Z100" s="1">
        <v>1</v>
      </c>
      <c r="AA100" s="1">
        <v>23</v>
      </c>
      <c r="AB100" s="1" t="s">
        <v>172</v>
      </c>
      <c r="AC100" s="1">
        <v>3</v>
      </c>
      <c r="AD100" s="1">
        <v>2</v>
      </c>
      <c r="AE100" s="1">
        <v>1</v>
      </c>
      <c r="AF100" s="1">
        <v>1</v>
      </c>
      <c r="AG100" s="1">
        <v>0</v>
      </c>
      <c r="AH100" s="1">
        <v>0</v>
      </c>
      <c r="AI100" s="1">
        <v>1</v>
      </c>
      <c r="AJ100" s="1">
        <v>0</v>
      </c>
    </row>
    <row r="101" spans="1:36" x14ac:dyDescent="0.2">
      <c r="A101" s="22" t="s">
        <v>334</v>
      </c>
      <c r="B101" s="22"/>
      <c r="C101" s="22"/>
      <c r="D101" s="22"/>
      <c r="E101" s="22"/>
      <c r="F101" s="22"/>
      <c r="G101" s="22"/>
      <c r="H101" s="22"/>
      <c r="I101" s="22"/>
      <c r="J101" s="22" t="s">
        <v>334</v>
      </c>
      <c r="K101" s="22"/>
      <c r="L101" s="22"/>
      <c r="M101" s="22"/>
      <c r="N101" s="22"/>
      <c r="O101" s="22"/>
      <c r="P101" s="22"/>
      <c r="Q101" s="22"/>
      <c r="R101" s="22"/>
      <c r="S101" s="22" t="s">
        <v>334</v>
      </c>
      <c r="T101" s="22"/>
      <c r="U101" s="22"/>
      <c r="V101" s="22"/>
      <c r="W101" s="22"/>
      <c r="X101" s="22"/>
      <c r="Y101" s="22"/>
      <c r="Z101" s="22"/>
      <c r="AA101" s="22"/>
      <c r="AB101" s="22" t="s">
        <v>334</v>
      </c>
      <c r="AC101" s="22"/>
      <c r="AD101" s="22"/>
      <c r="AE101" s="22"/>
      <c r="AF101" s="22"/>
      <c r="AG101" s="22"/>
      <c r="AH101" s="22"/>
      <c r="AI101" s="22"/>
      <c r="AJ101" s="22"/>
    </row>
  </sheetData>
  <mergeCells count="16">
    <mergeCell ref="B2:I2"/>
    <mergeCell ref="K2:R2"/>
    <mergeCell ref="T2:AA2"/>
    <mergeCell ref="AC2:AJ2"/>
    <mergeCell ref="A101:I101"/>
    <mergeCell ref="J101:R101"/>
    <mergeCell ref="S101:AA101"/>
    <mergeCell ref="AB101:AJ101"/>
    <mergeCell ref="A56:I56"/>
    <mergeCell ref="J56:R56"/>
    <mergeCell ref="S56:AA56"/>
    <mergeCell ref="AB56:AJ56"/>
    <mergeCell ref="B59:I59"/>
    <mergeCell ref="K59:R59"/>
    <mergeCell ref="T59:AA59"/>
    <mergeCell ref="AC59:AJ59"/>
  </mergeCells>
  <pageMargins left="0.7" right="0.7" top="0.75" bottom="0.75" header="0.3" footer="0.3"/>
  <pageSetup orientation="portrait" r:id="rId1"/>
  <rowBreaks count="1" manualBreakCount="1">
    <brk id="5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E87C-07DA-4739-B1F0-AD071F46E442}">
  <dimension ref="A1:AJ58"/>
  <sheetViews>
    <sheetView view="pageBreakPreview" topLeftCell="F1" zoomScale="125" zoomScaleNormal="100" zoomScaleSheetLayoutView="125" workbookViewId="0">
      <selection activeCell="S1" sqref="S1:S1048576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44140625" style="1" customWidth="1"/>
    <col min="29" max="16384" width="8.88671875" style="1"/>
  </cols>
  <sheetData>
    <row r="1" spans="1:36" x14ac:dyDescent="0.2">
      <c r="A1" s="1" t="s">
        <v>577</v>
      </c>
      <c r="J1" s="1" t="s">
        <v>577</v>
      </c>
      <c r="S1" s="1" t="s">
        <v>577</v>
      </c>
      <c r="AB1" s="1" t="s">
        <v>173</v>
      </c>
    </row>
    <row r="2" spans="1:36" x14ac:dyDescent="0.2">
      <c r="A2" s="5" t="s">
        <v>578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578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578</v>
      </c>
      <c r="T2" s="20" t="s">
        <v>49</v>
      </c>
      <c r="U2" s="20"/>
      <c r="V2" s="20"/>
      <c r="W2" s="20"/>
      <c r="X2" s="20"/>
      <c r="Y2" s="20"/>
      <c r="Z2" s="20"/>
      <c r="AA2" s="21"/>
      <c r="AB2" s="5"/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475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475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475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6"/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573</v>
      </c>
      <c r="J4" s="1" t="s">
        <v>573</v>
      </c>
      <c r="S4" s="1" t="s">
        <v>573</v>
      </c>
      <c r="AB4" s="1" t="s">
        <v>174</v>
      </c>
    </row>
    <row r="6" spans="1:36" x14ac:dyDescent="0.2">
      <c r="A6" s="1" t="s">
        <v>336</v>
      </c>
      <c r="B6" s="1">
        <v>3243</v>
      </c>
      <c r="C6" s="1">
        <v>2118</v>
      </c>
      <c r="D6" s="1">
        <v>1164</v>
      </c>
      <c r="E6" s="1">
        <v>597</v>
      </c>
      <c r="F6" s="1">
        <v>53</v>
      </c>
      <c r="G6" s="1">
        <v>304</v>
      </c>
      <c r="H6" s="1">
        <v>97</v>
      </c>
      <c r="I6" s="1">
        <v>1028</v>
      </c>
      <c r="J6" s="1" t="s">
        <v>336</v>
      </c>
      <c r="K6" s="1">
        <v>14</v>
      </c>
      <c r="L6" s="1">
        <v>8</v>
      </c>
      <c r="M6" s="1">
        <v>5</v>
      </c>
      <c r="N6" s="1">
        <v>3</v>
      </c>
      <c r="O6" s="1">
        <v>0</v>
      </c>
      <c r="P6" s="1">
        <v>0</v>
      </c>
      <c r="Q6" s="1">
        <v>0</v>
      </c>
      <c r="R6" s="1">
        <v>6</v>
      </c>
      <c r="S6" s="1" t="s">
        <v>336</v>
      </c>
      <c r="T6" s="1">
        <v>3153</v>
      </c>
      <c r="U6" s="1">
        <v>2047</v>
      </c>
      <c r="V6" s="1">
        <v>1147</v>
      </c>
      <c r="W6" s="1">
        <v>555</v>
      </c>
      <c r="X6" s="1">
        <v>48</v>
      </c>
      <c r="Y6" s="1">
        <v>297</v>
      </c>
      <c r="Z6" s="1">
        <v>94</v>
      </c>
      <c r="AA6" s="1">
        <v>1012</v>
      </c>
      <c r="AB6" s="1" t="e">
        <v>#VALUE!</v>
      </c>
      <c r="AC6" s="1">
        <v>76</v>
      </c>
      <c r="AD6" s="1">
        <v>63</v>
      </c>
      <c r="AE6" s="1">
        <v>12</v>
      </c>
      <c r="AF6" s="1">
        <v>39</v>
      </c>
      <c r="AG6" s="1">
        <v>5</v>
      </c>
      <c r="AH6" s="1">
        <v>7</v>
      </c>
      <c r="AI6" s="1">
        <v>3</v>
      </c>
      <c r="AJ6" s="1">
        <v>10</v>
      </c>
    </row>
    <row r="7" spans="1:36" x14ac:dyDescent="0.2">
      <c r="A7" s="1" t="s">
        <v>175</v>
      </c>
      <c r="B7" s="1">
        <v>7</v>
      </c>
      <c r="C7" s="1">
        <v>4</v>
      </c>
      <c r="D7" s="1">
        <v>0</v>
      </c>
      <c r="E7" s="1">
        <v>4</v>
      </c>
      <c r="F7" s="1">
        <v>0</v>
      </c>
      <c r="G7" s="1">
        <v>0</v>
      </c>
      <c r="H7" s="1">
        <v>1</v>
      </c>
      <c r="I7" s="1">
        <v>2</v>
      </c>
      <c r="J7" s="1" t="s">
        <v>175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 t="s">
        <v>175</v>
      </c>
      <c r="T7" s="1">
        <v>7</v>
      </c>
      <c r="U7" s="1">
        <v>4</v>
      </c>
      <c r="V7" s="1">
        <v>0</v>
      </c>
      <c r="W7" s="1">
        <v>4</v>
      </c>
      <c r="X7" s="1">
        <v>0</v>
      </c>
      <c r="Y7" s="1">
        <v>0</v>
      </c>
      <c r="Z7" s="1">
        <v>1</v>
      </c>
      <c r="AA7" s="1">
        <v>2</v>
      </c>
      <c r="AB7" s="1" t="s">
        <v>175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</row>
    <row r="8" spans="1:36" x14ac:dyDescent="0.2">
      <c r="A8" s="1" t="s">
        <v>176</v>
      </c>
      <c r="B8" s="1">
        <v>766</v>
      </c>
      <c r="C8" s="1">
        <v>539</v>
      </c>
      <c r="D8" s="1">
        <v>319</v>
      </c>
      <c r="E8" s="1">
        <v>177</v>
      </c>
      <c r="F8" s="1">
        <v>6</v>
      </c>
      <c r="G8" s="1">
        <v>37</v>
      </c>
      <c r="H8" s="1">
        <v>20</v>
      </c>
      <c r="I8" s="1">
        <v>207</v>
      </c>
      <c r="J8" s="1" t="s">
        <v>176</v>
      </c>
      <c r="K8" s="1">
        <v>2</v>
      </c>
      <c r="L8" s="1">
        <v>2</v>
      </c>
      <c r="M8" s="1">
        <v>0</v>
      </c>
      <c r="N8" s="1">
        <v>2</v>
      </c>
      <c r="O8" s="1">
        <v>0</v>
      </c>
      <c r="P8" s="1">
        <v>0</v>
      </c>
      <c r="Q8" s="1">
        <v>0</v>
      </c>
      <c r="R8" s="1">
        <v>0</v>
      </c>
      <c r="S8" s="1" t="s">
        <v>176</v>
      </c>
      <c r="T8" s="1">
        <v>741</v>
      </c>
      <c r="U8" s="1">
        <v>517</v>
      </c>
      <c r="V8" s="1">
        <v>316</v>
      </c>
      <c r="W8" s="1">
        <v>160</v>
      </c>
      <c r="X8" s="1">
        <v>4</v>
      </c>
      <c r="Y8" s="1">
        <v>37</v>
      </c>
      <c r="Z8" s="1">
        <v>18</v>
      </c>
      <c r="AA8" s="1">
        <v>206</v>
      </c>
      <c r="AB8" s="1" t="s">
        <v>176</v>
      </c>
      <c r="AC8" s="1">
        <v>23</v>
      </c>
      <c r="AD8" s="1">
        <v>20</v>
      </c>
      <c r="AE8" s="1">
        <v>3</v>
      </c>
      <c r="AF8" s="1">
        <v>15</v>
      </c>
      <c r="AG8" s="1">
        <v>2</v>
      </c>
      <c r="AH8" s="1">
        <v>0</v>
      </c>
      <c r="AI8" s="1">
        <v>2</v>
      </c>
      <c r="AJ8" s="1">
        <v>1</v>
      </c>
    </row>
    <row r="9" spans="1:36" x14ac:dyDescent="0.2">
      <c r="A9" s="1" t="s">
        <v>177</v>
      </c>
      <c r="B9" s="1">
        <v>467</v>
      </c>
      <c r="C9" s="1">
        <v>324</v>
      </c>
      <c r="D9" s="1">
        <v>106</v>
      </c>
      <c r="E9" s="1">
        <v>140</v>
      </c>
      <c r="F9" s="1">
        <v>18</v>
      </c>
      <c r="G9" s="1">
        <v>60</v>
      </c>
      <c r="H9" s="1">
        <v>19</v>
      </c>
      <c r="I9" s="1">
        <v>124</v>
      </c>
      <c r="J9" s="1" t="s">
        <v>177</v>
      </c>
      <c r="K9" s="1">
        <v>2</v>
      </c>
      <c r="L9" s="1">
        <v>1</v>
      </c>
      <c r="M9" s="1">
        <v>0</v>
      </c>
      <c r="N9" s="1">
        <v>1</v>
      </c>
      <c r="O9" s="1">
        <v>0</v>
      </c>
      <c r="P9" s="1">
        <v>0</v>
      </c>
      <c r="Q9" s="1">
        <v>0</v>
      </c>
      <c r="R9" s="1">
        <v>1</v>
      </c>
      <c r="S9" s="1" t="s">
        <v>177</v>
      </c>
      <c r="T9" s="1">
        <v>456</v>
      </c>
      <c r="U9" s="1">
        <v>316</v>
      </c>
      <c r="V9" s="1">
        <v>104</v>
      </c>
      <c r="W9" s="1">
        <v>136</v>
      </c>
      <c r="X9" s="1">
        <v>17</v>
      </c>
      <c r="Y9" s="1">
        <v>59</v>
      </c>
      <c r="Z9" s="1">
        <v>18</v>
      </c>
      <c r="AA9" s="1">
        <v>122</v>
      </c>
      <c r="AB9" s="1" t="s">
        <v>177</v>
      </c>
      <c r="AC9" s="1">
        <v>9</v>
      </c>
      <c r="AD9" s="1">
        <v>7</v>
      </c>
      <c r="AE9" s="1">
        <v>2</v>
      </c>
      <c r="AF9" s="1">
        <v>3</v>
      </c>
      <c r="AG9" s="1">
        <v>1</v>
      </c>
      <c r="AH9" s="1">
        <v>1</v>
      </c>
      <c r="AI9" s="1">
        <v>1</v>
      </c>
      <c r="AJ9" s="1">
        <v>1</v>
      </c>
    </row>
    <row r="10" spans="1:36" x14ac:dyDescent="0.2">
      <c r="A10" s="1" t="s">
        <v>178</v>
      </c>
      <c r="B10" s="1">
        <v>18</v>
      </c>
      <c r="C10" s="1">
        <v>12</v>
      </c>
      <c r="D10" s="1">
        <v>11</v>
      </c>
      <c r="E10" s="1">
        <v>0</v>
      </c>
      <c r="F10" s="1">
        <v>0</v>
      </c>
      <c r="G10" s="1">
        <v>1</v>
      </c>
      <c r="H10" s="1">
        <v>3</v>
      </c>
      <c r="I10" s="1">
        <v>3</v>
      </c>
      <c r="J10" s="1" t="s">
        <v>178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 t="s">
        <v>178</v>
      </c>
      <c r="T10" s="1">
        <v>18</v>
      </c>
      <c r="U10" s="1">
        <v>12</v>
      </c>
      <c r="V10" s="1">
        <v>11</v>
      </c>
      <c r="W10" s="1">
        <v>0</v>
      </c>
      <c r="X10" s="1">
        <v>0</v>
      </c>
      <c r="Y10" s="1">
        <v>1</v>
      </c>
      <c r="Z10" s="1">
        <v>3</v>
      </c>
      <c r="AA10" s="1">
        <v>3</v>
      </c>
      <c r="AB10" s="1" t="s">
        <v>178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</row>
    <row r="11" spans="1:36" x14ac:dyDescent="0.2">
      <c r="A11" s="1" t="s">
        <v>179</v>
      </c>
      <c r="B11" s="1">
        <v>2</v>
      </c>
      <c r="C11" s="1">
        <v>2</v>
      </c>
      <c r="D11" s="1">
        <v>2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 t="s">
        <v>179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 t="s">
        <v>179</v>
      </c>
      <c r="T11" s="1">
        <v>2</v>
      </c>
      <c r="U11" s="1">
        <v>2</v>
      </c>
      <c r="V11" s="1">
        <v>2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 t="s">
        <v>179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</row>
    <row r="12" spans="1:36" x14ac:dyDescent="0.2">
      <c r="A12" s="1" t="s">
        <v>180</v>
      </c>
      <c r="B12" s="1">
        <v>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5</v>
      </c>
      <c r="J12" s="1" t="s">
        <v>180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 t="s">
        <v>180</v>
      </c>
      <c r="T12" s="1">
        <v>5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5</v>
      </c>
      <c r="AB12" s="1" t="s">
        <v>180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</row>
    <row r="13" spans="1:36" x14ac:dyDescent="0.2">
      <c r="A13" s="1" t="s">
        <v>181</v>
      </c>
      <c r="B13" s="1">
        <v>85</v>
      </c>
      <c r="C13" s="1">
        <v>36</v>
      </c>
      <c r="D13" s="1">
        <v>28</v>
      </c>
      <c r="E13" s="1">
        <v>4</v>
      </c>
      <c r="F13" s="1">
        <v>0</v>
      </c>
      <c r="G13" s="1">
        <v>4</v>
      </c>
      <c r="H13" s="1">
        <v>1</v>
      </c>
      <c r="I13" s="1">
        <v>48</v>
      </c>
      <c r="J13" s="1" t="s">
        <v>181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 t="s">
        <v>181</v>
      </c>
      <c r="T13" s="1">
        <v>84</v>
      </c>
      <c r="U13" s="1">
        <v>36</v>
      </c>
      <c r="V13" s="1">
        <v>28</v>
      </c>
      <c r="W13" s="1">
        <v>4</v>
      </c>
      <c r="X13" s="1">
        <v>0</v>
      </c>
      <c r="Y13" s="1">
        <v>4</v>
      </c>
      <c r="Z13" s="1">
        <v>1</v>
      </c>
      <c r="AA13" s="1">
        <v>47</v>
      </c>
      <c r="AB13" s="1" t="s">
        <v>181</v>
      </c>
      <c r="AC13" s="1">
        <v>1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1</v>
      </c>
    </row>
    <row r="14" spans="1:36" x14ac:dyDescent="0.2">
      <c r="A14" s="1" t="s">
        <v>182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 t="s">
        <v>182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 t="s">
        <v>182</v>
      </c>
      <c r="T14" s="1">
        <v>1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1</v>
      </c>
      <c r="AB14" s="1" t="s">
        <v>182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</row>
    <row r="15" spans="1:36" x14ac:dyDescent="0.2">
      <c r="A15" s="1" t="s">
        <v>183</v>
      </c>
      <c r="B15" s="1">
        <v>140</v>
      </c>
      <c r="C15" s="1">
        <v>119</v>
      </c>
      <c r="D15" s="1">
        <v>99</v>
      </c>
      <c r="E15" s="1">
        <v>14</v>
      </c>
      <c r="F15" s="1">
        <v>1</v>
      </c>
      <c r="G15" s="1">
        <v>5</v>
      </c>
      <c r="H15" s="1">
        <v>1</v>
      </c>
      <c r="I15" s="1">
        <v>20</v>
      </c>
      <c r="J15" s="1" t="s">
        <v>183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1</v>
      </c>
      <c r="S15" s="1" t="s">
        <v>183</v>
      </c>
      <c r="T15" s="1">
        <v>134</v>
      </c>
      <c r="U15" s="1">
        <v>116</v>
      </c>
      <c r="V15" s="1">
        <v>96</v>
      </c>
      <c r="W15" s="1">
        <v>14</v>
      </c>
      <c r="X15" s="1">
        <v>1</v>
      </c>
      <c r="Y15" s="1">
        <v>5</v>
      </c>
      <c r="Z15" s="1">
        <v>1</v>
      </c>
      <c r="AA15" s="1">
        <v>17</v>
      </c>
      <c r="AB15" s="1" t="s">
        <v>183</v>
      </c>
      <c r="AC15" s="1">
        <v>5</v>
      </c>
      <c r="AD15" s="1">
        <v>3</v>
      </c>
      <c r="AE15" s="1">
        <v>3</v>
      </c>
      <c r="AF15" s="1">
        <v>0</v>
      </c>
      <c r="AG15" s="1">
        <v>0</v>
      </c>
      <c r="AH15" s="1">
        <v>0</v>
      </c>
      <c r="AI15" s="1">
        <v>0</v>
      </c>
      <c r="AJ15" s="1">
        <v>2</v>
      </c>
    </row>
    <row r="16" spans="1:36" x14ac:dyDescent="0.2">
      <c r="A16" s="1" t="s">
        <v>184</v>
      </c>
      <c r="B16" s="1">
        <v>26</v>
      </c>
      <c r="C16" s="1">
        <v>12</v>
      </c>
      <c r="D16" s="1">
        <v>10</v>
      </c>
      <c r="E16" s="1">
        <v>1</v>
      </c>
      <c r="F16" s="1">
        <v>0</v>
      </c>
      <c r="G16" s="1">
        <v>1</v>
      </c>
      <c r="H16" s="1">
        <v>3</v>
      </c>
      <c r="I16" s="1">
        <v>11</v>
      </c>
      <c r="J16" s="1" t="s">
        <v>184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 t="s">
        <v>184</v>
      </c>
      <c r="T16" s="1">
        <v>26</v>
      </c>
      <c r="U16" s="1">
        <v>12</v>
      </c>
      <c r="V16" s="1">
        <v>10</v>
      </c>
      <c r="W16" s="1">
        <v>1</v>
      </c>
      <c r="X16" s="1">
        <v>0</v>
      </c>
      <c r="Y16" s="1">
        <v>1</v>
      </c>
      <c r="Z16" s="1">
        <v>3</v>
      </c>
      <c r="AA16" s="1">
        <v>11</v>
      </c>
      <c r="AB16" s="1" t="s">
        <v>184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</row>
    <row r="17" spans="1:36" x14ac:dyDescent="0.2">
      <c r="A17" s="1" t="s">
        <v>185</v>
      </c>
      <c r="B17" s="1">
        <v>255</v>
      </c>
      <c r="C17" s="1">
        <v>178</v>
      </c>
      <c r="D17" s="1">
        <v>139</v>
      </c>
      <c r="E17" s="1">
        <v>32</v>
      </c>
      <c r="F17" s="1">
        <v>5</v>
      </c>
      <c r="G17" s="1">
        <v>2</v>
      </c>
      <c r="H17" s="1">
        <v>11</v>
      </c>
      <c r="I17" s="1">
        <v>66</v>
      </c>
      <c r="J17" s="1" t="s">
        <v>185</v>
      </c>
      <c r="K17" s="1">
        <v>5</v>
      </c>
      <c r="L17" s="1">
        <v>4</v>
      </c>
      <c r="M17" s="1">
        <v>4</v>
      </c>
      <c r="N17" s="1">
        <v>0</v>
      </c>
      <c r="O17" s="1">
        <v>0</v>
      </c>
      <c r="P17" s="1">
        <v>0</v>
      </c>
      <c r="Q17" s="1">
        <v>0</v>
      </c>
      <c r="R17" s="1">
        <v>1</v>
      </c>
      <c r="S17" s="1" t="s">
        <v>185</v>
      </c>
      <c r="T17" s="1">
        <v>245</v>
      </c>
      <c r="U17" s="1">
        <v>169</v>
      </c>
      <c r="V17" s="1">
        <v>135</v>
      </c>
      <c r="W17" s="1">
        <v>29</v>
      </c>
      <c r="X17" s="1">
        <v>5</v>
      </c>
      <c r="Y17" s="1">
        <v>0</v>
      </c>
      <c r="Z17" s="1">
        <v>11</v>
      </c>
      <c r="AA17" s="1">
        <v>65</v>
      </c>
      <c r="AB17" s="1" t="s">
        <v>185</v>
      </c>
      <c r="AC17" s="1">
        <v>5</v>
      </c>
      <c r="AD17" s="1">
        <v>5</v>
      </c>
      <c r="AE17" s="1">
        <v>0</v>
      </c>
      <c r="AF17" s="1">
        <v>3</v>
      </c>
      <c r="AG17" s="1">
        <v>0</v>
      </c>
      <c r="AH17" s="1">
        <v>2</v>
      </c>
      <c r="AI17" s="1">
        <v>0</v>
      </c>
      <c r="AJ17" s="1">
        <v>0</v>
      </c>
    </row>
    <row r="18" spans="1:36" x14ac:dyDescent="0.2">
      <c r="A18" s="1" t="s">
        <v>186</v>
      </c>
      <c r="B18" s="1">
        <v>31</v>
      </c>
      <c r="C18" s="1">
        <v>25</v>
      </c>
      <c r="D18" s="1">
        <v>16</v>
      </c>
      <c r="E18" s="1">
        <v>8</v>
      </c>
      <c r="F18" s="1">
        <v>0</v>
      </c>
      <c r="G18" s="1">
        <v>1</v>
      </c>
      <c r="H18" s="1">
        <v>1</v>
      </c>
      <c r="I18" s="1">
        <v>5</v>
      </c>
      <c r="J18" s="1" t="s">
        <v>186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 t="s">
        <v>186</v>
      </c>
      <c r="T18" s="1">
        <v>31</v>
      </c>
      <c r="U18" s="1">
        <v>25</v>
      </c>
      <c r="V18" s="1">
        <v>16</v>
      </c>
      <c r="W18" s="1">
        <v>8</v>
      </c>
      <c r="X18" s="1">
        <v>0</v>
      </c>
      <c r="Y18" s="1">
        <v>1</v>
      </c>
      <c r="Z18" s="1">
        <v>1</v>
      </c>
      <c r="AA18" s="1">
        <v>5</v>
      </c>
      <c r="AB18" s="1" t="s">
        <v>186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</row>
    <row r="19" spans="1:36" x14ac:dyDescent="0.2">
      <c r="A19" s="1" t="s">
        <v>187</v>
      </c>
      <c r="B19" s="1">
        <v>446</v>
      </c>
      <c r="C19" s="1">
        <v>351</v>
      </c>
      <c r="D19" s="1">
        <v>252</v>
      </c>
      <c r="E19" s="1">
        <v>70</v>
      </c>
      <c r="F19" s="1">
        <v>5</v>
      </c>
      <c r="G19" s="1">
        <v>24</v>
      </c>
      <c r="H19" s="1">
        <v>8</v>
      </c>
      <c r="I19" s="1">
        <v>87</v>
      </c>
      <c r="J19" s="1" t="s">
        <v>187</v>
      </c>
      <c r="K19" s="1">
        <v>1</v>
      </c>
      <c r="L19" s="1">
        <v>1</v>
      </c>
      <c r="M19" s="1">
        <v>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 t="s">
        <v>187</v>
      </c>
      <c r="T19" s="1">
        <v>438</v>
      </c>
      <c r="U19" s="1">
        <v>344</v>
      </c>
      <c r="V19" s="1">
        <v>251</v>
      </c>
      <c r="W19" s="1">
        <v>66</v>
      </c>
      <c r="X19" s="1">
        <v>3</v>
      </c>
      <c r="Y19" s="1">
        <v>24</v>
      </c>
      <c r="Z19" s="1">
        <v>8</v>
      </c>
      <c r="AA19" s="1">
        <v>86</v>
      </c>
      <c r="AB19" s="1" t="s">
        <v>187</v>
      </c>
      <c r="AC19" s="1">
        <v>7</v>
      </c>
      <c r="AD19" s="1">
        <v>6</v>
      </c>
      <c r="AE19" s="1">
        <v>0</v>
      </c>
      <c r="AF19" s="1">
        <v>4</v>
      </c>
      <c r="AG19" s="1">
        <v>2</v>
      </c>
      <c r="AH19" s="1">
        <v>0</v>
      </c>
      <c r="AI19" s="1">
        <v>0</v>
      </c>
      <c r="AJ19" s="1">
        <v>1</v>
      </c>
    </row>
    <row r="20" spans="1:36" x14ac:dyDescent="0.2">
      <c r="A20" s="1" t="s">
        <v>188</v>
      </c>
      <c r="B20" s="1">
        <v>27</v>
      </c>
      <c r="C20" s="1">
        <v>25</v>
      </c>
      <c r="D20" s="1">
        <v>22</v>
      </c>
      <c r="E20" s="1">
        <v>2</v>
      </c>
      <c r="F20" s="1">
        <v>0</v>
      </c>
      <c r="G20" s="1">
        <v>1</v>
      </c>
      <c r="H20" s="1">
        <v>0</v>
      </c>
      <c r="I20" s="1">
        <v>2</v>
      </c>
      <c r="J20" s="1" t="s">
        <v>188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 t="s">
        <v>188</v>
      </c>
      <c r="T20" s="1">
        <v>27</v>
      </c>
      <c r="U20" s="1">
        <v>25</v>
      </c>
      <c r="V20" s="1">
        <v>22</v>
      </c>
      <c r="W20" s="1">
        <v>2</v>
      </c>
      <c r="X20" s="1">
        <v>0</v>
      </c>
      <c r="Y20" s="1">
        <v>1</v>
      </c>
      <c r="Z20" s="1">
        <v>0</v>
      </c>
      <c r="AA20" s="1">
        <v>2</v>
      </c>
      <c r="AB20" s="1" t="s">
        <v>188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</row>
    <row r="21" spans="1:36" x14ac:dyDescent="0.2">
      <c r="A21" s="1" t="s">
        <v>189</v>
      </c>
      <c r="B21" s="1">
        <v>56</v>
      </c>
      <c r="C21" s="1">
        <v>19</v>
      </c>
      <c r="D21" s="1">
        <v>14</v>
      </c>
      <c r="E21" s="1">
        <v>1</v>
      </c>
      <c r="F21" s="1">
        <v>1</v>
      </c>
      <c r="G21" s="1">
        <v>3</v>
      </c>
      <c r="H21" s="1">
        <v>0</v>
      </c>
      <c r="I21" s="1">
        <v>37</v>
      </c>
      <c r="J21" s="1" t="s">
        <v>189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1</v>
      </c>
      <c r="S21" s="1" t="s">
        <v>189</v>
      </c>
      <c r="T21" s="1">
        <v>55</v>
      </c>
      <c r="U21" s="1">
        <v>19</v>
      </c>
      <c r="V21" s="1">
        <v>14</v>
      </c>
      <c r="W21" s="1">
        <v>1</v>
      </c>
      <c r="X21" s="1">
        <v>1</v>
      </c>
      <c r="Y21" s="1">
        <v>3</v>
      </c>
      <c r="Z21" s="1">
        <v>0</v>
      </c>
      <c r="AA21" s="1">
        <v>36</v>
      </c>
      <c r="AB21" s="1" t="s">
        <v>189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</row>
    <row r="22" spans="1:36" x14ac:dyDescent="0.2">
      <c r="A22" s="1" t="s">
        <v>190</v>
      </c>
      <c r="B22" s="1">
        <v>155</v>
      </c>
      <c r="C22" s="1">
        <v>89</v>
      </c>
      <c r="D22" s="1">
        <v>61</v>
      </c>
      <c r="E22" s="1">
        <v>15</v>
      </c>
      <c r="F22" s="1">
        <v>1</v>
      </c>
      <c r="G22" s="1">
        <v>12</v>
      </c>
      <c r="H22" s="1">
        <v>4</v>
      </c>
      <c r="I22" s="1">
        <v>62</v>
      </c>
      <c r="J22" s="1" t="s">
        <v>190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 t="s">
        <v>190</v>
      </c>
      <c r="T22" s="1">
        <v>153</v>
      </c>
      <c r="U22" s="1">
        <v>88</v>
      </c>
      <c r="V22" s="1">
        <v>61</v>
      </c>
      <c r="W22" s="1">
        <v>14</v>
      </c>
      <c r="X22" s="1">
        <v>1</v>
      </c>
      <c r="Y22" s="1">
        <v>12</v>
      </c>
      <c r="Z22" s="1">
        <v>4</v>
      </c>
      <c r="AA22" s="1">
        <v>61</v>
      </c>
      <c r="AB22" s="1" t="s">
        <v>190</v>
      </c>
      <c r="AC22" s="1">
        <v>2</v>
      </c>
      <c r="AD22" s="1">
        <v>1</v>
      </c>
      <c r="AE22" s="1">
        <v>0</v>
      </c>
      <c r="AF22" s="1">
        <v>1</v>
      </c>
      <c r="AG22" s="1">
        <v>0</v>
      </c>
      <c r="AH22" s="1">
        <v>0</v>
      </c>
      <c r="AI22" s="1">
        <v>0</v>
      </c>
      <c r="AJ22" s="1">
        <v>1</v>
      </c>
    </row>
    <row r="23" spans="1:36" x14ac:dyDescent="0.2">
      <c r="A23" s="1" t="s">
        <v>191</v>
      </c>
      <c r="B23" s="1">
        <v>71</v>
      </c>
      <c r="C23" s="1">
        <v>52</v>
      </c>
      <c r="D23" s="1">
        <v>9</v>
      </c>
      <c r="E23" s="1">
        <v>29</v>
      </c>
      <c r="F23" s="1">
        <v>4</v>
      </c>
      <c r="G23" s="1">
        <v>10</v>
      </c>
      <c r="H23" s="1">
        <v>11</v>
      </c>
      <c r="I23" s="1">
        <v>8</v>
      </c>
      <c r="J23" s="1" t="s">
        <v>191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 t="s">
        <v>191</v>
      </c>
      <c r="T23" s="1">
        <v>58</v>
      </c>
      <c r="U23" s="1">
        <v>39</v>
      </c>
      <c r="V23" s="1">
        <v>9</v>
      </c>
      <c r="W23" s="1">
        <v>16</v>
      </c>
      <c r="X23" s="1">
        <v>4</v>
      </c>
      <c r="Y23" s="1">
        <v>10</v>
      </c>
      <c r="Z23" s="1">
        <v>11</v>
      </c>
      <c r="AA23" s="1">
        <v>8</v>
      </c>
      <c r="AB23" s="1" t="s">
        <v>191</v>
      </c>
      <c r="AC23" s="1">
        <v>13</v>
      </c>
      <c r="AD23" s="1">
        <v>13</v>
      </c>
      <c r="AE23" s="1">
        <v>0</v>
      </c>
      <c r="AF23" s="1">
        <v>13</v>
      </c>
      <c r="AG23" s="1">
        <v>0</v>
      </c>
      <c r="AH23" s="1">
        <v>0</v>
      </c>
      <c r="AI23" s="1">
        <v>0</v>
      </c>
      <c r="AJ23" s="1">
        <v>0</v>
      </c>
    </row>
    <row r="24" spans="1:36" x14ac:dyDescent="0.2">
      <c r="A24" s="1" t="s">
        <v>125</v>
      </c>
      <c r="B24" s="1">
        <v>5</v>
      </c>
      <c r="C24" s="1">
        <v>3</v>
      </c>
      <c r="D24" s="1">
        <v>0</v>
      </c>
      <c r="E24" s="1">
        <v>1</v>
      </c>
      <c r="F24" s="1">
        <v>0</v>
      </c>
      <c r="G24" s="1">
        <v>2</v>
      </c>
      <c r="H24" s="1">
        <v>1</v>
      </c>
      <c r="I24" s="1">
        <v>1</v>
      </c>
      <c r="J24" s="1" t="s">
        <v>125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 t="s">
        <v>125</v>
      </c>
      <c r="T24" s="1">
        <v>5</v>
      </c>
      <c r="U24" s="1">
        <v>3</v>
      </c>
      <c r="V24" s="1">
        <v>0</v>
      </c>
      <c r="W24" s="1">
        <v>1</v>
      </c>
      <c r="X24" s="1">
        <v>0</v>
      </c>
      <c r="Y24" s="1">
        <v>2</v>
      </c>
      <c r="Z24" s="1">
        <v>1</v>
      </c>
      <c r="AA24" s="1">
        <v>1</v>
      </c>
      <c r="AB24" s="1" t="s">
        <v>125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</row>
    <row r="25" spans="1:36" x14ac:dyDescent="0.2">
      <c r="A25" s="1" t="s">
        <v>192</v>
      </c>
      <c r="B25" s="1">
        <v>141</v>
      </c>
      <c r="C25" s="1">
        <v>56</v>
      </c>
      <c r="D25" s="1">
        <v>1</v>
      </c>
      <c r="E25" s="1">
        <v>18</v>
      </c>
      <c r="F25" s="1">
        <v>0</v>
      </c>
      <c r="G25" s="1">
        <v>37</v>
      </c>
      <c r="H25" s="1">
        <v>0</v>
      </c>
      <c r="I25" s="1">
        <v>85</v>
      </c>
      <c r="J25" s="1" t="s">
        <v>192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 t="s">
        <v>192</v>
      </c>
      <c r="T25" s="1">
        <v>141</v>
      </c>
      <c r="U25" s="1">
        <v>56</v>
      </c>
      <c r="V25" s="1">
        <v>1</v>
      </c>
      <c r="W25" s="1">
        <v>18</v>
      </c>
      <c r="X25" s="1">
        <v>0</v>
      </c>
      <c r="Y25" s="1">
        <v>37</v>
      </c>
      <c r="Z25" s="1">
        <v>0</v>
      </c>
      <c r="AA25" s="1">
        <v>85</v>
      </c>
      <c r="AB25" s="1" t="s">
        <v>192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</row>
    <row r="26" spans="1:36" x14ac:dyDescent="0.2">
      <c r="A26" s="1" t="s">
        <v>193</v>
      </c>
      <c r="B26" s="1">
        <v>213</v>
      </c>
      <c r="C26" s="1">
        <v>107</v>
      </c>
      <c r="D26" s="1">
        <v>0</v>
      </c>
      <c r="E26" s="1">
        <v>28</v>
      </c>
      <c r="F26" s="1">
        <v>1</v>
      </c>
      <c r="G26" s="1">
        <v>78</v>
      </c>
      <c r="H26" s="1">
        <v>3</v>
      </c>
      <c r="I26" s="1">
        <v>103</v>
      </c>
      <c r="J26" s="1" t="s">
        <v>193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 t="s">
        <v>193</v>
      </c>
      <c r="T26" s="1">
        <v>211</v>
      </c>
      <c r="U26" s="1">
        <v>106</v>
      </c>
      <c r="V26" s="1">
        <v>0</v>
      </c>
      <c r="W26" s="1">
        <v>28</v>
      </c>
      <c r="X26" s="1">
        <v>1</v>
      </c>
      <c r="Y26" s="1">
        <v>77</v>
      </c>
      <c r="Z26" s="1">
        <v>3</v>
      </c>
      <c r="AA26" s="1">
        <v>102</v>
      </c>
      <c r="AB26" s="1" t="s">
        <v>193</v>
      </c>
      <c r="AC26" s="1">
        <v>2</v>
      </c>
      <c r="AD26" s="1">
        <v>1</v>
      </c>
      <c r="AE26" s="1">
        <v>0</v>
      </c>
      <c r="AF26" s="1">
        <v>0</v>
      </c>
      <c r="AG26" s="1">
        <v>0</v>
      </c>
      <c r="AH26" s="1">
        <v>1</v>
      </c>
      <c r="AI26" s="1">
        <v>0</v>
      </c>
      <c r="AJ26" s="1">
        <v>1</v>
      </c>
    </row>
    <row r="27" spans="1:36" x14ac:dyDescent="0.2">
      <c r="A27" s="1" t="s">
        <v>194</v>
      </c>
      <c r="B27" s="1">
        <v>38</v>
      </c>
      <c r="C27" s="1">
        <v>28</v>
      </c>
      <c r="D27" s="1">
        <v>6</v>
      </c>
      <c r="E27" s="1">
        <v>17</v>
      </c>
      <c r="F27" s="1">
        <v>2</v>
      </c>
      <c r="G27" s="1">
        <v>3</v>
      </c>
      <c r="H27" s="1">
        <v>0</v>
      </c>
      <c r="I27" s="1">
        <v>10</v>
      </c>
      <c r="J27" s="1" t="s">
        <v>194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 t="s">
        <v>194</v>
      </c>
      <c r="T27" s="1">
        <v>38</v>
      </c>
      <c r="U27" s="1">
        <v>28</v>
      </c>
      <c r="V27" s="1">
        <v>6</v>
      </c>
      <c r="W27" s="1">
        <v>17</v>
      </c>
      <c r="X27" s="1">
        <v>2</v>
      </c>
      <c r="Y27" s="1">
        <v>3</v>
      </c>
      <c r="Z27" s="1">
        <v>0</v>
      </c>
      <c r="AA27" s="1">
        <v>10</v>
      </c>
      <c r="AB27" s="1" t="s">
        <v>194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</row>
    <row r="28" spans="1:36" x14ac:dyDescent="0.2">
      <c r="A28" s="1" t="s">
        <v>195</v>
      </c>
      <c r="B28" s="1">
        <v>288</v>
      </c>
      <c r="C28" s="1">
        <v>137</v>
      </c>
      <c r="D28" s="1">
        <v>69</v>
      </c>
      <c r="E28" s="1">
        <v>36</v>
      </c>
      <c r="F28" s="1">
        <v>9</v>
      </c>
      <c r="G28" s="1">
        <v>23</v>
      </c>
      <c r="H28" s="1">
        <v>10</v>
      </c>
      <c r="I28" s="1">
        <v>141</v>
      </c>
      <c r="J28" s="1" t="s">
        <v>195</v>
      </c>
      <c r="K28" s="1">
        <v>2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</v>
      </c>
      <c r="S28" s="1" t="s">
        <v>195</v>
      </c>
      <c r="T28" s="1">
        <v>277</v>
      </c>
      <c r="U28" s="1">
        <v>130</v>
      </c>
      <c r="V28" s="1">
        <v>65</v>
      </c>
      <c r="W28" s="1">
        <v>36</v>
      </c>
      <c r="X28" s="1">
        <v>9</v>
      </c>
      <c r="Y28" s="1">
        <v>20</v>
      </c>
      <c r="Z28" s="1">
        <v>10</v>
      </c>
      <c r="AA28" s="1">
        <v>137</v>
      </c>
      <c r="AB28" s="1" t="s">
        <v>195</v>
      </c>
      <c r="AC28" s="1">
        <v>9</v>
      </c>
      <c r="AD28" s="1">
        <v>7</v>
      </c>
      <c r="AE28" s="1">
        <v>4</v>
      </c>
      <c r="AF28" s="1">
        <v>0</v>
      </c>
      <c r="AG28" s="1">
        <v>0</v>
      </c>
      <c r="AH28" s="1">
        <v>3</v>
      </c>
      <c r="AI28" s="1">
        <v>0</v>
      </c>
      <c r="AJ28" s="1">
        <v>2</v>
      </c>
    </row>
    <row r="30" spans="1:36" x14ac:dyDescent="0.2">
      <c r="A30" s="1" t="s">
        <v>574</v>
      </c>
      <c r="J30" s="1" t="s">
        <v>574</v>
      </c>
      <c r="S30" s="1" t="s">
        <v>574</v>
      </c>
      <c r="AB30" s="1" t="s">
        <v>196</v>
      </c>
    </row>
    <row r="32" spans="1:36" x14ac:dyDescent="0.2">
      <c r="A32" s="1" t="s">
        <v>336</v>
      </c>
      <c r="B32" s="1">
        <v>3164</v>
      </c>
      <c r="C32" s="1">
        <v>2135</v>
      </c>
      <c r="D32" s="1">
        <v>1187</v>
      </c>
      <c r="E32" s="1">
        <v>595</v>
      </c>
      <c r="F32" s="1">
        <v>49</v>
      </c>
      <c r="G32" s="1">
        <v>304</v>
      </c>
      <c r="H32" s="1">
        <v>96</v>
      </c>
      <c r="I32" s="1">
        <v>933</v>
      </c>
      <c r="J32" s="1" t="s">
        <v>336</v>
      </c>
      <c r="K32" s="1">
        <v>14</v>
      </c>
      <c r="L32" s="1">
        <v>8</v>
      </c>
      <c r="M32" s="1">
        <v>5</v>
      </c>
      <c r="N32" s="1">
        <v>3</v>
      </c>
      <c r="O32" s="1">
        <v>0</v>
      </c>
      <c r="P32" s="1">
        <v>0</v>
      </c>
      <c r="Q32" s="1">
        <v>0</v>
      </c>
      <c r="R32" s="1">
        <v>6</v>
      </c>
      <c r="S32" s="1" t="s">
        <v>336</v>
      </c>
      <c r="T32" s="1">
        <v>3071</v>
      </c>
      <c r="U32" s="1">
        <v>2061</v>
      </c>
      <c r="V32" s="1">
        <v>1167</v>
      </c>
      <c r="W32" s="1">
        <v>553</v>
      </c>
      <c r="X32" s="1">
        <v>44</v>
      </c>
      <c r="Y32" s="1">
        <v>297</v>
      </c>
      <c r="Z32" s="1">
        <v>93</v>
      </c>
      <c r="AA32" s="1">
        <v>917</v>
      </c>
      <c r="AB32" s="1" t="e">
        <v>#VALUE!</v>
      </c>
      <c r="AC32" s="1">
        <v>79</v>
      </c>
      <c r="AD32" s="1">
        <v>66</v>
      </c>
      <c r="AE32" s="1">
        <v>15</v>
      </c>
      <c r="AF32" s="1">
        <v>39</v>
      </c>
      <c r="AG32" s="1">
        <v>5</v>
      </c>
      <c r="AH32" s="1">
        <v>7</v>
      </c>
      <c r="AI32" s="1">
        <v>3</v>
      </c>
      <c r="AJ32" s="1">
        <v>10</v>
      </c>
    </row>
    <row r="33" spans="1:36" x14ac:dyDescent="0.2">
      <c r="A33" s="1" t="s">
        <v>197</v>
      </c>
      <c r="B33" s="1">
        <v>1</v>
      </c>
      <c r="C33" s="1">
        <v>1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 t="s">
        <v>197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 t="s">
        <v>197</v>
      </c>
      <c r="T33" s="1">
        <v>1</v>
      </c>
      <c r="U33" s="1">
        <v>1</v>
      </c>
      <c r="V33" s="1">
        <v>0</v>
      </c>
      <c r="W33" s="1">
        <v>0</v>
      </c>
      <c r="X33" s="1">
        <v>0</v>
      </c>
      <c r="Y33" s="1">
        <v>1</v>
      </c>
      <c r="Z33" s="1">
        <v>0</v>
      </c>
      <c r="AA33" s="1">
        <v>0</v>
      </c>
      <c r="AB33" s="1" t="s">
        <v>197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</row>
    <row r="34" spans="1:36" x14ac:dyDescent="0.2">
      <c r="A34" s="1" t="s">
        <v>198</v>
      </c>
      <c r="B34" s="1">
        <v>31</v>
      </c>
      <c r="C34" s="1">
        <v>19</v>
      </c>
      <c r="D34" s="1">
        <v>11</v>
      </c>
      <c r="E34" s="1">
        <v>3</v>
      </c>
      <c r="F34" s="1">
        <v>2</v>
      </c>
      <c r="G34" s="1">
        <v>3</v>
      </c>
      <c r="H34" s="1">
        <v>5</v>
      </c>
      <c r="I34" s="1">
        <v>7</v>
      </c>
      <c r="J34" s="1" t="s">
        <v>198</v>
      </c>
      <c r="K34" s="1">
        <v>1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</v>
      </c>
      <c r="S34" s="1" t="s">
        <v>198</v>
      </c>
      <c r="T34" s="1">
        <v>29</v>
      </c>
      <c r="U34" s="1">
        <v>19</v>
      </c>
      <c r="V34" s="1">
        <v>11</v>
      </c>
      <c r="W34" s="1">
        <v>3</v>
      </c>
      <c r="X34" s="1">
        <v>2</v>
      </c>
      <c r="Y34" s="1">
        <v>3</v>
      </c>
      <c r="Z34" s="1">
        <v>5</v>
      </c>
      <c r="AA34" s="1">
        <v>5</v>
      </c>
      <c r="AB34" s="1" t="s">
        <v>198</v>
      </c>
      <c r="AC34" s="1">
        <v>1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1</v>
      </c>
    </row>
    <row r="35" spans="1:36" x14ac:dyDescent="0.2">
      <c r="A35" s="1" t="s">
        <v>199</v>
      </c>
      <c r="B35" s="1">
        <v>19</v>
      </c>
      <c r="C35" s="1">
        <v>9</v>
      </c>
      <c r="D35" s="1">
        <v>6</v>
      </c>
      <c r="E35" s="1">
        <v>2</v>
      </c>
      <c r="F35" s="1">
        <v>0</v>
      </c>
      <c r="G35" s="1">
        <v>1</v>
      </c>
      <c r="H35" s="1">
        <v>5</v>
      </c>
      <c r="I35" s="1">
        <v>5</v>
      </c>
      <c r="J35" s="1" t="s">
        <v>199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 t="s">
        <v>199</v>
      </c>
      <c r="T35" s="1">
        <v>19</v>
      </c>
      <c r="U35" s="1">
        <v>9</v>
      </c>
      <c r="V35" s="1">
        <v>6</v>
      </c>
      <c r="W35" s="1">
        <v>2</v>
      </c>
      <c r="X35" s="1">
        <v>0</v>
      </c>
      <c r="Y35" s="1">
        <v>1</v>
      </c>
      <c r="Z35" s="1">
        <v>5</v>
      </c>
      <c r="AA35" s="1">
        <v>5</v>
      </c>
      <c r="AB35" s="1" t="s">
        <v>199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</row>
    <row r="36" spans="1:36" x14ac:dyDescent="0.2">
      <c r="A36" s="1" t="s">
        <v>200</v>
      </c>
      <c r="B36" s="1">
        <v>1</v>
      </c>
      <c r="C36" s="1">
        <v>1</v>
      </c>
      <c r="D36" s="1">
        <v>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 t="s">
        <v>200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 t="s">
        <v>200</v>
      </c>
      <c r="T36" s="1">
        <v>1</v>
      </c>
      <c r="U36" s="1">
        <v>1</v>
      </c>
      <c r="V36" s="1">
        <v>1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 t="s">
        <v>200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</row>
    <row r="37" spans="1:36" x14ac:dyDescent="0.2">
      <c r="A37" s="1" t="s">
        <v>201</v>
      </c>
      <c r="B37" s="1">
        <v>1868</v>
      </c>
      <c r="C37" s="1">
        <v>1297</v>
      </c>
      <c r="D37" s="1">
        <v>637</v>
      </c>
      <c r="E37" s="1">
        <v>453</v>
      </c>
      <c r="F37" s="1">
        <v>27</v>
      </c>
      <c r="G37" s="1">
        <v>180</v>
      </c>
      <c r="H37" s="1">
        <v>39</v>
      </c>
      <c r="I37" s="1">
        <v>532</v>
      </c>
      <c r="J37" s="1" t="s">
        <v>201</v>
      </c>
      <c r="K37" s="1">
        <v>10</v>
      </c>
      <c r="L37" s="1">
        <v>6</v>
      </c>
      <c r="M37" s="1">
        <v>4</v>
      </c>
      <c r="N37" s="1">
        <v>2</v>
      </c>
      <c r="O37" s="1">
        <v>0</v>
      </c>
      <c r="P37" s="1">
        <v>0</v>
      </c>
      <c r="Q37" s="1">
        <v>0</v>
      </c>
      <c r="R37" s="1">
        <v>4</v>
      </c>
      <c r="S37" s="1" t="s">
        <v>201</v>
      </c>
      <c r="T37" s="1">
        <v>1798</v>
      </c>
      <c r="U37" s="1">
        <v>1235</v>
      </c>
      <c r="V37" s="1">
        <v>624</v>
      </c>
      <c r="W37" s="1">
        <v>412</v>
      </c>
      <c r="X37" s="1">
        <v>23</v>
      </c>
      <c r="Y37" s="1">
        <v>176</v>
      </c>
      <c r="Z37" s="1">
        <v>39</v>
      </c>
      <c r="AA37" s="1">
        <v>524</v>
      </c>
      <c r="AB37" s="1" t="s">
        <v>201</v>
      </c>
      <c r="AC37" s="1">
        <v>60</v>
      </c>
      <c r="AD37" s="1">
        <v>56</v>
      </c>
      <c r="AE37" s="1">
        <v>9</v>
      </c>
      <c r="AF37" s="1">
        <v>39</v>
      </c>
      <c r="AG37" s="1">
        <v>4</v>
      </c>
      <c r="AH37" s="1">
        <v>4</v>
      </c>
      <c r="AI37" s="1">
        <v>0</v>
      </c>
      <c r="AJ37" s="1">
        <v>4</v>
      </c>
    </row>
    <row r="38" spans="1:36" x14ac:dyDescent="0.2">
      <c r="A38" s="1" t="s">
        <v>202</v>
      </c>
      <c r="B38" s="1">
        <v>210</v>
      </c>
      <c r="C38" s="1">
        <v>138</v>
      </c>
      <c r="D38" s="1">
        <v>86</v>
      </c>
      <c r="E38" s="1">
        <v>22</v>
      </c>
      <c r="F38" s="1">
        <v>1</v>
      </c>
      <c r="G38" s="1">
        <v>29</v>
      </c>
      <c r="H38" s="1">
        <v>4</v>
      </c>
      <c r="I38" s="1">
        <v>68</v>
      </c>
      <c r="J38" s="1" t="s">
        <v>202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 t="s">
        <v>202</v>
      </c>
      <c r="T38" s="1">
        <v>205</v>
      </c>
      <c r="U38" s="1">
        <v>133</v>
      </c>
      <c r="V38" s="1">
        <v>84</v>
      </c>
      <c r="W38" s="1">
        <v>22</v>
      </c>
      <c r="X38" s="1">
        <v>1</v>
      </c>
      <c r="Y38" s="1">
        <v>26</v>
      </c>
      <c r="Z38" s="1">
        <v>4</v>
      </c>
      <c r="AA38" s="1">
        <v>68</v>
      </c>
      <c r="AB38" s="1" t="s">
        <v>202</v>
      </c>
      <c r="AC38" s="1">
        <v>5</v>
      </c>
      <c r="AD38" s="1">
        <v>5</v>
      </c>
      <c r="AE38" s="1">
        <v>2</v>
      </c>
      <c r="AF38" s="1">
        <v>0</v>
      </c>
      <c r="AG38" s="1">
        <v>0</v>
      </c>
      <c r="AH38" s="1">
        <v>3</v>
      </c>
      <c r="AI38" s="1">
        <v>0</v>
      </c>
      <c r="AJ38" s="1">
        <v>0</v>
      </c>
    </row>
    <row r="39" spans="1:36" x14ac:dyDescent="0.2">
      <c r="A39" s="1" t="s">
        <v>203</v>
      </c>
      <c r="B39" s="1">
        <v>96</v>
      </c>
      <c r="C39" s="1">
        <v>60</v>
      </c>
      <c r="D39" s="1">
        <v>56</v>
      </c>
      <c r="E39" s="1">
        <v>0</v>
      </c>
      <c r="F39" s="1">
        <v>0</v>
      </c>
      <c r="G39" s="1">
        <v>4</v>
      </c>
      <c r="H39" s="1">
        <v>0</v>
      </c>
      <c r="I39" s="1">
        <v>36</v>
      </c>
      <c r="J39" s="1" t="s">
        <v>203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  <c r="S39" s="1" t="s">
        <v>203</v>
      </c>
      <c r="T39" s="1">
        <v>94</v>
      </c>
      <c r="U39" s="1">
        <v>59</v>
      </c>
      <c r="V39" s="1">
        <v>55</v>
      </c>
      <c r="W39" s="1">
        <v>0</v>
      </c>
      <c r="X39" s="1">
        <v>0</v>
      </c>
      <c r="Y39" s="1">
        <v>4</v>
      </c>
      <c r="Z39" s="1">
        <v>0</v>
      </c>
      <c r="AA39" s="1">
        <v>35</v>
      </c>
      <c r="AB39" s="1" t="s">
        <v>203</v>
      </c>
      <c r="AC39" s="1">
        <v>1</v>
      </c>
      <c r="AD39" s="1">
        <v>1</v>
      </c>
      <c r="AE39" s="1">
        <v>1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</row>
    <row r="40" spans="1:36" x14ac:dyDescent="0.2">
      <c r="A40" s="1" t="s">
        <v>204</v>
      </c>
      <c r="B40" s="1">
        <v>113</v>
      </c>
      <c r="C40" s="1">
        <v>72</v>
      </c>
      <c r="D40" s="1">
        <v>28</v>
      </c>
      <c r="E40" s="1">
        <v>16</v>
      </c>
      <c r="F40" s="1">
        <v>9</v>
      </c>
      <c r="G40" s="1">
        <v>19</v>
      </c>
      <c r="H40" s="1">
        <v>3</v>
      </c>
      <c r="I40" s="1">
        <v>38</v>
      </c>
      <c r="J40" s="1" t="s">
        <v>204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 t="s">
        <v>204</v>
      </c>
      <c r="T40" s="1">
        <v>112</v>
      </c>
      <c r="U40" s="1">
        <v>71</v>
      </c>
      <c r="V40" s="1">
        <v>27</v>
      </c>
      <c r="W40" s="1">
        <v>16</v>
      </c>
      <c r="X40" s="1">
        <v>9</v>
      </c>
      <c r="Y40" s="1">
        <v>19</v>
      </c>
      <c r="Z40" s="1">
        <v>3</v>
      </c>
      <c r="AA40" s="1">
        <v>38</v>
      </c>
      <c r="AB40" s="1" t="s">
        <v>204</v>
      </c>
      <c r="AC40" s="1">
        <v>1</v>
      </c>
      <c r="AD40" s="1">
        <v>1</v>
      </c>
      <c r="AE40" s="1">
        <v>1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</row>
    <row r="41" spans="1:36" x14ac:dyDescent="0.2">
      <c r="A41" s="1" t="s">
        <v>205</v>
      </c>
      <c r="B41" s="1">
        <v>79</v>
      </c>
      <c r="C41" s="1">
        <v>51</v>
      </c>
      <c r="D41" s="1">
        <v>38</v>
      </c>
      <c r="E41" s="1">
        <v>10</v>
      </c>
      <c r="F41" s="1">
        <v>1</v>
      </c>
      <c r="G41" s="1">
        <v>2</v>
      </c>
      <c r="H41" s="1">
        <v>3</v>
      </c>
      <c r="I41" s="1">
        <v>25</v>
      </c>
      <c r="J41" s="1" t="s">
        <v>205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 t="s">
        <v>205</v>
      </c>
      <c r="T41" s="1">
        <v>78</v>
      </c>
      <c r="U41" s="1">
        <v>51</v>
      </c>
      <c r="V41" s="1">
        <v>38</v>
      </c>
      <c r="W41" s="1">
        <v>10</v>
      </c>
      <c r="X41" s="1">
        <v>1</v>
      </c>
      <c r="Y41" s="1">
        <v>2</v>
      </c>
      <c r="Z41" s="1">
        <v>3</v>
      </c>
      <c r="AA41" s="1">
        <v>24</v>
      </c>
      <c r="AB41" s="1" t="s">
        <v>205</v>
      </c>
      <c r="AC41" s="1">
        <v>1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1</v>
      </c>
    </row>
    <row r="42" spans="1:36" x14ac:dyDescent="0.2">
      <c r="A42" s="1" t="s">
        <v>206</v>
      </c>
      <c r="B42" s="1">
        <v>88</v>
      </c>
      <c r="C42" s="1">
        <v>42</v>
      </c>
      <c r="D42" s="1">
        <v>24</v>
      </c>
      <c r="E42" s="1">
        <v>10</v>
      </c>
      <c r="F42" s="1">
        <v>0</v>
      </c>
      <c r="G42" s="1">
        <v>8</v>
      </c>
      <c r="H42" s="1">
        <v>4</v>
      </c>
      <c r="I42" s="1">
        <v>42</v>
      </c>
      <c r="J42" s="1" t="s">
        <v>206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 t="s">
        <v>206</v>
      </c>
      <c r="T42" s="1">
        <v>87</v>
      </c>
      <c r="U42" s="1">
        <v>42</v>
      </c>
      <c r="V42" s="1">
        <v>24</v>
      </c>
      <c r="W42" s="1">
        <v>10</v>
      </c>
      <c r="X42" s="1">
        <v>0</v>
      </c>
      <c r="Y42" s="1">
        <v>8</v>
      </c>
      <c r="Z42" s="1">
        <v>3</v>
      </c>
      <c r="AA42" s="1">
        <v>42</v>
      </c>
      <c r="AB42" s="1" t="s">
        <v>206</v>
      </c>
      <c r="AC42" s="1">
        <v>1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1</v>
      </c>
      <c r="AJ42" s="1">
        <v>0</v>
      </c>
    </row>
    <row r="43" spans="1:36" x14ac:dyDescent="0.2">
      <c r="A43" s="1" t="s">
        <v>207</v>
      </c>
      <c r="B43" s="1">
        <v>20</v>
      </c>
      <c r="C43" s="1">
        <v>15</v>
      </c>
      <c r="D43" s="1">
        <v>13</v>
      </c>
      <c r="E43" s="1">
        <v>0</v>
      </c>
      <c r="F43" s="1">
        <v>1</v>
      </c>
      <c r="G43" s="1">
        <v>1</v>
      </c>
      <c r="H43" s="1">
        <v>1</v>
      </c>
      <c r="I43" s="1">
        <v>4</v>
      </c>
      <c r="J43" s="1" t="s">
        <v>207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 t="s">
        <v>207</v>
      </c>
      <c r="T43" s="1">
        <v>20</v>
      </c>
      <c r="U43" s="1">
        <v>15</v>
      </c>
      <c r="V43" s="1">
        <v>13</v>
      </c>
      <c r="W43" s="1">
        <v>0</v>
      </c>
      <c r="X43" s="1">
        <v>1</v>
      </c>
      <c r="Y43" s="1">
        <v>1</v>
      </c>
      <c r="Z43" s="1">
        <v>1</v>
      </c>
      <c r="AA43" s="1">
        <v>4</v>
      </c>
      <c r="AB43" s="1" t="s">
        <v>207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</row>
    <row r="44" spans="1:36" x14ac:dyDescent="0.2">
      <c r="A44" s="1" t="s">
        <v>208</v>
      </c>
      <c r="B44" s="1">
        <v>165</v>
      </c>
      <c r="C44" s="1">
        <v>114</v>
      </c>
      <c r="D44" s="1">
        <v>71</v>
      </c>
      <c r="E44" s="1">
        <v>18</v>
      </c>
      <c r="F44" s="1">
        <v>2</v>
      </c>
      <c r="G44" s="1">
        <v>23</v>
      </c>
      <c r="H44" s="1">
        <v>6</v>
      </c>
      <c r="I44" s="1">
        <v>45</v>
      </c>
      <c r="J44" s="1" t="s">
        <v>208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 t="s">
        <v>208</v>
      </c>
      <c r="T44" s="1">
        <v>162</v>
      </c>
      <c r="U44" s="1">
        <v>112</v>
      </c>
      <c r="V44" s="1">
        <v>69</v>
      </c>
      <c r="W44" s="1">
        <v>18</v>
      </c>
      <c r="X44" s="1">
        <v>2</v>
      </c>
      <c r="Y44" s="1">
        <v>23</v>
      </c>
      <c r="Z44" s="1">
        <v>5</v>
      </c>
      <c r="AA44" s="1">
        <v>45</v>
      </c>
      <c r="AB44" s="1" t="s">
        <v>208</v>
      </c>
      <c r="AC44" s="1">
        <v>3</v>
      </c>
      <c r="AD44" s="1">
        <v>2</v>
      </c>
      <c r="AE44" s="1">
        <v>2</v>
      </c>
      <c r="AF44" s="1">
        <v>0</v>
      </c>
      <c r="AG44" s="1">
        <v>0</v>
      </c>
      <c r="AH44" s="1">
        <v>0</v>
      </c>
      <c r="AI44" s="1">
        <v>1</v>
      </c>
      <c r="AJ44" s="1">
        <v>0</v>
      </c>
    </row>
    <row r="45" spans="1:36" x14ac:dyDescent="0.2">
      <c r="A45" s="1" t="s">
        <v>209</v>
      </c>
      <c r="B45" s="1">
        <v>3</v>
      </c>
      <c r="C45" s="1">
        <v>2</v>
      </c>
      <c r="D45" s="1">
        <v>2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 t="s">
        <v>209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 t="s">
        <v>209</v>
      </c>
      <c r="T45" s="1">
        <v>3</v>
      </c>
      <c r="U45" s="1">
        <v>2</v>
      </c>
      <c r="V45" s="1">
        <v>2</v>
      </c>
      <c r="W45" s="1">
        <v>0</v>
      </c>
      <c r="X45" s="1">
        <v>0</v>
      </c>
      <c r="Y45" s="1">
        <v>0</v>
      </c>
      <c r="Z45" s="1">
        <v>0</v>
      </c>
      <c r="AA45" s="1">
        <v>1</v>
      </c>
      <c r="AB45" s="1" t="s">
        <v>209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</row>
    <row r="46" spans="1:36" x14ac:dyDescent="0.2">
      <c r="A46" s="1" t="s">
        <v>210</v>
      </c>
      <c r="B46" s="1">
        <v>14</v>
      </c>
      <c r="C46" s="1">
        <v>6</v>
      </c>
      <c r="D46" s="1">
        <v>5</v>
      </c>
      <c r="E46" s="1">
        <v>0</v>
      </c>
      <c r="F46" s="1">
        <v>1</v>
      </c>
      <c r="G46" s="1">
        <v>0</v>
      </c>
      <c r="H46" s="1">
        <v>0</v>
      </c>
      <c r="I46" s="1">
        <v>8</v>
      </c>
      <c r="J46" s="1" t="s">
        <v>210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 t="s">
        <v>210</v>
      </c>
      <c r="T46" s="1">
        <v>14</v>
      </c>
      <c r="U46" s="1">
        <v>6</v>
      </c>
      <c r="V46" s="1">
        <v>5</v>
      </c>
      <c r="W46" s="1">
        <v>0</v>
      </c>
      <c r="X46" s="1">
        <v>1</v>
      </c>
      <c r="Y46" s="1">
        <v>0</v>
      </c>
      <c r="Z46" s="1">
        <v>0</v>
      </c>
      <c r="AA46" s="1">
        <v>8</v>
      </c>
      <c r="AB46" s="1" t="s">
        <v>210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</row>
    <row r="47" spans="1:36" x14ac:dyDescent="0.2">
      <c r="A47" s="1" t="s">
        <v>211</v>
      </c>
      <c r="B47" s="1">
        <v>37</v>
      </c>
      <c r="C47" s="1">
        <v>25</v>
      </c>
      <c r="D47" s="1">
        <v>13</v>
      </c>
      <c r="E47" s="1">
        <v>10</v>
      </c>
      <c r="F47" s="1">
        <v>1</v>
      </c>
      <c r="G47" s="1">
        <v>1</v>
      </c>
      <c r="H47" s="1">
        <v>4</v>
      </c>
      <c r="I47" s="1">
        <v>8</v>
      </c>
      <c r="J47" s="1" t="s">
        <v>211</v>
      </c>
      <c r="K47" s="1">
        <v>1</v>
      </c>
      <c r="L47" s="1">
        <v>1</v>
      </c>
      <c r="M47" s="1">
        <v>0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1" t="s">
        <v>211</v>
      </c>
      <c r="T47" s="1">
        <v>36</v>
      </c>
      <c r="U47" s="1">
        <v>24</v>
      </c>
      <c r="V47" s="1">
        <v>13</v>
      </c>
      <c r="W47" s="1">
        <v>9</v>
      </c>
      <c r="X47" s="1">
        <v>1</v>
      </c>
      <c r="Y47" s="1">
        <v>1</v>
      </c>
      <c r="Z47" s="1">
        <v>4</v>
      </c>
      <c r="AA47" s="1">
        <v>8</v>
      </c>
      <c r="AB47" s="1" t="s">
        <v>211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</row>
    <row r="48" spans="1:36" x14ac:dyDescent="0.2">
      <c r="A48" s="1" t="s">
        <v>212</v>
      </c>
      <c r="B48" s="1">
        <v>34</v>
      </c>
      <c r="C48" s="1">
        <v>13</v>
      </c>
      <c r="D48" s="1">
        <v>5</v>
      </c>
      <c r="E48" s="1">
        <v>2</v>
      </c>
      <c r="F48" s="1">
        <v>1</v>
      </c>
      <c r="G48" s="1">
        <v>5</v>
      </c>
      <c r="H48" s="1">
        <v>2</v>
      </c>
      <c r="I48" s="1">
        <v>19</v>
      </c>
      <c r="J48" s="1" t="s">
        <v>212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 t="s">
        <v>212</v>
      </c>
      <c r="T48" s="1">
        <v>34</v>
      </c>
      <c r="U48" s="1">
        <v>13</v>
      </c>
      <c r="V48" s="1">
        <v>5</v>
      </c>
      <c r="W48" s="1">
        <v>2</v>
      </c>
      <c r="X48" s="1">
        <v>1</v>
      </c>
      <c r="Y48" s="1">
        <v>5</v>
      </c>
      <c r="Z48" s="1">
        <v>2</v>
      </c>
      <c r="AA48" s="1">
        <v>19</v>
      </c>
      <c r="AB48" s="1" t="s">
        <v>212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</row>
    <row r="49" spans="1:36" x14ac:dyDescent="0.2">
      <c r="A49" s="1" t="s">
        <v>213</v>
      </c>
      <c r="B49" s="1">
        <v>13</v>
      </c>
      <c r="C49" s="1">
        <v>9</v>
      </c>
      <c r="D49" s="1">
        <v>6</v>
      </c>
      <c r="E49" s="1">
        <v>2</v>
      </c>
      <c r="F49" s="1">
        <v>1</v>
      </c>
      <c r="G49" s="1">
        <v>0</v>
      </c>
      <c r="H49" s="1">
        <v>1</v>
      </c>
      <c r="I49" s="1">
        <v>3</v>
      </c>
      <c r="J49" s="1" t="s">
        <v>213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 t="s">
        <v>213</v>
      </c>
      <c r="T49" s="1">
        <v>13</v>
      </c>
      <c r="U49" s="1">
        <v>9</v>
      </c>
      <c r="V49" s="1">
        <v>6</v>
      </c>
      <c r="W49" s="1">
        <v>2</v>
      </c>
      <c r="X49" s="1">
        <v>1</v>
      </c>
      <c r="Y49" s="1">
        <v>0</v>
      </c>
      <c r="Z49" s="1">
        <v>1</v>
      </c>
      <c r="AA49" s="1">
        <v>3</v>
      </c>
      <c r="AB49" s="1" t="s">
        <v>213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</row>
    <row r="50" spans="1:36" x14ac:dyDescent="0.2">
      <c r="A50" s="1" t="s">
        <v>214</v>
      </c>
      <c r="B50" s="1">
        <v>6</v>
      </c>
      <c r="C50" s="1">
        <v>2</v>
      </c>
      <c r="D50" s="1">
        <v>2</v>
      </c>
      <c r="E50" s="1">
        <v>0</v>
      </c>
      <c r="F50" s="1">
        <v>0</v>
      </c>
      <c r="G50" s="1">
        <v>0</v>
      </c>
      <c r="H50" s="1">
        <v>2</v>
      </c>
      <c r="I50" s="1">
        <v>2</v>
      </c>
      <c r="J50" s="1" t="s">
        <v>214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 t="s">
        <v>214</v>
      </c>
      <c r="T50" s="1">
        <v>6</v>
      </c>
      <c r="U50" s="1">
        <v>2</v>
      </c>
      <c r="V50" s="1">
        <v>2</v>
      </c>
      <c r="W50" s="1">
        <v>0</v>
      </c>
      <c r="X50" s="1">
        <v>0</v>
      </c>
      <c r="Y50" s="1">
        <v>0</v>
      </c>
      <c r="Z50" s="1">
        <v>2</v>
      </c>
      <c r="AA50" s="1">
        <v>2</v>
      </c>
      <c r="AB50" s="1" t="s">
        <v>214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</row>
    <row r="51" spans="1:36" x14ac:dyDescent="0.2">
      <c r="A51" s="1" t="s">
        <v>215</v>
      </c>
      <c r="B51" s="1">
        <v>366</v>
      </c>
      <c r="C51" s="1">
        <v>259</v>
      </c>
      <c r="D51" s="1">
        <v>183</v>
      </c>
      <c r="E51" s="1">
        <v>47</v>
      </c>
      <c r="F51" s="1">
        <v>2</v>
      </c>
      <c r="G51" s="1">
        <v>27</v>
      </c>
      <c r="H51" s="1">
        <v>17</v>
      </c>
      <c r="I51" s="1">
        <v>90</v>
      </c>
      <c r="J51" s="1" t="s">
        <v>215</v>
      </c>
      <c r="K51" s="1">
        <v>1</v>
      </c>
      <c r="L51" s="1">
        <v>1</v>
      </c>
      <c r="M51" s="1">
        <v>1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 t="s">
        <v>215</v>
      </c>
      <c r="T51" s="1">
        <v>359</v>
      </c>
      <c r="U51" s="1">
        <v>257</v>
      </c>
      <c r="V51" s="1">
        <v>182</v>
      </c>
      <c r="W51" s="1">
        <v>47</v>
      </c>
      <c r="X51" s="1">
        <v>1</v>
      </c>
      <c r="Y51" s="1">
        <v>27</v>
      </c>
      <c r="Z51" s="1">
        <v>16</v>
      </c>
      <c r="AA51" s="1">
        <v>86</v>
      </c>
      <c r="AB51" s="1" t="s">
        <v>215</v>
      </c>
      <c r="AC51" s="1">
        <v>6</v>
      </c>
      <c r="AD51" s="1">
        <v>1</v>
      </c>
      <c r="AE51" s="1">
        <v>0</v>
      </c>
      <c r="AF51" s="1">
        <v>0</v>
      </c>
      <c r="AG51" s="1">
        <v>1</v>
      </c>
      <c r="AH51" s="1">
        <v>0</v>
      </c>
      <c r="AI51" s="1">
        <v>1</v>
      </c>
      <c r="AJ51" s="1">
        <v>4</v>
      </c>
    </row>
    <row r="53" spans="1:36" x14ac:dyDescent="0.2">
      <c r="A53" s="1" t="s">
        <v>575</v>
      </c>
      <c r="J53" s="1" t="s">
        <v>575</v>
      </c>
      <c r="S53" s="1" t="s">
        <v>575</v>
      </c>
      <c r="AB53" s="1" t="s">
        <v>216</v>
      </c>
    </row>
    <row r="55" spans="1:36" x14ac:dyDescent="0.2">
      <c r="A55" s="1" t="s">
        <v>336</v>
      </c>
      <c r="B55" s="1">
        <v>6119</v>
      </c>
      <c r="C55" s="1">
        <v>3812</v>
      </c>
      <c r="D55" s="1">
        <v>1919</v>
      </c>
      <c r="E55" s="1">
        <v>1075</v>
      </c>
      <c r="F55" s="1">
        <v>104</v>
      </c>
      <c r="G55" s="1">
        <v>714</v>
      </c>
      <c r="H55" s="1">
        <v>235</v>
      </c>
      <c r="I55" s="1">
        <v>2072</v>
      </c>
      <c r="J55" s="1" t="s">
        <v>336</v>
      </c>
      <c r="K55" s="1">
        <v>24</v>
      </c>
      <c r="L55" s="1">
        <v>9</v>
      </c>
      <c r="M55" s="1">
        <v>5</v>
      </c>
      <c r="N55" s="1">
        <v>4</v>
      </c>
      <c r="O55" s="1">
        <v>0</v>
      </c>
      <c r="P55" s="1">
        <v>0</v>
      </c>
      <c r="Q55" s="1">
        <v>1</v>
      </c>
      <c r="R55" s="1">
        <v>14</v>
      </c>
      <c r="S55" s="1" t="s">
        <v>336</v>
      </c>
      <c r="T55" s="1">
        <v>5929</v>
      </c>
      <c r="U55" s="1">
        <v>3665</v>
      </c>
      <c r="V55" s="1">
        <v>1888</v>
      </c>
      <c r="W55" s="1">
        <v>1003</v>
      </c>
      <c r="X55" s="1">
        <v>96</v>
      </c>
      <c r="Y55" s="1">
        <v>678</v>
      </c>
      <c r="Z55" s="1">
        <v>220</v>
      </c>
      <c r="AA55" s="1">
        <v>2044</v>
      </c>
      <c r="AB55" s="1" t="e">
        <v>#VALUE!</v>
      </c>
      <c r="AC55" s="1">
        <v>166</v>
      </c>
      <c r="AD55" s="1">
        <v>138</v>
      </c>
      <c r="AE55" s="1">
        <v>26</v>
      </c>
      <c r="AF55" s="1">
        <v>68</v>
      </c>
      <c r="AG55" s="1">
        <v>8</v>
      </c>
      <c r="AH55" s="1">
        <v>36</v>
      </c>
      <c r="AI55" s="1">
        <v>14</v>
      </c>
      <c r="AJ55" s="1">
        <v>14</v>
      </c>
    </row>
    <row r="56" spans="1:36" x14ac:dyDescent="0.2">
      <c r="A56" s="1" t="s">
        <v>576</v>
      </c>
      <c r="B56" s="1">
        <v>5304</v>
      </c>
      <c r="C56" s="1">
        <v>3340</v>
      </c>
      <c r="D56" s="1">
        <v>1656</v>
      </c>
      <c r="E56" s="1">
        <v>948</v>
      </c>
      <c r="F56" s="1">
        <v>72</v>
      </c>
      <c r="G56" s="1">
        <v>664</v>
      </c>
      <c r="H56" s="1">
        <v>177</v>
      </c>
      <c r="I56" s="1">
        <v>1787</v>
      </c>
      <c r="J56" s="1" t="s">
        <v>576</v>
      </c>
      <c r="K56" s="1">
        <v>24</v>
      </c>
      <c r="L56" s="1">
        <v>9</v>
      </c>
      <c r="M56" s="1">
        <v>5</v>
      </c>
      <c r="N56" s="1">
        <v>4</v>
      </c>
      <c r="O56" s="1">
        <v>0</v>
      </c>
      <c r="P56" s="1">
        <v>0</v>
      </c>
      <c r="Q56" s="1">
        <v>1</v>
      </c>
      <c r="R56" s="1">
        <v>14</v>
      </c>
      <c r="S56" s="1" t="s">
        <v>576</v>
      </c>
      <c r="T56" s="1">
        <v>5130</v>
      </c>
      <c r="U56" s="1">
        <v>3208</v>
      </c>
      <c r="V56" s="1">
        <v>1627</v>
      </c>
      <c r="W56" s="1">
        <v>883</v>
      </c>
      <c r="X56" s="1">
        <v>68</v>
      </c>
      <c r="Y56" s="1">
        <v>630</v>
      </c>
      <c r="Z56" s="1">
        <v>162</v>
      </c>
      <c r="AA56" s="1">
        <v>1760</v>
      </c>
      <c r="AB56" s="1" t="s">
        <v>131</v>
      </c>
      <c r="AC56" s="1">
        <v>150</v>
      </c>
      <c r="AD56" s="1">
        <v>123</v>
      </c>
      <c r="AE56" s="1">
        <v>24</v>
      </c>
      <c r="AF56" s="1">
        <v>61</v>
      </c>
      <c r="AG56" s="1">
        <v>4</v>
      </c>
      <c r="AH56" s="1">
        <v>34</v>
      </c>
      <c r="AI56" s="1">
        <v>14</v>
      </c>
      <c r="AJ56" s="1">
        <v>13</v>
      </c>
    </row>
    <row r="57" spans="1:36" x14ac:dyDescent="0.2">
      <c r="A57" s="1" t="s">
        <v>314</v>
      </c>
      <c r="B57" s="1">
        <v>815</v>
      </c>
      <c r="C57" s="1">
        <v>472</v>
      </c>
      <c r="D57" s="1">
        <v>263</v>
      </c>
      <c r="E57" s="1">
        <v>127</v>
      </c>
      <c r="F57" s="1">
        <v>32</v>
      </c>
      <c r="G57" s="1">
        <v>50</v>
      </c>
      <c r="H57" s="1">
        <v>58</v>
      </c>
      <c r="I57" s="1">
        <v>285</v>
      </c>
      <c r="J57" s="1" t="s">
        <v>314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 t="s">
        <v>314</v>
      </c>
      <c r="T57" s="1">
        <v>799</v>
      </c>
      <c r="U57" s="1">
        <v>457</v>
      </c>
      <c r="V57" s="1">
        <v>261</v>
      </c>
      <c r="W57" s="1">
        <v>120</v>
      </c>
      <c r="X57" s="1">
        <v>28</v>
      </c>
      <c r="Y57" s="1">
        <v>48</v>
      </c>
      <c r="Z57" s="1">
        <v>58</v>
      </c>
      <c r="AA57" s="1">
        <v>284</v>
      </c>
      <c r="AB57" s="1" t="s">
        <v>122</v>
      </c>
      <c r="AC57" s="1">
        <v>16</v>
      </c>
      <c r="AD57" s="1">
        <v>15</v>
      </c>
      <c r="AE57" s="1">
        <v>2</v>
      </c>
      <c r="AF57" s="1">
        <v>7</v>
      </c>
      <c r="AG57" s="1">
        <v>4</v>
      </c>
      <c r="AH57" s="1">
        <v>2</v>
      </c>
      <c r="AI57" s="1">
        <v>0</v>
      </c>
      <c r="AJ57" s="1">
        <v>1</v>
      </c>
    </row>
    <row r="58" spans="1:36" x14ac:dyDescent="0.2">
      <c r="A58" s="22" t="s">
        <v>334</v>
      </c>
      <c r="B58" s="22"/>
      <c r="C58" s="22"/>
      <c r="D58" s="22"/>
      <c r="E58" s="22"/>
      <c r="F58" s="22"/>
      <c r="G58" s="22"/>
      <c r="H58" s="22"/>
      <c r="I58" s="22"/>
      <c r="J58" s="22" t="s">
        <v>334</v>
      </c>
      <c r="K58" s="22"/>
      <c r="L58" s="22"/>
      <c r="M58" s="22"/>
      <c r="N58" s="22"/>
      <c r="O58" s="22"/>
      <c r="P58" s="22"/>
      <c r="Q58" s="22"/>
      <c r="R58" s="22"/>
      <c r="S58" s="22" t="s">
        <v>334</v>
      </c>
      <c r="T58" s="22"/>
      <c r="U58" s="22"/>
      <c r="V58" s="22"/>
      <c r="W58" s="22"/>
      <c r="X58" s="22"/>
      <c r="Y58" s="22"/>
      <c r="Z58" s="22"/>
      <c r="AA58" s="22"/>
      <c r="AB58" s="22" t="s">
        <v>334</v>
      </c>
      <c r="AC58" s="22"/>
      <c r="AD58" s="22"/>
      <c r="AE58" s="22"/>
      <c r="AF58" s="22"/>
      <c r="AG58" s="22"/>
      <c r="AH58" s="22"/>
      <c r="AI58" s="22"/>
      <c r="AJ58" s="22"/>
    </row>
  </sheetData>
  <mergeCells count="8">
    <mergeCell ref="B2:I2"/>
    <mergeCell ref="K2:R2"/>
    <mergeCell ref="T2:AA2"/>
    <mergeCell ref="AC2:AJ2"/>
    <mergeCell ref="A58:I58"/>
    <mergeCell ref="J58:R58"/>
    <mergeCell ref="S58:AA58"/>
    <mergeCell ref="AB58:AJ58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55A3-5878-4364-AA84-C6340108ABF4}">
  <dimension ref="A1:AJ43"/>
  <sheetViews>
    <sheetView view="pageBreakPreview" topLeftCell="O1" zoomScale="125" zoomScaleNormal="100" zoomScaleSheetLayoutView="125" workbookViewId="0">
      <selection activeCell="AB1" sqref="AB1:AB1048576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580</v>
      </c>
      <c r="J1" s="1" t="s">
        <v>580</v>
      </c>
      <c r="S1" s="1" t="s">
        <v>580</v>
      </c>
      <c r="AB1" s="1" t="s">
        <v>580</v>
      </c>
    </row>
    <row r="2" spans="1:36" x14ac:dyDescent="0.2">
      <c r="A2" s="5"/>
      <c r="B2" s="20" t="s">
        <v>1</v>
      </c>
      <c r="C2" s="20"/>
      <c r="D2" s="20"/>
      <c r="E2" s="20"/>
      <c r="F2" s="20"/>
      <c r="G2" s="20"/>
      <c r="H2" s="20"/>
      <c r="I2" s="21"/>
      <c r="J2" s="5"/>
      <c r="K2" s="20" t="s">
        <v>48</v>
      </c>
      <c r="L2" s="20"/>
      <c r="M2" s="20"/>
      <c r="N2" s="20"/>
      <c r="O2" s="20"/>
      <c r="P2" s="20"/>
      <c r="Q2" s="20"/>
      <c r="R2" s="21"/>
      <c r="S2" s="5"/>
      <c r="T2" s="20" t="s">
        <v>49</v>
      </c>
      <c r="U2" s="20"/>
      <c r="V2" s="20"/>
      <c r="W2" s="20"/>
      <c r="X2" s="20"/>
      <c r="Y2" s="20"/>
      <c r="Z2" s="20"/>
      <c r="AA2" s="21"/>
      <c r="AB2" s="5"/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579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579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579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579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416</v>
      </c>
      <c r="J4" s="1" t="s">
        <v>416</v>
      </c>
      <c r="S4" s="1" t="s">
        <v>416</v>
      </c>
      <c r="AB4" s="1" t="s">
        <v>416</v>
      </c>
    </row>
    <row r="6" spans="1:36" x14ac:dyDescent="0.2">
      <c r="A6" s="1" t="s">
        <v>421</v>
      </c>
      <c r="B6" s="1">
        <v>14501</v>
      </c>
      <c r="C6" s="1">
        <v>10303</v>
      </c>
      <c r="D6" s="1">
        <v>6977</v>
      </c>
      <c r="E6" s="1">
        <v>2208</v>
      </c>
      <c r="F6" s="1">
        <v>513</v>
      </c>
      <c r="G6" s="1">
        <v>605</v>
      </c>
      <c r="H6" s="1">
        <v>2215</v>
      </c>
      <c r="I6" s="1">
        <v>1983</v>
      </c>
      <c r="J6" s="1" t="s">
        <v>421</v>
      </c>
      <c r="K6" s="1">
        <v>6619</v>
      </c>
      <c r="L6" s="1">
        <v>5481</v>
      </c>
      <c r="M6" s="1">
        <v>4420</v>
      </c>
      <c r="N6" s="1">
        <v>736</v>
      </c>
      <c r="O6" s="1">
        <v>228</v>
      </c>
      <c r="P6" s="1">
        <v>97</v>
      </c>
      <c r="Q6" s="1">
        <v>968</v>
      </c>
      <c r="R6" s="1">
        <v>170</v>
      </c>
      <c r="S6" s="1" t="s">
        <v>421</v>
      </c>
      <c r="T6" s="1">
        <v>4911</v>
      </c>
      <c r="U6" s="1">
        <v>2993</v>
      </c>
      <c r="V6" s="1">
        <v>1508</v>
      </c>
      <c r="W6" s="1">
        <v>911</v>
      </c>
      <c r="X6" s="1">
        <v>124</v>
      </c>
      <c r="Y6" s="1">
        <v>450</v>
      </c>
      <c r="Z6" s="1">
        <v>231</v>
      </c>
      <c r="AA6" s="1">
        <v>1687</v>
      </c>
      <c r="AB6" s="1" t="s">
        <v>421</v>
      </c>
      <c r="AC6" s="1">
        <v>2971</v>
      </c>
      <c r="AD6" s="1">
        <v>1829</v>
      </c>
      <c r="AE6" s="1">
        <v>1049</v>
      </c>
      <c r="AF6" s="1">
        <v>561</v>
      </c>
      <c r="AG6" s="1">
        <v>161</v>
      </c>
      <c r="AH6" s="1">
        <v>58</v>
      </c>
      <c r="AI6" s="1">
        <v>1016</v>
      </c>
      <c r="AJ6" s="1">
        <v>126</v>
      </c>
    </row>
    <row r="7" spans="1:36" x14ac:dyDescent="0.2">
      <c r="A7" s="1" t="s">
        <v>417</v>
      </c>
      <c r="B7" s="1">
        <v>7161</v>
      </c>
      <c r="C7" s="1">
        <v>5188</v>
      </c>
      <c r="D7" s="1">
        <v>3159</v>
      </c>
      <c r="E7" s="1">
        <v>1359</v>
      </c>
      <c r="F7" s="1">
        <v>286</v>
      </c>
      <c r="G7" s="1">
        <v>384</v>
      </c>
      <c r="H7" s="1">
        <v>1138</v>
      </c>
      <c r="I7" s="1">
        <v>835</v>
      </c>
      <c r="J7" s="1" t="s">
        <v>417</v>
      </c>
      <c r="K7" s="1">
        <v>3229</v>
      </c>
      <c r="L7" s="1">
        <v>2633</v>
      </c>
      <c r="M7" s="1">
        <v>1990</v>
      </c>
      <c r="N7" s="1">
        <v>464</v>
      </c>
      <c r="O7" s="1">
        <v>126</v>
      </c>
      <c r="P7" s="1">
        <v>53</v>
      </c>
      <c r="Q7" s="1">
        <v>495</v>
      </c>
      <c r="R7" s="1">
        <v>101</v>
      </c>
      <c r="S7" s="1" t="s">
        <v>417</v>
      </c>
      <c r="T7" s="1">
        <v>2519</v>
      </c>
      <c r="U7" s="1">
        <v>1685</v>
      </c>
      <c r="V7" s="1">
        <v>687</v>
      </c>
      <c r="W7" s="1">
        <v>603</v>
      </c>
      <c r="X7" s="1">
        <v>91</v>
      </c>
      <c r="Y7" s="1">
        <v>304</v>
      </c>
      <c r="Z7" s="1">
        <v>145</v>
      </c>
      <c r="AA7" s="1">
        <v>689</v>
      </c>
      <c r="AB7" s="1" t="s">
        <v>417</v>
      </c>
      <c r="AC7" s="1">
        <v>1413</v>
      </c>
      <c r="AD7" s="1">
        <v>870</v>
      </c>
      <c r="AE7" s="1">
        <v>482</v>
      </c>
      <c r="AF7" s="1">
        <v>292</v>
      </c>
      <c r="AG7" s="1">
        <v>69</v>
      </c>
      <c r="AH7" s="1">
        <v>27</v>
      </c>
      <c r="AI7" s="1">
        <v>498</v>
      </c>
      <c r="AJ7" s="1">
        <v>45</v>
      </c>
    </row>
    <row r="8" spans="1:36" x14ac:dyDescent="0.2">
      <c r="A8" s="1" t="s">
        <v>418</v>
      </c>
      <c r="B8" s="1">
        <v>532</v>
      </c>
      <c r="C8" s="1">
        <v>247</v>
      </c>
      <c r="D8" s="1">
        <v>175</v>
      </c>
      <c r="E8" s="1">
        <v>53</v>
      </c>
      <c r="F8" s="1">
        <v>10</v>
      </c>
      <c r="G8" s="1">
        <v>9</v>
      </c>
      <c r="H8" s="1">
        <v>41</v>
      </c>
      <c r="I8" s="1">
        <v>244</v>
      </c>
      <c r="J8" s="1" t="s">
        <v>418</v>
      </c>
      <c r="K8" s="1">
        <v>57</v>
      </c>
      <c r="L8" s="1">
        <v>48</v>
      </c>
      <c r="M8" s="1">
        <v>46</v>
      </c>
      <c r="N8" s="1">
        <v>1</v>
      </c>
      <c r="O8" s="1">
        <v>1</v>
      </c>
      <c r="P8" s="1">
        <v>0</v>
      </c>
      <c r="Q8" s="1">
        <v>8</v>
      </c>
      <c r="R8" s="1">
        <v>1</v>
      </c>
      <c r="S8" s="1" t="s">
        <v>418</v>
      </c>
      <c r="T8" s="1">
        <v>429</v>
      </c>
      <c r="U8" s="1">
        <v>173</v>
      </c>
      <c r="V8" s="1">
        <v>120</v>
      </c>
      <c r="W8" s="1">
        <v>41</v>
      </c>
      <c r="X8" s="1">
        <v>6</v>
      </c>
      <c r="Y8" s="1">
        <v>6</v>
      </c>
      <c r="Z8" s="1">
        <v>14</v>
      </c>
      <c r="AA8" s="1">
        <v>242</v>
      </c>
      <c r="AB8" s="1" t="s">
        <v>418</v>
      </c>
      <c r="AC8" s="1">
        <v>46</v>
      </c>
      <c r="AD8" s="1">
        <v>26</v>
      </c>
      <c r="AE8" s="1">
        <v>9</v>
      </c>
      <c r="AF8" s="1">
        <v>11</v>
      </c>
      <c r="AG8" s="1">
        <v>3</v>
      </c>
      <c r="AH8" s="1">
        <v>3</v>
      </c>
      <c r="AI8" s="1">
        <v>19</v>
      </c>
      <c r="AJ8" s="1">
        <v>1</v>
      </c>
    </row>
    <row r="9" spans="1:36" x14ac:dyDescent="0.2">
      <c r="A9" s="1" t="s">
        <v>419</v>
      </c>
      <c r="B9" s="1">
        <v>113</v>
      </c>
      <c r="C9" s="1">
        <v>107</v>
      </c>
      <c r="D9" s="1">
        <v>66</v>
      </c>
      <c r="E9" s="1">
        <v>40</v>
      </c>
      <c r="F9" s="1">
        <v>1</v>
      </c>
      <c r="G9" s="1">
        <v>0</v>
      </c>
      <c r="H9" s="1">
        <v>3</v>
      </c>
      <c r="I9" s="1">
        <v>3</v>
      </c>
      <c r="J9" s="1" t="s">
        <v>419</v>
      </c>
      <c r="K9" s="1">
        <v>99</v>
      </c>
      <c r="L9" s="1">
        <v>97</v>
      </c>
      <c r="M9" s="1">
        <v>63</v>
      </c>
      <c r="N9" s="1">
        <v>33</v>
      </c>
      <c r="O9" s="1">
        <v>1</v>
      </c>
      <c r="P9" s="1">
        <v>0</v>
      </c>
      <c r="Q9" s="1">
        <v>2</v>
      </c>
      <c r="R9" s="1">
        <v>0</v>
      </c>
      <c r="S9" s="1" t="s">
        <v>419</v>
      </c>
      <c r="T9" s="1">
        <v>10</v>
      </c>
      <c r="U9" s="1">
        <v>7</v>
      </c>
      <c r="V9" s="1">
        <v>2</v>
      </c>
      <c r="W9" s="1">
        <v>5</v>
      </c>
      <c r="X9" s="1">
        <v>0</v>
      </c>
      <c r="Y9" s="1">
        <v>0</v>
      </c>
      <c r="Z9" s="1">
        <v>0</v>
      </c>
      <c r="AA9" s="1">
        <v>3</v>
      </c>
      <c r="AB9" s="1" t="s">
        <v>419</v>
      </c>
      <c r="AC9" s="1">
        <v>4</v>
      </c>
      <c r="AD9" s="1">
        <v>3</v>
      </c>
      <c r="AE9" s="1">
        <v>1</v>
      </c>
      <c r="AF9" s="1">
        <v>2</v>
      </c>
      <c r="AG9" s="1">
        <v>0</v>
      </c>
      <c r="AH9" s="1">
        <v>0</v>
      </c>
      <c r="AI9" s="1">
        <v>1</v>
      </c>
      <c r="AJ9" s="1">
        <v>0</v>
      </c>
    </row>
    <row r="10" spans="1:36" x14ac:dyDescent="0.2">
      <c r="A10" s="1" t="s">
        <v>420</v>
      </c>
      <c r="B10" s="1">
        <v>6695</v>
      </c>
      <c r="C10" s="1">
        <v>4761</v>
      </c>
      <c r="D10" s="1">
        <v>3577</v>
      </c>
      <c r="E10" s="1">
        <v>756</v>
      </c>
      <c r="F10" s="1">
        <v>216</v>
      </c>
      <c r="G10" s="1">
        <v>212</v>
      </c>
      <c r="H10" s="1">
        <v>1033</v>
      </c>
      <c r="I10" s="1">
        <v>901</v>
      </c>
      <c r="J10" s="1" t="s">
        <v>420</v>
      </c>
      <c r="K10" s="1">
        <v>3234</v>
      </c>
      <c r="L10" s="1">
        <v>2703</v>
      </c>
      <c r="M10" s="1">
        <v>2321</v>
      </c>
      <c r="N10" s="1">
        <v>238</v>
      </c>
      <c r="O10" s="1">
        <v>100</v>
      </c>
      <c r="P10" s="1">
        <v>44</v>
      </c>
      <c r="Q10" s="1">
        <v>463</v>
      </c>
      <c r="R10" s="1">
        <v>68</v>
      </c>
      <c r="S10" s="1" t="s">
        <v>420</v>
      </c>
      <c r="T10" s="1">
        <v>1953</v>
      </c>
      <c r="U10" s="1">
        <v>1128</v>
      </c>
      <c r="V10" s="1">
        <v>699</v>
      </c>
      <c r="W10" s="1">
        <v>262</v>
      </c>
      <c r="X10" s="1">
        <v>27</v>
      </c>
      <c r="Y10" s="1">
        <v>140</v>
      </c>
      <c r="Z10" s="1">
        <v>72</v>
      </c>
      <c r="AA10" s="1">
        <v>753</v>
      </c>
      <c r="AB10" s="1" t="s">
        <v>420</v>
      </c>
      <c r="AC10" s="1">
        <v>1508</v>
      </c>
      <c r="AD10" s="1">
        <v>930</v>
      </c>
      <c r="AE10" s="1">
        <v>557</v>
      </c>
      <c r="AF10" s="1">
        <v>256</v>
      </c>
      <c r="AG10" s="1">
        <v>89</v>
      </c>
      <c r="AH10" s="1">
        <v>28</v>
      </c>
      <c r="AI10" s="1">
        <v>498</v>
      </c>
      <c r="AJ10" s="1">
        <v>80</v>
      </c>
    </row>
    <row r="12" spans="1:36" x14ac:dyDescent="0.2">
      <c r="A12" s="1" t="s">
        <v>422</v>
      </c>
      <c r="B12" s="1">
        <v>7197</v>
      </c>
      <c r="C12" s="1">
        <v>5151</v>
      </c>
      <c r="D12" s="1">
        <v>3421</v>
      </c>
      <c r="E12" s="1">
        <v>1151</v>
      </c>
      <c r="F12" s="1">
        <v>284</v>
      </c>
      <c r="G12" s="1">
        <v>295</v>
      </c>
      <c r="H12" s="1">
        <v>1081</v>
      </c>
      <c r="I12" s="1">
        <v>965</v>
      </c>
      <c r="J12" s="1" t="s">
        <v>422</v>
      </c>
      <c r="K12" s="1">
        <v>3368</v>
      </c>
      <c r="L12" s="1">
        <v>2813</v>
      </c>
      <c r="M12" s="1">
        <v>2260</v>
      </c>
      <c r="N12" s="1">
        <v>382</v>
      </c>
      <c r="O12" s="1">
        <v>118</v>
      </c>
      <c r="P12" s="1">
        <v>53</v>
      </c>
      <c r="Q12" s="1">
        <v>468</v>
      </c>
      <c r="R12" s="1">
        <v>87</v>
      </c>
      <c r="S12" s="1" t="s">
        <v>422</v>
      </c>
      <c r="T12" s="1">
        <v>2409</v>
      </c>
      <c r="U12" s="1">
        <v>1473</v>
      </c>
      <c r="V12" s="1">
        <v>686</v>
      </c>
      <c r="W12" s="1">
        <v>490</v>
      </c>
      <c r="X12" s="1">
        <v>85</v>
      </c>
      <c r="Y12" s="1">
        <v>212</v>
      </c>
      <c r="Z12" s="1">
        <v>121</v>
      </c>
      <c r="AA12" s="1">
        <v>815</v>
      </c>
      <c r="AB12" s="1" t="s">
        <v>422</v>
      </c>
      <c r="AC12" s="1">
        <v>1420</v>
      </c>
      <c r="AD12" s="1">
        <v>865</v>
      </c>
      <c r="AE12" s="1">
        <v>475</v>
      </c>
      <c r="AF12" s="1">
        <v>279</v>
      </c>
      <c r="AG12" s="1">
        <v>81</v>
      </c>
      <c r="AH12" s="1">
        <v>30</v>
      </c>
      <c r="AI12" s="1">
        <v>492</v>
      </c>
      <c r="AJ12" s="1">
        <v>63</v>
      </c>
    </row>
    <row r="13" spans="1:36" x14ac:dyDescent="0.2">
      <c r="A13" s="1" t="s">
        <v>417</v>
      </c>
      <c r="B13" s="1">
        <v>4522</v>
      </c>
      <c r="C13" s="1">
        <v>3294</v>
      </c>
      <c r="D13" s="1">
        <v>2013</v>
      </c>
      <c r="E13" s="1">
        <v>867</v>
      </c>
      <c r="F13" s="1">
        <v>191</v>
      </c>
      <c r="G13" s="1">
        <v>223</v>
      </c>
      <c r="H13" s="1">
        <v>674</v>
      </c>
      <c r="I13" s="1">
        <v>554</v>
      </c>
      <c r="J13" s="1" t="s">
        <v>417</v>
      </c>
      <c r="K13" s="1">
        <v>2151</v>
      </c>
      <c r="L13" s="1">
        <v>1795</v>
      </c>
      <c r="M13" s="1">
        <v>1378</v>
      </c>
      <c r="N13" s="1">
        <v>293</v>
      </c>
      <c r="O13" s="1">
        <v>81</v>
      </c>
      <c r="P13" s="1">
        <v>43</v>
      </c>
      <c r="Q13" s="1">
        <v>294</v>
      </c>
      <c r="R13" s="1">
        <v>62</v>
      </c>
      <c r="S13" s="1" t="s">
        <v>417</v>
      </c>
      <c r="T13" s="1">
        <v>1565</v>
      </c>
      <c r="U13" s="1">
        <v>1007</v>
      </c>
      <c r="V13" s="1">
        <v>387</v>
      </c>
      <c r="W13" s="1">
        <v>393</v>
      </c>
      <c r="X13" s="1">
        <v>65</v>
      </c>
      <c r="Y13" s="1">
        <v>162</v>
      </c>
      <c r="Z13" s="1">
        <v>92</v>
      </c>
      <c r="AA13" s="1">
        <v>466</v>
      </c>
      <c r="AB13" s="1" t="s">
        <v>417</v>
      </c>
      <c r="AC13" s="1">
        <v>806</v>
      </c>
      <c r="AD13" s="1">
        <v>492</v>
      </c>
      <c r="AE13" s="1">
        <v>248</v>
      </c>
      <c r="AF13" s="1">
        <v>181</v>
      </c>
      <c r="AG13" s="1">
        <v>45</v>
      </c>
      <c r="AH13" s="1">
        <v>18</v>
      </c>
      <c r="AI13" s="1">
        <v>288</v>
      </c>
      <c r="AJ13" s="1">
        <v>26</v>
      </c>
    </row>
    <row r="14" spans="1:36" x14ac:dyDescent="0.2">
      <c r="A14" s="1" t="s">
        <v>418</v>
      </c>
      <c r="B14" s="1">
        <v>240</v>
      </c>
      <c r="C14" s="1">
        <v>111</v>
      </c>
      <c r="D14" s="1">
        <v>81</v>
      </c>
      <c r="E14" s="1">
        <v>21</v>
      </c>
      <c r="F14" s="1">
        <v>6</v>
      </c>
      <c r="G14" s="1">
        <v>3</v>
      </c>
      <c r="H14" s="1">
        <v>24</v>
      </c>
      <c r="I14" s="1">
        <v>105</v>
      </c>
      <c r="J14" s="1" t="s">
        <v>418</v>
      </c>
      <c r="K14" s="1">
        <v>37</v>
      </c>
      <c r="L14" s="1">
        <v>31</v>
      </c>
      <c r="M14" s="1">
        <v>29</v>
      </c>
      <c r="N14" s="1">
        <v>1</v>
      </c>
      <c r="O14" s="1">
        <v>1</v>
      </c>
      <c r="P14" s="1">
        <v>0</v>
      </c>
      <c r="Q14" s="1">
        <v>5</v>
      </c>
      <c r="R14" s="1">
        <v>1</v>
      </c>
      <c r="S14" s="1" t="s">
        <v>418</v>
      </c>
      <c r="T14" s="1">
        <v>175</v>
      </c>
      <c r="U14" s="1">
        <v>64</v>
      </c>
      <c r="V14" s="1">
        <v>48</v>
      </c>
      <c r="W14" s="1">
        <v>12</v>
      </c>
      <c r="X14" s="1">
        <v>2</v>
      </c>
      <c r="Y14" s="1">
        <v>2</v>
      </c>
      <c r="Z14" s="1">
        <v>7</v>
      </c>
      <c r="AA14" s="1">
        <v>104</v>
      </c>
      <c r="AB14" s="1" t="s">
        <v>418</v>
      </c>
      <c r="AC14" s="1">
        <v>28</v>
      </c>
      <c r="AD14" s="1">
        <v>16</v>
      </c>
      <c r="AE14" s="1">
        <v>4</v>
      </c>
      <c r="AF14" s="1">
        <v>8</v>
      </c>
      <c r="AG14" s="1">
        <v>3</v>
      </c>
      <c r="AH14" s="1">
        <v>1</v>
      </c>
      <c r="AI14" s="1">
        <v>12</v>
      </c>
      <c r="AJ14" s="1">
        <v>0</v>
      </c>
    </row>
    <row r="15" spans="1:36" x14ac:dyDescent="0.2">
      <c r="A15" s="1" t="s">
        <v>419</v>
      </c>
      <c r="B15" s="1">
        <v>46</v>
      </c>
      <c r="C15" s="1">
        <v>43</v>
      </c>
      <c r="D15" s="1">
        <v>31</v>
      </c>
      <c r="E15" s="1">
        <v>11</v>
      </c>
      <c r="F15" s="1">
        <v>1</v>
      </c>
      <c r="G15" s="1">
        <v>0</v>
      </c>
      <c r="H15" s="1">
        <v>2</v>
      </c>
      <c r="I15" s="1">
        <v>1</v>
      </c>
      <c r="J15" s="1" t="s">
        <v>419</v>
      </c>
      <c r="K15" s="1">
        <v>41</v>
      </c>
      <c r="L15" s="1">
        <v>39</v>
      </c>
      <c r="M15" s="1">
        <v>31</v>
      </c>
      <c r="N15" s="1">
        <v>7</v>
      </c>
      <c r="O15" s="1">
        <v>1</v>
      </c>
      <c r="P15" s="1">
        <v>0</v>
      </c>
      <c r="Q15" s="1">
        <v>2</v>
      </c>
      <c r="R15" s="1">
        <v>0</v>
      </c>
      <c r="S15" s="1" t="s">
        <v>419</v>
      </c>
      <c r="T15" s="1">
        <v>3</v>
      </c>
      <c r="U15" s="1">
        <v>2</v>
      </c>
      <c r="V15" s="1">
        <v>0</v>
      </c>
      <c r="W15" s="1">
        <v>2</v>
      </c>
      <c r="X15" s="1">
        <v>0</v>
      </c>
      <c r="Y15" s="1">
        <v>0</v>
      </c>
      <c r="Z15" s="1">
        <v>0</v>
      </c>
      <c r="AA15" s="1">
        <v>1</v>
      </c>
      <c r="AB15" s="1" t="s">
        <v>419</v>
      </c>
      <c r="AC15" s="1">
        <v>2</v>
      </c>
      <c r="AD15" s="1">
        <v>2</v>
      </c>
      <c r="AE15" s="1">
        <v>0</v>
      </c>
      <c r="AF15" s="1">
        <v>2</v>
      </c>
      <c r="AG15" s="1">
        <v>0</v>
      </c>
      <c r="AH15" s="1">
        <v>0</v>
      </c>
      <c r="AI15" s="1">
        <v>0</v>
      </c>
      <c r="AJ15" s="1">
        <v>0</v>
      </c>
    </row>
    <row r="16" spans="1:36" x14ac:dyDescent="0.2">
      <c r="A16" s="1" t="s">
        <v>420</v>
      </c>
      <c r="B16" s="1">
        <v>2389</v>
      </c>
      <c r="C16" s="1">
        <v>1703</v>
      </c>
      <c r="D16" s="1">
        <v>1296</v>
      </c>
      <c r="E16" s="1">
        <v>252</v>
      </c>
      <c r="F16" s="1">
        <v>86</v>
      </c>
      <c r="G16" s="1">
        <v>69</v>
      </c>
      <c r="H16" s="1">
        <v>381</v>
      </c>
      <c r="I16" s="1">
        <v>305</v>
      </c>
      <c r="J16" s="1" t="s">
        <v>420</v>
      </c>
      <c r="K16" s="1">
        <v>1139</v>
      </c>
      <c r="L16" s="1">
        <v>948</v>
      </c>
      <c r="M16" s="1">
        <v>822</v>
      </c>
      <c r="N16" s="1">
        <v>81</v>
      </c>
      <c r="O16" s="1">
        <v>35</v>
      </c>
      <c r="P16" s="1">
        <v>10</v>
      </c>
      <c r="Q16" s="1">
        <v>167</v>
      </c>
      <c r="R16" s="1">
        <v>24</v>
      </c>
      <c r="S16" s="1" t="s">
        <v>420</v>
      </c>
      <c r="T16" s="1">
        <v>666</v>
      </c>
      <c r="U16" s="1">
        <v>400</v>
      </c>
      <c r="V16" s="1">
        <v>251</v>
      </c>
      <c r="W16" s="1">
        <v>83</v>
      </c>
      <c r="X16" s="1">
        <v>18</v>
      </c>
      <c r="Y16" s="1">
        <v>48</v>
      </c>
      <c r="Z16" s="1">
        <v>22</v>
      </c>
      <c r="AA16" s="1">
        <v>244</v>
      </c>
      <c r="AB16" s="1" t="s">
        <v>420</v>
      </c>
      <c r="AC16" s="1">
        <v>584</v>
      </c>
      <c r="AD16" s="1">
        <v>355</v>
      </c>
      <c r="AE16" s="1">
        <v>223</v>
      </c>
      <c r="AF16" s="1">
        <v>88</v>
      </c>
      <c r="AG16" s="1">
        <v>33</v>
      </c>
      <c r="AH16" s="1">
        <v>11</v>
      </c>
      <c r="AI16" s="1">
        <v>192</v>
      </c>
      <c r="AJ16" s="1">
        <v>37</v>
      </c>
    </row>
    <row r="18" spans="1:36" x14ac:dyDescent="0.2">
      <c r="A18" s="1" t="s">
        <v>423</v>
      </c>
      <c r="B18" s="1">
        <v>7304</v>
      </c>
      <c r="C18" s="1">
        <v>5152</v>
      </c>
      <c r="D18" s="1">
        <v>3556</v>
      </c>
      <c r="E18" s="1">
        <v>1057</v>
      </c>
      <c r="F18" s="1">
        <v>229</v>
      </c>
      <c r="G18" s="1">
        <v>310</v>
      </c>
      <c r="H18" s="1">
        <v>1134</v>
      </c>
      <c r="I18" s="1">
        <v>1018</v>
      </c>
      <c r="J18" s="1" t="s">
        <v>423</v>
      </c>
      <c r="K18" s="1">
        <v>3251</v>
      </c>
      <c r="L18" s="1">
        <v>2668</v>
      </c>
      <c r="M18" s="1">
        <v>2160</v>
      </c>
      <c r="N18" s="1">
        <v>354</v>
      </c>
      <c r="O18" s="1">
        <v>110</v>
      </c>
      <c r="P18" s="1">
        <v>44</v>
      </c>
      <c r="Q18" s="1">
        <v>500</v>
      </c>
      <c r="R18" s="1">
        <v>83</v>
      </c>
      <c r="S18" s="1" t="s">
        <v>423</v>
      </c>
      <c r="T18" s="1">
        <v>2502</v>
      </c>
      <c r="U18" s="1">
        <v>1520</v>
      </c>
      <c r="V18" s="1">
        <v>822</v>
      </c>
      <c r="W18" s="1">
        <v>421</v>
      </c>
      <c r="X18" s="1">
        <v>39</v>
      </c>
      <c r="Y18" s="1">
        <v>238</v>
      </c>
      <c r="Z18" s="1">
        <v>110</v>
      </c>
      <c r="AA18" s="1">
        <v>872</v>
      </c>
      <c r="AB18" s="1" t="s">
        <v>423</v>
      </c>
      <c r="AC18" s="1">
        <v>1551</v>
      </c>
      <c r="AD18" s="1">
        <v>964</v>
      </c>
      <c r="AE18" s="1">
        <v>574</v>
      </c>
      <c r="AF18" s="1">
        <v>282</v>
      </c>
      <c r="AG18" s="1">
        <v>80</v>
      </c>
      <c r="AH18" s="1">
        <v>28</v>
      </c>
      <c r="AI18" s="1">
        <v>524</v>
      </c>
      <c r="AJ18" s="1">
        <v>63</v>
      </c>
    </row>
    <row r="19" spans="1:36" x14ac:dyDescent="0.2">
      <c r="A19" s="1" t="s">
        <v>417</v>
      </c>
      <c r="B19" s="1">
        <v>2639</v>
      </c>
      <c r="C19" s="1">
        <v>1894</v>
      </c>
      <c r="D19" s="1">
        <v>1146</v>
      </c>
      <c r="E19" s="1">
        <v>492</v>
      </c>
      <c r="F19" s="1">
        <v>95</v>
      </c>
      <c r="G19" s="1">
        <v>161</v>
      </c>
      <c r="H19" s="1">
        <v>464</v>
      </c>
      <c r="I19" s="1">
        <v>281</v>
      </c>
      <c r="J19" s="1" t="s">
        <v>417</v>
      </c>
      <c r="K19" s="1">
        <v>1078</v>
      </c>
      <c r="L19" s="1">
        <v>838</v>
      </c>
      <c r="M19" s="1">
        <v>612</v>
      </c>
      <c r="N19" s="1">
        <v>171</v>
      </c>
      <c r="O19" s="1">
        <v>45</v>
      </c>
      <c r="P19" s="1">
        <v>10</v>
      </c>
      <c r="Q19" s="1">
        <v>201</v>
      </c>
      <c r="R19" s="1">
        <v>39</v>
      </c>
      <c r="S19" s="1" t="s">
        <v>417</v>
      </c>
      <c r="T19" s="1">
        <v>954</v>
      </c>
      <c r="U19" s="1">
        <v>678</v>
      </c>
      <c r="V19" s="1">
        <v>300</v>
      </c>
      <c r="W19" s="1">
        <v>210</v>
      </c>
      <c r="X19" s="1">
        <v>26</v>
      </c>
      <c r="Y19" s="1">
        <v>142</v>
      </c>
      <c r="Z19" s="1">
        <v>53</v>
      </c>
      <c r="AA19" s="1">
        <v>223</v>
      </c>
      <c r="AB19" s="1" t="s">
        <v>417</v>
      </c>
      <c r="AC19" s="1">
        <v>607</v>
      </c>
      <c r="AD19" s="1">
        <v>378</v>
      </c>
      <c r="AE19" s="1">
        <v>234</v>
      </c>
      <c r="AF19" s="1">
        <v>111</v>
      </c>
      <c r="AG19" s="1">
        <v>24</v>
      </c>
      <c r="AH19" s="1">
        <v>9</v>
      </c>
      <c r="AI19" s="1">
        <v>210</v>
      </c>
      <c r="AJ19" s="1">
        <v>19</v>
      </c>
    </row>
    <row r="20" spans="1:36" x14ac:dyDescent="0.2">
      <c r="A20" s="1" t="s">
        <v>418</v>
      </c>
      <c r="B20" s="1">
        <v>292</v>
      </c>
      <c r="C20" s="1">
        <v>136</v>
      </c>
      <c r="D20" s="1">
        <v>94</v>
      </c>
      <c r="E20" s="1">
        <v>32</v>
      </c>
      <c r="F20" s="1">
        <v>4</v>
      </c>
      <c r="G20" s="1">
        <v>6</v>
      </c>
      <c r="H20" s="1">
        <v>17</v>
      </c>
      <c r="I20" s="1">
        <v>139</v>
      </c>
      <c r="J20" s="1" t="s">
        <v>418</v>
      </c>
      <c r="K20" s="1">
        <v>20</v>
      </c>
      <c r="L20" s="1">
        <v>17</v>
      </c>
      <c r="M20" s="1">
        <v>17</v>
      </c>
      <c r="N20" s="1">
        <v>0</v>
      </c>
      <c r="O20" s="1">
        <v>0</v>
      </c>
      <c r="P20" s="1">
        <v>0</v>
      </c>
      <c r="Q20" s="1">
        <v>3</v>
      </c>
      <c r="R20" s="1">
        <v>0</v>
      </c>
      <c r="S20" s="1" t="s">
        <v>418</v>
      </c>
      <c r="T20" s="1">
        <v>254</v>
      </c>
      <c r="U20" s="1">
        <v>109</v>
      </c>
      <c r="V20" s="1">
        <v>72</v>
      </c>
      <c r="W20" s="1">
        <v>29</v>
      </c>
      <c r="X20" s="1">
        <v>4</v>
      </c>
      <c r="Y20" s="1">
        <v>4</v>
      </c>
      <c r="Z20" s="1">
        <v>7</v>
      </c>
      <c r="AA20" s="1">
        <v>138</v>
      </c>
      <c r="AB20" s="1" t="s">
        <v>418</v>
      </c>
      <c r="AC20" s="1">
        <v>18</v>
      </c>
      <c r="AD20" s="1">
        <v>10</v>
      </c>
      <c r="AE20" s="1">
        <v>5</v>
      </c>
      <c r="AF20" s="1">
        <v>3</v>
      </c>
      <c r="AG20" s="1">
        <v>0</v>
      </c>
      <c r="AH20" s="1">
        <v>2</v>
      </c>
      <c r="AI20" s="1">
        <v>7</v>
      </c>
      <c r="AJ20" s="1">
        <v>1</v>
      </c>
    </row>
    <row r="21" spans="1:36" x14ac:dyDescent="0.2">
      <c r="A21" s="1" t="s">
        <v>419</v>
      </c>
      <c r="B21" s="1">
        <v>67</v>
      </c>
      <c r="C21" s="1">
        <v>64</v>
      </c>
      <c r="D21" s="1">
        <v>35</v>
      </c>
      <c r="E21" s="1">
        <v>29</v>
      </c>
      <c r="F21" s="1">
        <v>0</v>
      </c>
      <c r="G21" s="1">
        <v>0</v>
      </c>
      <c r="H21" s="1">
        <v>1</v>
      </c>
      <c r="I21" s="1">
        <v>2</v>
      </c>
      <c r="J21" s="1" t="s">
        <v>419</v>
      </c>
      <c r="K21" s="1">
        <v>58</v>
      </c>
      <c r="L21" s="1">
        <v>58</v>
      </c>
      <c r="M21" s="1">
        <v>32</v>
      </c>
      <c r="N21" s="1">
        <v>26</v>
      </c>
      <c r="O21" s="1">
        <v>0</v>
      </c>
      <c r="P21" s="1">
        <v>0</v>
      </c>
      <c r="Q21" s="1">
        <v>0</v>
      </c>
      <c r="R21" s="1">
        <v>0</v>
      </c>
      <c r="S21" s="1" t="s">
        <v>419</v>
      </c>
      <c r="T21" s="1">
        <v>7</v>
      </c>
      <c r="U21" s="1">
        <v>5</v>
      </c>
      <c r="V21" s="1">
        <v>2</v>
      </c>
      <c r="W21" s="1">
        <v>3</v>
      </c>
      <c r="X21" s="1">
        <v>0</v>
      </c>
      <c r="Y21" s="1">
        <v>0</v>
      </c>
      <c r="Z21" s="1">
        <v>0</v>
      </c>
      <c r="AA21" s="1">
        <v>2</v>
      </c>
      <c r="AB21" s="1" t="s">
        <v>419</v>
      </c>
      <c r="AC21" s="1">
        <v>2</v>
      </c>
      <c r="AD21" s="1">
        <v>1</v>
      </c>
      <c r="AE21" s="1">
        <v>1</v>
      </c>
      <c r="AF21" s="1">
        <v>0</v>
      </c>
      <c r="AG21" s="1">
        <v>0</v>
      </c>
      <c r="AH21" s="1">
        <v>0</v>
      </c>
      <c r="AI21" s="1">
        <v>1</v>
      </c>
      <c r="AJ21" s="1">
        <v>0</v>
      </c>
    </row>
    <row r="22" spans="1:36" x14ac:dyDescent="0.2">
      <c r="A22" s="1" t="s">
        <v>420</v>
      </c>
      <c r="B22" s="1">
        <v>4306</v>
      </c>
      <c r="C22" s="1">
        <v>3058</v>
      </c>
      <c r="D22" s="1">
        <v>2281</v>
      </c>
      <c r="E22" s="1">
        <v>504</v>
      </c>
      <c r="F22" s="1">
        <v>130</v>
      </c>
      <c r="G22" s="1">
        <v>143</v>
      </c>
      <c r="H22" s="1">
        <v>652</v>
      </c>
      <c r="I22" s="1">
        <v>596</v>
      </c>
      <c r="J22" s="1" t="s">
        <v>420</v>
      </c>
      <c r="K22" s="1">
        <v>2095</v>
      </c>
      <c r="L22" s="1">
        <v>1755</v>
      </c>
      <c r="M22" s="1">
        <v>1499</v>
      </c>
      <c r="N22" s="1">
        <v>157</v>
      </c>
      <c r="O22" s="1">
        <v>65</v>
      </c>
      <c r="P22" s="1">
        <v>34</v>
      </c>
      <c r="Q22" s="1">
        <v>296</v>
      </c>
      <c r="R22" s="1">
        <v>44</v>
      </c>
      <c r="S22" s="1" t="s">
        <v>420</v>
      </c>
      <c r="T22" s="1">
        <v>1287</v>
      </c>
      <c r="U22" s="1">
        <v>728</v>
      </c>
      <c r="V22" s="1">
        <v>448</v>
      </c>
      <c r="W22" s="1">
        <v>179</v>
      </c>
      <c r="X22" s="1">
        <v>9</v>
      </c>
      <c r="Y22" s="1">
        <v>92</v>
      </c>
      <c r="Z22" s="1">
        <v>50</v>
      </c>
      <c r="AA22" s="1">
        <v>509</v>
      </c>
      <c r="AB22" s="1" t="s">
        <v>420</v>
      </c>
      <c r="AC22" s="1">
        <v>924</v>
      </c>
      <c r="AD22" s="1">
        <v>575</v>
      </c>
      <c r="AE22" s="1">
        <v>334</v>
      </c>
      <c r="AF22" s="1">
        <v>168</v>
      </c>
      <c r="AG22" s="1">
        <v>56</v>
      </c>
      <c r="AH22" s="1">
        <v>17</v>
      </c>
      <c r="AI22" s="1">
        <v>306</v>
      </c>
      <c r="AJ22" s="1">
        <v>43</v>
      </c>
    </row>
    <row r="24" spans="1:36" x14ac:dyDescent="0.2">
      <c r="A24" s="1" t="s">
        <v>424</v>
      </c>
      <c r="J24" s="1" t="s">
        <v>424</v>
      </c>
      <c r="S24" s="1" t="s">
        <v>424</v>
      </c>
      <c r="AB24" s="1" t="s">
        <v>424</v>
      </c>
    </row>
    <row r="26" spans="1:36" x14ac:dyDescent="0.2">
      <c r="A26" s="1" t="s">
        <v>336</v>
      </c>
      <c r="B26" s="1">
        <v>6548</v>
      </c>
      <c r="C26" s="1">
        <v>4795</v>
      </c>
      <c r="D26" s="1">
        <v>3022</v>
      </c>
      <c r="E26" s="1">
        <v>1157</v>
      </c>
      <c r="F26" s="1">
        <v>253</v>
      </c>
      <c r="G26" s="1">
        <v>363</v>
      </c>
      <c r="H26" s="1">
        <v>1131</v>
      </c>
      <c r="I26" s="1">
        <v>622</v>
      </c>
      <c r="J26" s="1" t="s">
        <v>336</v>
      </c>
      <c r="K26" s="1">
        <v>3284</v>
      </c>
      <c r="L26" s="1">
        <v>2679</v>
      </c>
      <c r="M26" s="1">
        <v>2036</v>
      </c>
      <c r="N26" s="1">
        <v>463</v>
      </c>
      <c r="O26" s="1">
        <v>127</v>
      </c>
      <c r="P26" s="1">
        <v>53</v>
      </c>
      <c r="Q26" s="1">
        <v>503</v>
      </c>
      <c r="R26" s="1">
        <v>102</v>
      </c>
      <c r="S26" s="1" t="s">
        <v>336</v>
      </c>
      <c r="T26" s="1">
        <v>1815</v>
      </c>
      <c r="U26" s="1">
        <v>1225</v>
      </c>
      <c r="V26" s="1">
        <v>495</v>
      </c>
      <c r="W26" s="1">
        <v>394</v>
      </c>
      <c r="X26" s="1">
        <v>56</v>
      </c>
      <c r="Y26" s="1">
        <v>280</v>
      </c>
      <c r="Z26" s="1">
        <v>116</v>
      </c>
      <c r="AA26" s="1">
        <v>474</v>
      </c>
      <c r="AB26" s="1" t="s">
        <v>336</v>
      </c>
      <c r="AC26" s="1">
        <v>1449</v>
      </c>
      <c r="AD26" s="1">
        <v>891</v>
      </c>
      <c r="AE26" s="1">
        <v>491</v>
      </c>
      <c r="AF26" s="1">
        <v>300</v>
      </c>
      <c r="AG26" s="1">
        <v>70</v>
      </c>
      <c r="AH26" s="1">
        <v>30</v>
      </c>
      <c r="AI26" s="1">
        <v>512</v>
      </c>
      <c r="AJ26" s="1">
        <v>46</v>
      </c>
    </row>
    <row r="27" spans="1:36" x14ac:dyDescent="0.2">
      <c r="A27" s="1" t="s">
        <v>217</v>
      </c>
      <c r="B27" s="1">
        <v>118</v>
      </c>
      <c r="C27" s="1">
        <v>85</v>
      </c>
      <c r="D27" s="1">
        <v>63</v>
      </c>
      <c r="E27" s="1">
        <v>15</v>
      </c>
      <c r="F27" s="1">
        <v>3</v>
      </c>
      <c r="G27" s="1">
        <v>4</v>
      </c>
      <c r="H27" s="1">
        <v>14</v>
      </c>
      <c r="I27" s="1">
        <v>19</v>
      </c>
      <c r="J27" s="1" t="s">
        <v>217</v>
      </c>
      <c r="K27" s="1">
        <v>49</v>
      </c>
      <c r="L27" s="1">
        <v>43</v>
      </c>
      <c r="M27" s="1">
        <v>35</v>
      </c>
      <c r="N27" s="1">
        <v>5</v>
      </c>
      <c r="O27" s="1">
        <v>2</v>
      </c>
      <c r="P27" s="1">
        <v>1</v>
      </c>
      <c r="Q27" s="1">
        <v>6</v>
      </c>
      <c r="R27" s="1">
        <v>0</v>
      </c>
      <c r="S27" s="1" t="s">
        <v>217</v>
      </c>
      <c r="T27" s="1">
        <v>54</v>
      </c>
      <c r="U27" s="1">
        <v>33</v>
      </c>
      <c r="V27" s="1">
        <v>22</v>
      </c>
      <c r="W27" s="1">
        <v>8</v>
      </c>
      <c r="X27" s="1">
        <v>0</v>
      </c>
      <c r="Y27" s="1">
        <v>3</v>
      </c>
      <c r="Z27" s="1">
        <v>2</v>
      </c>
      <c r="AA27" s="1">
        <v>19</v>
      </c>
      <c r="AB27" s="1" t="s">
        <v>217</v>
      </c>
      <c r="AC27" s="1">
        <v>15</v>
      </c>
      <c r="AD27" s="1">
        <v>9</v>
      </c>
      <c r="AE27" s="1">
        <v>6</v>
      </c>
      <c r="AF27" s="1">
        <v>2</v>
      </c>
      <c r="AG27" s="1">
        <v>1</v>
      </c>
      <c r="AH27" s="1">
        <v>0</v>
      </c>
      <c r="AI27" s="1">
        <v>6</v>
      </c>
      <c r="AJ27" s="1">
        <v>0</v>
      </c>
    </row>
    <row r="28" spans="1:36" x14ac:dyDescent="0.2">
      <c r="A28" s="1" t="s">
        <v>218</v>
      </c>
      <c r="B28" s="1">
        <v>1143</v>
      </c>
      <c r="C28" s="1">
        <v>826</v>
      </c>
      <c r="D28" s="1">
        <v>570</v>
      </c>
      <c r="E28" s="1">
        <v>183</v>
      </c>
      <c r="F28" s="1">
        <v>39</v>
      </c>
      <c r="G28" s="1">
        <v>34</v>
      </c>
      <c r="H28" s="1">
        <v>180</v>
      </c>
      <c r="I28" s="1">
        <v>137</v>
      </c>
      <c r="J28" s="1" t="s">
        <v>218</v>
      </c>
      <c r="K28" s="1">
        <v>657</v>
      </c>
      <c r="L28" s="1">
        <v>530</v>
      </c>
      <c r="M28" s="1">
        <v>402</v>
      </c>
      <c r="N28" s="1">
        <v>94</v>
      </c>
      <c r="O28" s="1">
        <v>26</v>
      </c>
      <c r="P28" s="1">
        <v>8</v>
      </c>
      <c r="Q28" s="1">
        <v>99</v>
      </c>
      <c r="R28" s="1">
        <v>28</v>
      </c>
      <c r="S28" s="1" t="s">
        <v>218</v>
      </c>
      <c r="T28" s="1">
        <v>381</v>
      </c>
      <c r="U28" s="1">
        <v>250</v>
      </c>
      <c r="V28" s="1">
        <v>138</v>
      </c>
      <c r="W28" s="1">
        <v>79</v>
      </c>
      <c r="X28" s="1">
        <v>9</v>
      </c>
      <c r="Y28" s="1">
        <v>24</v>
      </c>
      <c r="Z28" s="1">
        <v>28</v>
      </c>
      <c r="AA28" s="1">
        <v>103</v>
      </c>
      <c r="AB28" s="1" t="s">
        <v>218</v>
      </c>
      <c r="AC28" s="1">
        <v>105</v>
      </c>
      <c r="AD28" s="1">
        <v>46</v>
      </c>
      <c r="AE28" s="1">
        <v>30</v>
      </c>
      <c r="AF28" s="1">
        <v>10</v>
      </c>
      <c r="AG28" s="1">
        <v>4</v>
      </c>
      <c r="AH28" s="1">
        <v>2</v>
      </c>
      <c r="AI28" s="1">
        <v>53</v>
      </c>
      <c r="AJ28" s="1">
        <v>6</v>
      </c>
    </row>
    <row r="29" spans="1:36" x14ac:dyDescent="0.2">
      <c r="A29" s="1" t="s">
        <v>219</v>
      </c>
      <c r="B29" s="1">
        <v>4733</v>
      </c>
      <c r="C29" s="1">
        <v>3517</v>
      </c>
      <c r="D29" s="1">
        <v>2158</v>
      </c>
      <c r="E29" s="1">
        <v>863</v>
      </c>
      <c r="F29" s="1">
        <v>187</v>
      </c>
      <c r="G29" s="1">
        <v>309</v>
      </c>
      <c r="H29" s="1">
        <v>789</v>
      </c>
      <c r="I29" s="1">
        <v>427</v>
      </c>
      <c r="J29" s="1" t="s">
        <v>219</v>
      </c>
      <c r="K29" s="1">
        <v>2230</v>
      </c>
      <c r="L29" s="1">
        <v>1862</v>
      </c>
      <c r="M29" s="1">
        <v>1404</v>
      </c>
      <c r="N29" s="1">
        <v>332</v>
      </c>
      <c r="O29" s="1">
        <v>87</v>
      </c>
      <c r="P29" s="1">
        <v>39</v>
      </c>
      <c r="Q29" s="1">
        <v>297</v>
      </c>
      <c r="R29" s="1">
        <v>71</v>
      </c>
      <c r="S29" s="1" t="s">
        <v>219</v>
      </c>
      <c r="T29" s="1">
        <v>1271</v>
      </c>
      <c r="U29" s="1">
        <v>879</v>
      </c>
      <c r="V29" s="1">
        <v>315</v>
      </c>
      <c r="W29" s="1">
        <v>278</v>
      </c>
      <c r="X29" s="1">
        <v>39</v>
      </c>
      <c r="Y29" s="1">
        <v>247</v>
      </c>
      <c r="Z29" s="1">
        <v>75</v>
      </c>
      <c r="AA29" s="1">
        <v>317</v>
      </c>
      <c r="AB29" s="1" t="s">
        <v>219</v>
      </c>
      <c r="AC29" s="1">
        <v>1232</v>
      </c>
      <c r="AD29" s="1">
        <v>776</v>
      </c>
      <c r="AE29" s="1">
        <v>439</v>
      </c>
      <c r="AF29" s="1">
        <v>253</v>
      </c>
      <c r="AG29" s="1">
        <v>61</v>
      </c>
      <c r="AH29" s="1">
        <v>23</v>
      </c>
      <c r="AI29" s="1">
        <v>417</v>
      </c>
      <c r="AJ29" s="1">
        <v>39</v>
      </c>
    </row>
    <row r="30" spans="1:36" x14ac:dyDescent="0.2">
      <c r="A30" s="1" t="s">
        <v>220</v>
      </c>
      <c r="B30" s="1">
        <v>553</v>
      </c>
      <c r="C30" s="1">
        <v>367</v>
      </c>
      <c r="D30" s="1">
        <v>231</v>
      </c>
      <c r="E30" s="1">
        <v>96</v>
      </c>
      <c r="F30" s="1">
        <v>24</v>
      </c>
      <c r="G30" s="1">
        <v>16</v>
      </c>
      <c r="H30" s="1">
        <v>148</v>
      </c>
      <c r="I30" s="1">
        <v>38</v>
      </c>
      <c r="J30" s="1" t="s">
        <v>220</v>
      </c>
      <c r="K30" s="1">
        <v>348</v>
      </c>
      <c r="L30" s="1">
        <v>244</v>
      </c>
      <c r="M30" s="1">
        <v>195</v>
      </c>
      <c r="N30" s="1">
        <v>32</v>
      </c>
      <c r="O30" s="1">
        <v>12</v>
      </c>
      <c r="P30" s="1">
        <v>5</v>
      </c>
      <c r="Q30" s="1">
        <v>101</v>
      </c>
      <c r="R30" s="1">
        <v>3</v>
      </c>
      <c r="S30" s="1" t="s">
        <v>220</v>
      </c>
      <c r="T30" s="1">
        <v>108</v>
      </c>
      <c r="U30" s="1">
        <v>63</v>
      </c>
      <c r="V30" s="1">
        <v>20</v>
      </c>
      <c r="W30" s="1">
        <v>29</v>
      </c>
      <c r="X30" s="1">
        <v>8</v>
      </c>
      <c r="Y30" s="1">
        <v>6</v>
      </c>
      <c r="Z30" s="1">
        <v>11</v>
      </c>
      <c r="AA30" s="1">
        <v>34</v>
      </c>
      <c r="AB30" s="1" t="s">
        <v>220</v>
      </c>
      <c r="AC30" s="1">
        <v>97</v>
      </c>
      <c r="AD30" s="1">
        <v>60</v>
      </c>
      <c r="AE30" s="1">
        <v>16</v>
      </c>
      <c r="AF30" s="1">
        <v>35</v>
      </c>
      <c r="AG30" s="1">
        <v>4</v>
      </c>
      <c r="AH30" s="1">
        <v>5</v>
      </c>
      <c r="AI30" s="1">
        <v>36</v>
      </c>
      <c r="AJ30" s="1">
        <v>1</v>
      </c>
    </row>
    <row r="32" spans="1:36" x14ac:dyDescent="0.2">
      <c r="A32" s="1" t="s">
        <v>351</v>
      </c>
      <c r="B32" s="1">
        <v>4118</v>
      </c>
      <c r="C32" s="1">
        <v>3023</v>
      </c>
      <c r="D32" s="1">
        <v>1923</v>
      </c>
      <c r="E32" s="1">
        <v>716</v>
      </c>
      <c r="F32" s="1">
        <v>171</v>
      </c>
      <c r="G32" s="1">
        <v>213</v>
      </c>
      <c r="H32" s="1">
        <v>667</v>
      </c>
      <c r="I32" s="1">
        <v>428</v>
      </c>
      <c r="J32" s="1" t="s">
        <v>351</v>
      </c>
      <c r="K32" s="1">
        <v>2187</v>
      </c>
      <c r="L32" s="1">
        <v>1825</v>
      </c>
      <c r="M32" s="1">
        <v>1407</v>
      </c>
      <c r="N32" s="1">
        <v>293</v>
      </c>
      <c r="O32" s="1">
        <v>82</v>
      </c>
      <c r="P32" s="1">
        <v>43</v>
      </c>
      <c r="Q32" s="1">
        <v>299</v>
      </c>
      <c r="R32" s="1">
        <v>63</v>
      </c>
      <c r="S32" s="1" t="s">
        <v>351</v>
      </c>
      <c r="T32" s="1">
        <v>1103</v>
      </c>
      <c r="U32" s="1">
        <v>693</v>
      </c>
      <c r="V32" s="1">
        <v>264</v>
      </c>
      <c r="W32" s="1">
        <v>236</v>
      </c>
      <c r="X32" s="1">
        <v>42</v>
      </c>
      <c r="Y32" s="1">
        <v>151</v>
      </c>
      <c r="Z32" s="1">
        <v>71</v>
      </c>
      <c r="AA32" s="1">
        <v>339</v>
      </c>
      <c r="AB32" s="1" t="s">
        <v>351</v>
      </c>
      <c r="AC32" s="1">
        <v>828</v>
      </c>
      <c r="AD32" s="1">
        <v>505</v>
      </c>
      <c r="AE32" s="1">
        <v>252</v>
      </c>
      <c r="AF32" s="1">
        <v>187</v>
      </c>
      <c r="AG32" s="1">
        <v>47</v>
      </c>
      <c r="AH32" s="1">
        <v>19</v>
      </c>
      <c r="AI32" s="1">
        <v>297</v>
      </c>
      <c r="AJ32" s="1">
        <v>26</v>
      </c>
    </row>
    <row r="33" spans="1:36" x14ac:dyDescent="0.2">
      <c r="A33" s="1" t="s">
        <v>217</v>
      </c>
      <c r="B33" s="1">
        <v>57</v>
      </c>
      <c r="C33" s="1">
        <v>38</v>
      </c>
      <c r="D33" s="1">
        <v>28</v>
      </c>
      <c r="E33" s="1">
        <v>7</v>
      </c>
      <c r="F33" s="1">
        <v>2</v>
      </c>
      <c r="G33" s="1">
        <v>1</v>
      </c>
      <c r="H33" s="1">
        <v>8</v>
      </c>
      <c r="I33" s="1">
        <v>11</v>
      </c>
      <c r="J33" s="1" t="s">
        <v>217</v>
      </c>
      <c r="K33" s="1">
        <v>26</v>
      </c>
      <c r="L33" s="1">
        <v>23</v>
      </c>
      <c r="M33" s="1">
        <v>19</v>
      </c>
      <c r="N33" s="1">
        <v>2</v>
      </c>
      <c r="O33" s="1">
        <v>1</v>
      </c>
      <c r="P33" s="1">
        <v>1</v>
      </c>
      <c r="Q33" s="1">
        <v>3</v>
      </c>
      <c r="R33" s="1">
        <v>0</v>
      </c>
      <c r="S33" s="1" t="s">
        <v>217</v>
      </c>
      <c r="T33" s="1">
        <v>20</v>
      </c>
      <c r="U33" s="1">
        <v>8</v>
      </c>
      <c r="V33" s="1">
        <v>5</v>
      </c>
      <c r="W33" s="1">
        <v>3</v>
      </c>
      <c r="X33" s="1">
        <v>0</v>
      </c>
      <c r="Y33" s="1">
        <v>0</v>
      </c>
      <c r="Z33" s="1">
        <v>1</v>
      </c>
      <c r="AA33" s="1">
        <v>11</v>
      </c>
      <c r="AB33" s="1" t="s">
        <v>217</v>
      </c>
      <c r="AC33" s="1">
        <v>11</v>
      </c>
      <c r="AD33" s="1">
        <v>7</v>
      </c>
      <c r="AE33" s="1">
        <v>4</v>
      </c>
      <c r="AF33" s="1">
        <v>2</v>
      </c>
      <c r="AG33" s="1">
        <v>1</v>
      </c>
      <c r="AH33" s="1">
        <v>0</v>
      </c>
      <c r="AI33" s="1">
        <v>4</v>
      </c>
      <c r="AJ33" s="1">
        <v>0</v>
      </c>
    </row>
    <row r="34" spans="1:36" x14ac:dyDescent="0.2">
      <c r="A34" s="1" t="s">
        <v>218</v>
      </c>
      <c r="B34" s="1">
        <v>586</v>
      </c>
      <c r="C34" s="1">
        <v>419</v>
      </c>
      <c r="D34" s="1">
        <v>306</v>
      </c>
      <c r="E34" s="1">
        <v>76</v>
      </c>
      <c r="F34" s="1">
        <v>24</v>
      </c>
      <c r="G34" s="1">
        <v>13</v>
      </c>
      <c r="H34" s="1">
        <v>92</v>
      </c>
      <c r="I34" s="1">
        <v>75</v>
      </c>
      <c r="J34" s="1" t="s">
        <v>218</v>
      </c>
      <c r="K34" s="1">
        <v>343</v>
      </c>
      <c r="L34" s="1">
        <v>286</v>
      </c>
      <c r="M34" s="1">
        <v>229</v>
      </c>
      <c r="N34" s="1">
        <v>37</v>
      </c>
      <c r="O34" s="1">
        <v>14</v>
      </c>
      <c r="P34" s="1">
        <v>6</v>
      </c>
      <c r="Q34" s="1">
        <v>44</v>
      </c>
      <c r="R34" s="1">
        <v>13</v>
      </c>
      <c r="S34" s="1" t="s">
        <v>218</v>
      </c>
      <c r="T34" s="1">
        <v>184</v>
      </c>
      <c r="U34" s="1">
        <v>106</v>
      </c>
      <c r="V34" s="1">
        <v>58</v>
      </c>
      <c r="W34" s="1">
        <v>33</v>
      </c>
      <c r="X34" s="1">
        <v>8</v>
      </c>
      <c r="Y34" s="1">
        <v>7</v>
      </c>
      <c r="Z34" s="1">
        <v>18</v>
      </c>
      <c r="AA34" s="1">
        <v>60</v>
      </c>
      <c r="AB34" s="1" t="s">
        <v>218</v>
      </c>
      <c r="AC34" s="1">
        <v>59</v>
      </c>
      <c r="AD34" s="1">
        <v>27</v>
      </c>
      <c r="AE34" s="1">
        <v>19</v>
      </c>
      <c r="AF34" s="1">
        <v>6</v>
      </c>
      <c r="AG34" s="1">
        <v>2</v>
      </c>
      <c r="AH34" s="1">
        <v>0</v>
      </c>
      <c r="AI34" s="1">
        <v>30</v>
      </c>
      <c r="AJ34" s="1">
        <v>2</v>
      </c>
    </row>
    <row r="35" spans="1:36" x14ac:dyDescent="0.2">
      <c r="A35" s="1" t="s">
        <v>219</v>
      </c>
      <c r="B35" s="1">
        <v>3057</v>
      </c>
      <c r="C35" s="1">
        <v>2279</v>
      </c>
      <c r="D35" s="1">
        <v>1408</v>
      </c>
      <c r="E35" s="1">
        <v>559</v>
      </c>
      <c r="F35" s="1">
        <v>124</v>
      </c>
      <c r="G35" s="1">
        <v>188</v>
      </c>
      <c r="H35" s="1">
        <v>466</v>
      </c>
      <c r="I35" s="1">
        <v>312</v>
      </c>
      <c r="J35" s="1" t="s">
        <v>219</v>
      </c>
      <c r="K35" s="1">
        <v>1550</v>
      </c>
      <c r="L35" s="1">
        <v>1319</v>
      </c>
      <c r="M35" s="1">
        <v>1005</v>
      </c>
      <c r="N35" s="1">
        <v>226</v>
      </c>
      <c r="O35" s="1">
        <v>57</v>
      </c>
      <c r="P35" s="1">
        <v>31</v>
      </c>
      <c r="Q35" s="1">
        <v>184</v>
      </c>
      <c r="R35" s="1">
        <v>47</v>
      </c>
      <c r="S35" s="1" t="s">
        <v>219</v>
      </c>
      <c r="T35" s="1">
        <v>809</v>
      </c>
      <c r="U35" s="1">
        <v>526</v>
      </c>
      <c r="V35" s="1">
        <v>183</v>
      </c>
      <c r="W35" s="1">
        <v>176</v>
      </c>
      <c r="X35" s="1">
        <v>26</v>
      </c>
      <c r="Y35" s="1">
        <v>141</v>
      </c>
      <c r="Z35" s="1">
        <v>41</v>
      </c>
      <c r="AA35" s="1">
        <v>242</v>
      </c>
      <c r="AB35" s="1" t="s">
        <v>219</v>
      </c>
      <c r="AC35" s="1">
        <v>698</v>
      </c>
      <c r="AD35" s="1">
        <v>434</v>
      </c>
      <c r="AE35" s="1">
        <v>220</v>
      </c>
      <c r="AF35" s="1">
        <v>157</v>
      </c>
      <c r="AG35" s="1">
        <v>41</v>
      </c>
      <c r="AH35" s="1">
        <v>16</v>
      </c>
      <c r="AI35" s="1">
        <v>241</v>
      </c>
      <c r="AJ35" s="1">
        <v>23</v>
      </c>
    </row>
    <row r="36" spans="1:36" x14ac:dyDescent="0.2">
      <c r="A36" s="1" t="s">
        <v>220</v>
      </c>
      <c r="B36" s="1">
        <v>417</v>
      </c>
      <c r="C36" s="1">
        <v>287</v>
      </c>
      <c r="D36" s="1">
        <v>181</v>
      </c>
      <c r="E36" s="1">
        <v>74</v>
      </c>
      <c r="F36" s="1">
        <v>21</v>
      </c>
      <c r="G36" s="1">
        <v>11</v>
      </c>
      <c r="H36" s="1">
        <v>101</v>
      </c>
      <c r="I36" s="1">
        <v>29</v>
      </c>
      <c r="J36" s="1" t="s">
        <v>220</v>
      </c>
      <c r="K36" s="1">
        <v>268</v>
      </c>
      <c r="L36" s="1">
        <v>197</v>
      </c>
      <c r="M36" s="1">
        <v>154</v>
      </c>
      <c r="N36" s="1">
        <v>28</v>
      </c>
      <c r="O36" s="1">
        <v>10</v>
      </c>
      <c r="P36" s="1">
        <v>5</v>
      </c>
      <c r="Q36" s="1">
        <v>68</v>
      </c>
      <c r="R36" s="1">
        <v>3</v>
      </c>
      <c r="S36" s="1" t="s">
        <v>220</v>
      </c>
      <c r="T36" s="1">
        <v>89</v>
      </c>
      <c r="U36" s="1">
        <v>53</v>
      </c>
      <c r="V36" s="1">
        <v>18</v>
      </c>
      <c r="W36" s="1">
        <v>24</v>
      </c>
      <c r="X36" s="1">
        <v>8</v>
      </c>
      <c r="Y36" s="1">
        <v>3</v>
      </c>
      <c r="Z36" s="1">
        <v>11</v>
      </c>
      <c r="AA36" s="1">
        <v>25</v>
      </c>
      <c r="AB36" s="1" t="s">
        <v>220</v>
      </c>
      <c r="AC36" s="1">
        <v>60</v>
      </c>
      <c r="AD36" s="1">
        <v>37</v>
      </c>
      <c r="AE36" s="1">
        <v>9</v>
      </c>
      <c r="AF36" s="1">
        <v>22</v>
      </c>
      <c r="AG36" s="1">
        <v>3</v>
      </c>
      <c r="AH36" s="1">
        <v>3</v>
      </c>
      <c r="AI36" s="1">
        <v>22</v>
      </c>
      <c r="AJ36" s="1">
        <v>1</v>
      </c>
    </row>
    <row r="38" spans="1:36" x14ac:dyDescent="0.2">
      <c r="A38" s="1" t="s">
        <v>423</v>
      </c>
      <c r="B38" s="1">
        <v>2430</v>
      </c>
      <c r="C38" s="1">
        <v>1772</v>
      </c>
      <c r="D38" s="1">
        <v>1099</v>
      </c>
      <c r="E38" s="1">
        <v>441</v>
      </c>
      <c r="F38" s="1">
        <v>82</v>
      </c>
      <c r="G38" s="1">
        <v>150</v>
      </c>
      <c r="H38" s="1">
        <v>464</v>
      </c>
      <c r="I38" s="1">
        <v>194</v>
      </c>
      <c r="J38" s="1" t="s">
        <v>423</v>
      </c>
      <c r="K38" s="1">
        <v>1097</v>
      </c>
      <c r="L38" s="1">
        <v>854</v>
      </c>
      <c r="M38" s="1">
        <v>629</v>
      </c>
      <c r="N38" s="1">
        <v>170</v>
      </c>
      <c r="O38" s="1">
        <v>45</v>
      </c>
      <c r="P38" s="1">
        <v>10</v>
      </c>
      <c r="Q38" s="1">
        <v>204</v>
      </c>
      <c r="R38" s="1">
        <v>39</v>
      </c>
      <c r="S38" s="1" t="s">
        <v>423</v>
      </c>
      <c r="T38" s="1">
        <v>712</v>
      </c>
      <c r="U38" s="1">
        <v>532</v>
      </c>
      <c r="V38" s="1">
        <v>231</v>
      </c>
      <c r="W38" s="1">
        <v>158</v>
      </c>
      <c r="X38" s="1">
        <v>14</v>
      </c>
      <c r="Y38" s="1">
        <v>129</v>
      </c>
      <c r="Z38" s="1">
        <v>45</v>
      </c>
      <c r="AA38" s="1">
        <v>135</v>
      </c>
      <c r="AB38" s="1" t="s">
        <v>423</v>
      </c>
      <c r="AC38" s="1">
        <v>621</v>
      </c>
      <c r="AD38" s="1">
        <v>386</v>
      </c>
      <c r="AE38" s="1">
        <v>239</v>
      </c>
      <c r="AF38" s="1">
        <v>113</v>
      </c>
      <c r="AG38" s="1">
        <v>23</v>
      </c>
      <c r="AH38" s="1">
        <v>11</v>
      </c>
      <c r="AI38" s="1">
        <v>215</v>
      </c>
      <c r="AJ38" s="1">
        <v>20</v>
      </c>
    </row>
    <row r="39" spans="1:36" x14ac:dyDescent="0.2">
      <c r="A39" s="1" t="s">
        <v>217</v>
      </c>
      <c r="B39" s="1">
        <v>61</v>
      </c>
      <c r="C39" s="1">
        <v>47</v>
      </c>
      <c r="D39" s="1">
        <v>35</v>
      </c>
      <c r="E39" s="1">
        <v>8</v>
      </c>
      <c r="F39" s="1">
        <v>1</v>
      </c>
      <c r="G39" s="1">
        <v>3</v>
      </c>
      <c r="H39" s="1">
        <v>6</v>
      </c>
      <c r="I39" s="1">
        <v>8</v>
      </c>
      <c r="J39" s="1" t="s">
        <v>217</v>
      </c>
      <c r="K39" s="1">
        <v>23</v>
      </c>
      <c r="L39" s="1">
        <v>20</v>
      </c>
      <c r="M39" s="1">
        <v>16</v>
      </c>
      <c r="N39" s="1">
        <v>3</v>
      </c>
      <c r="O39" s="1">
        <v>1</v>
      </c>
      <c r="P39" s="1">
        <v>0</v>
      </c>
      <c r="Q39" s="1">
        <v>3</v>
      </c>
      <c r="R39" s="1">
        <v>0</v>
      </c>
      <c r="S39" s="1" t="s">
        <v>217</v>
      </c>
      <c r="T39" s="1">
        <v>34</v>
      </c>
      <c r="U39" s="1">
        <v>25</v>
      </c>
      <c r="V39" s="1">
        <v>17</v>
      </c>
      <c r="W39" s="1">
        <v>5</v>
      </c>
      <c r="X39" s="1">
        <v>0</v>
      </c>
      <c r="Y39" s="1">
        <v>3</v>
      </c>
      <c r="Z39" s="1">
        <v>1</v>
      </c>
      <c r="AA39" s="1">
        <v>8</v>
      </c>
      <c r="AB39" s="1" t="s">
        <v>217</v>
      </c>
      <c r="AC39" s="1">
        <v>4</v>
      </c>
      <c r="AD39" s="1">
        <v>2</v>
      </c>
      <c r="AE39" s="1">
        <v>2</v>
      </c>
      <c r="AF39" s="1">
        <v>0</v>
      </c>
      <c r="AG39" s="1">
        <v>0</v>
      </c>
      <c r="AH39" s="1">
        <v>0</v>
      </c>
      <c r="AI39" s="1">
        <v>2</v>
      </c>
      <c r="AJ39" s="1">
        <v>0</v>
      </c>
    </row>
    <row r="40" spans="1:36" x14ac:dyDescent="0.2">
      <c r="A40" s="1" t="s">
        <v>218</v>
      </c>
      <c r="B40" s="1">
        <v>557</v>
      </c>
      <c r="C40" s="1">
        <v>407</v>
      </c>
      <c r="D40" s="1">
        <v>264</v>
      </c>
      <c r="E40" s="1">
        <v>107</v>
      </c>
      <c r="F40" s="1">
        <v>15</v>
      </c>
      <c r="G40" s="1">
        <v>21</v>
      </c>
      <c r="H40" s="1">
        <v>88</v>
      </c>
      <c r="I40" s="1">
        <v>62</v>
      </c>
      <c r="J40" s="1" t="s">
        <v>218</v>
      </c>
      <c r="K40" s="1">
        <v>314</v>
      </c>
      <c r="L40" s="1">
        <v>244</v>
      </c>
      <c r="M40" s="1">
        <v>173</v>
      </c>
      <c r="N40" s="1">
        <v>57</v>
      </c>
      <c r="O40" s="1">
        <v>12</v>
      </c>
      <c r="P40" s="1">
        <v>2</v>
      </c>
      <c r="Q40" s="1">
        <v>55</v>
      </c>
      <c r="R40" s="1">
        <v>15</v>
      </c>
      <c r="S40" s="1" t="s">
        <v>218</v>
      </c>
      <c r="T40" s="1">
        <v>197</v>
      </c>
      <c r="U40" s="1">
        <v>144</v>
      </c>
      <c r="V40" s="1">
        <v>80</v>
      </c>
      <c r="W40" s="1">
        <v>46</v>
      </c>
      <c r="X40" s="1">
        <v>1</v>
      </c>
      <c r="Y40" s="1">
        <v>17</v>
      </c>
      <c r="Z40" s="1">
        <v>10</v>
      </c>
      <c r="AA40" s="1">
        <v>43</v>
      </c>
      <c r="AB40" s="1" t="s">
        <v>218</v>
      </c>
      <c r="AC40" s="1">
        <v>46</v>
      </c>
      <c r="AD40" s="1">
        <v>19</v>
      </c>
      <c r="AE40" s="1">
        <v>11</v>
      </c>
      <c r="AF40" s="1">
        <v>4</v>
      </c>
      <c r="AG40" s="1">
        <v>2</v>
      </c>
      <c r="AH40" s="1">
        <v>2</v>
      </c>
      <c r="AI40" s="1">
        <v>23</v>
      </c>
      <c r="AJ40" s="1">
        <v>4</v>
      </c>
    </row>
    <row r="41" spans="1:36" x14ac:dyDescent="0.2">
      <c r="A41" s="1" t="s">
        <v>219</v>
      </c>
      <c r="B41" s="1">
        <v>1676</v>
      </c>
      <c r="C41" s="1">
        <v>1238</v>
      </c>
      <c r="D41" s="1">
        <v>750</v>
      </c>
      <c r="E41" s="1">
        <v>304</v>
      </c>
      <c r="F41" s="1">
        <v>63</v>
      </c>
      <c r="G41" s="1">
        <v>121</v>
      </c>
      <c r="H41" s="1">
        <v>323</v>
      </c>
      <c r="I41" s="1">
        <v>115</v>
      </c>
      <c r="J41" s="1" t="s">
        <v>219</v>
      </c>
      <c r="K41" s="1">
        <v>680</v>
      </c>
      <c r="L41" s="1">
        <v>543</v>
      </c>
      <c r="M41" s="1">
        <v>399</v>
      </c>
      <c r="N41" s="1">
        <v>106</v>
      </c>
      <c r="O41" s="1">
        <v>30</v>
      </c>
      <c r="P41" s="1">
        <v>8</v>
      </c>
      <c r="Q41" s="1">
        <v>113</v>
      </c>
      <c r="R41" s="1">
        <v>24</v>
      </c>
      <c r="S41" s="1" t="s">
        <v>219</v>
      </c>
      <c r="T41" s="1">
        <v>462</v>
      </c>
      <c r="U41" s="1">
        <v>353</v>
      </c>
      <c r="V41" s="1">
        <v>132</v>
      </c>
      <c r="W41" s="1">
        <v>102</v>
      </c>
      <c r="X41" s="1">
        <v>13</v>
      </c>
      <c r="Y41" s="1">
        <v>106</v>
      </c>
      <c r="Z41" s="1">
        <v>34</v>
      </c>
      <c r="AA41" s="1">
        <v>75</v>
      </c>
      <c r="AB41" s="1" t="s">
        <v>219</v>
      </c>
      <c r="AC41" s="1">
        <v>534</v>
      </c>
      <c r="AD41" s="1">
        <v>342</v>
      </c>
      <c r="AE41" s="1">
        <v>219</v>
      </c>
      <c r="AF41" s="1">
        <v>96</v>
      </c>
      <c r="AG41" s="1">
        <v>20</v>
      </c>
      <c r="AH41" s="1">
        <v>7</v>
      </c>
      <c r="AI41" s="1">
        <v>176</v>
      </c>
      <c r="AJ41" s="1">
        <v>16</v>
      </c>
    </row>
    <row r="42" spans="1:36" x14ac:dyDescent="0.2">
      <c r="A42" s="1" t="s">
        <v>220</v>
      </c>
      <c r="B42" s="1">
        <v>136</v>
      </c>
      <c r="C42" s="1">
        <v>80</v>
      </c>
      <c r="D42" s="1">
        <v>50</v>
      </c>
      <c r="E42" s="1">
        <v>22</v>
      </c>
      <c r="F42" s="1">
        <v>3</v>
      </c>
      <c r="G42" s="1">
        <v>5</v>
      </c>
      <c r="H42" s="1">
        <v>47</v>
      </c>
      <c r="I42" s="1">
        <v>9</v>
      </c>
      <c r="J42" s="1" t="s">
        <v>220</v>
      </c>
      <c r="K42" s="1">
        <v>80</v>
      </c>
      <c r="L42" s="1">
        <v>47</v>
      </c>
      <c r="M42" s="1">
        <v>41</v>
      </c>
      <c r="N42" s="1">
        <v>4</v>
      </c>
      <c r="O42" s="1">
        <v>2</v>
      </c>
      <c r="P42" s="1">
        <v>0</v>
      </c>
      <c r="Q42" s="1">
        <v>33</v>
      </c>
      <c r="R42" s="1">
        <v>0</v>
      </c>
      <c r="S42" s="1" t="s">
        <v>220</v>
      </c>
      <c r="T42" s="1">
        <v>19</v>
      </c>
      <c r="U42" s="1">
        <v>10</v>
      </c>
      <c r="V42" s="1">
        <v>2</v>
      </c>
      <c r="W42" s="1">
        <v>5</v>
      </c>
      <c r="X42" s="1">
        <v>0</v>
      </c>
      <c r="Y42" s="1">
        <v>3</v>
      </c>
      <c r="Z42" s="1">
        <v>0</v>
      </c>
      <c r="AA42" s="1">
        <v>9</v>
      </c>
      <c r="AB42" s="1" t="s">
        <v>220</v>
      </c>
      <c r="AC42" s="1">
        <v>37</v>
      </c>
      <c r="AD42" s="1">
        <v>23</v>
      </c>
      <c r="AE42" s="1">
        <v>7</v>
      </c>
      <c r="AF42" s="1">
        <v>13</v>
      </c>
      <c r="AG42" s="1">
        <v>1</v>
      </c>
      <c r="AH42" s="1">
        <v>2</v>
      </c>
      <c r="AI42" s="1">
        <v>14</v>
      </c>
      <c r="AJ42" s="1">
        <v>0</v>
      </c>
    </row>
    <row r="43" spans="1:36" x14ac:dyDescent="0.2">
      <c r="A43" s="22" t="s">
        <v>334</v>
      </c>
      <c r="B43" s="22"/>
      <c r="C43" s="22"/>
      <c r="D43" s="22"/>
      <c r="E43" s="22"/>
      <c r="F43" s="22"/>
      <c r="G43" s="22"/>
      <c r="H43" s="22"/>
      <c r="I43" s="22"/>
      <c r="J43" s="22" t="s">
        <v>334</v>
      </c>
      <c r="K43" s="22"/>
      <c r="L43" s="22"/>
      <c r="M43" s="22"/>
      <c r="N43" s="22"/>
      <c r="O43" s="22"/>
      <c r="P43" s="22"/>
      <c r="Q43" s="22"/>
      <c r="R43" s="22"/>
      <c r="S43" s="22" t="s">
        <v>334</v>
      </c>
      <c r="T43" s="22"/>
      <c r="U43" s="22"/>
      <c r="V43" s="22"/>
      <c r="W43" s="22"/>
      <c r="X43" s="22"/>
      <c r="Y43" s="22"/>
      <c r="Z43" s="22"/>
      <c r="AA43" s="22"/>
      <c r="AB43" s="22" t="s">
        <v>334</v>
      </c>
      <c r="AC43" s="22"/>
      <c r="AD43" s="22"/>
      <c r="AE43" s="22"/>
      <c r="AF43" s="22"/>
      <c r="AG43" s="22"/>
      <c r="AH43" s="22"/>
      <c r="AI43" s="22"/>
      <c r="AJ43" s="22"/>
    </row>
  </sheetData>
  <mergeCells count="8">
    <mergeCell ref="B2:I2"/>
    <mergeCell ref="K2:R2"/>
    <mergeCell ref="T2:AA2"/>
    <mergeCell ref="AC2:AJ2"/>
    <mergeCell ref="A43:I43"/>
    <mergeCell ref="J43:R43"/>
    <mergeCell ref="S43:AA43"/>
    <mergeCell ref="AB43:AJ4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2ADF8-DECD-4445-80D7-582D4270EBD4}">
  <dimension ref="A1:AJ42"/>
  <sheetViews>
    <sheetView view="pageBreakPreview" zoomScale="125" zoomScaleNormal="100" zoomScaleSheetLayoutView="125" workbookViewId="0">
      <selection activeCell="J1" sqref="J1:J1048576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581</v>
      </c>
      <c r="J1" s="1" t="s">
        <v>581</v>
      </c>
      <c r="S1" s="1" t="s">
        <v>581</v>
      </c>
      <c r="AB1" s="1" t="s">
        <v>581</v>
      </c>
    </row>
    <row r="2" spans="1:36" x14ac:dyDescent="0.2">
      <c r="A2" s="5"/>
      <c r="B2" s="20" t="s">
        <v>1</v>
      </c>
      <c r="C2" s="20"/>
      <c r="D2" s="20"/>
      <c r="E2" s="20"/>
      <c r="F2" s="20"/>
      <c r="G2" s="20"/>
      <c r="H2" s="20"/>
      <c r="I2" s="21"/>
      <c r="J2" s="5"/>
      <c r="K2" s="20" t="s">
        <v>48</v>
      </c>
      <c r="L2" s="20"/>
      <c r="M2" s="20"/>
      <c r="N2" s="20"/>
      <c r="O2" s="20"/>
      <c r="P2" s="20"/>
      <c r="Q2" s="20"/>
      <c r="R2" s="21"/>
      <c r="S2" s="5"/>
      <c r="T2" s="20" t="s">
        <v>49</v>
      </c>
      <c r="U2" s="20"/>
      <c r="V2" s="20"/>
      <c r="W2" s="20"/>
      <c r="X2" s="20"/>
      <c r="Y2" s="20"/>
      <c r="Z2" s="20"/>
      <c r="AA2" s="21"/>
      <c r="AB2" s="5"/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425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425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425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425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336</v>
      </c>
      <c r="B4" s="1">
        <v>8126</v>
      </c>
      <c r="C4" s="1">
        <v>5829</v>
      </c>
      <c r="D4" s="1">
        <v>3733</v>
      </c>
      <c r="E4" s="1">
        <v>1363</v>
      </c>
      <c r="F4" s="1">
        <v>328</v>
      </c>
      <c r="G4" s="1">
        <v>405</v>
      </c>
      <c r="H4" s="1">
        <v>1515</v>
      </c>
      <c r="I4" s="1">
        <v>782</v>
      </c>
      <c r="J4" s="1" t="s">
        <v>336</v>
      </c>
      <c r="K4" s="1">
        <v>3898</v>
      </c>
      <c r="L4" s="1">
        <v>3111</v>
      </c>
      <c r="M4" s="1">
        <v>2399</v>
      </c>
      <c r="N4" s="1">
        <v>502</v>
      </c>
      <c r="O4" s="1">
        <v>154</v>
      </c>
      <c r="P4" s="1">
        <v>56</v>
      </c>
      <c r="Q4" s="1">
        <v>683</v>
      </c>
      <c r="R4" s="1">
        <v>104</v>
      </c>
      <c r="S4" s="1" t="s">
        <v>336</v>
      </c>
      <c r="T4" s="1">
        <v>2330</v>
      </c>
      <c r="U4" s="1">
        <v>1570</v>
      </c>
      <c r="V4" s="1">
        <v>703</v>
      </c>
      <c r="W4" s="1">
        <v>479</v>
      </c>
      <c r="X4" s="1">
        <v>76</v>
      </c>
      <c r="Y4" s="1">
        <v>312</v>
      </c>
      <c r="Z4" s="1">
        <v>157</v>
      </c>
      <c r="AA4" s="1">
        <v>603</v>
      </c>
      <c r="AB4" s="1" t="s">
        <v>336</v>
      </c>
      <c r="AC4" s="1">
        <v>1898</v>
      </c>
      <c r="AD4" s="1">
        <v>1148</v>
      </c>
      <c r="AE4" s="1">
        <v>631</v>
      </c>
      <c r="AF4" s="1">
        <v>382</v>
      </c>
      <c r="AG4" s="1">
        <v>98</v>
      </c>
      <c r="AH4" s="1">
        <v>37</v>
      </c>
      <c r="AI4" s="1">
        <v>675</v>
      </c>
      <c r="AJ4" s="1">
        <v>75</v>
      </c>
    </row>
    <row r="5" spans="1:36" x14ac:dyDescent="0.2">
      <c r="A5" s="1" t="s">
        <v>221</v>
      </c>
      <c r="B5" s="1">
        <v>266</v>
      </c>
      <c r="C5" s="1">
        <v>216</v>
      </c>
      <c r="D5" s="1">
        <v>112</v>
      </c>
      <c r="E5" s="1">
        <v>89</v>
      </c>
      <c r="F5" s="1">
        <v>11</v>
      </c>
      <c r="G5" s="1">
        <v>4</v>
      </c>
      <c r="H5" s="1">
        <v>16</v>
      </c>
      <c r="I5" s="1">
        <v>34</v>
      </c>
      <c r="J5" s="1" t="s">
        <v>221</v>
      </c>
      <c r="K5" s="1">
        <v>105</v>
      </c>
      <c r="L5" s="1">
        <v>97</v>
      </c>
      <c r="M5" s="1">
        <v>79</v>
      </c>
      <c r="N5" s="1">
        <v>18</v>
      </c>
      <c r="O5" s="1">
        <v>0</v>
      </c>
      <c r="P5" s="1">
        <v>0</v>
      </c>
      <c r="Q5" s="1">
        <v>8</v>
      </c>
      <c r="R5" s="1">
        <v>0</v>
      </c>
      <c r="S5" s="1" t="s">
        <v>221</v>
      </c>
      <c r="T5" s="1">
        <v>149</v>
      </c>
      <c r="U5" s="1">
        <v>110</v>
      </c>
      <c r="V5" s="1">
        <v>29</v>
      </c>
      <c r="W5" s="1">
        <v>69</v>
      </c>
      <c r="X5" s="1">
        <v>9</v>
      </c>
      <c r="Y5" s="1">
        <v>3</v>
      </c>
      <c r="Z5" s="1">
        <v>5</v>
      </c>
      <c r="AA5" s="1">
        <v>34</v>
      </c>
      <c r="AB5" s="1" t="s">
        <v>221</v>
      </c>
      <c r="AC5" s="1">
        <v>12</v>
      </c>
      <c r="AD5" s="1">
        <v>9</v>
      </c>
      <c r="AE5" s="1">
        <v>4</v>
      </c>
      <c r="AF5" s="1">
        <v>2</v>
      </c>
      <c r="AG5" s="1">
        <v>2</v>
      </c>
      <c r="AH5" s="1">
        <v>1</v>
      </c>
      <c r="AI5" s="1">
        <v>3</v>
      </c>
      <c r="AJ5" s="1">
        <v>0</v>
      </c>
    </row>
    <row r="6" spans="1:36" x14ac:dyDescent="0.2">
      <c r="A6" s="1" t="s">
        <v>222</v>
      </c>
      <c r="B6" s="1">
        <v>8</v>
      </c>
      <c r="C6" s="1">
        <v>2</v>
      </c>
      <c r="D6" s="1">
        <v>0</v>
      </c>
      <c r="E6" s="1">
        <v>2</v>
      </c>
      <c r="F6" s="1">
        <v>0</v>
      </c>
      <c r="G6" s="1">
        <v>0</v>
      </c>
      <c r="H6" s="1">
        <v>5</v>
      </c>
      <c r="I6" s="1">
        <v>1</v>
      </c>
      <c r="J6" s="1" t="s">
        <v>222</v>
      </c>
      <c r="K6" s="1">
        <v>4</v>
      </c>
      <c r="L6" s="1">
        <v>1</v>
      </c>
      <c r="M6" s="1">
        <v>0</v>
      </c>
      <c r="N6" s="1">
        <v>1</v>
      </c>
      <c r="O6" s="1">
        <v>0</v>
      </c>
      <c r="P6" s="1">
        <v>0</v>
      </c>
      <c r="Q6" s="1">
        <v>3</v>
      </c>
      <c r="R6" s="1">
        <v>0</v>
      </c>
      <c r="S6" s="1" t="s">
        <v>222</v>
      </c>
      <c r="T6" s="1">
        <v>1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1</v>
      </c>
      <c r="AB6" s="1" t="s">
        <v>222</v>
      </c>
      <c r="AC6" s="1">
        <v>3</v>
      </c>
      <c r="AD6" s="1">
        <v>1</v>
      </c>
      <c r="AE6" s="1">
        <v>0</v>
      </c>
      <c r="AF6" s="1">
        <v>1</v>
      </c>
      <c r="AG6" s="1">
        <v>0</v>
      </c>
      <c r="AH6" s="1">
        <v>0</v>
      </c>
      <c r="AI6" s="1">
        <v>2</v>
      </c>
      <c r="AJ6" s="1">
        <v>0</v>
      </c>
    </row>
    <row r="7" spans="1:36" x14ac:dyDescent="0.2">
      <c r="A7" s="1" t="s">
        <v>144</v>
      </c>
      <c r="B7" s="1">
        <v>528</v>
      </c>
      <c r="C7" s="1">
        <v>422</v>
      </c>
      <c r="D7" s="1">
        <v>310</v>
      </c>
      <c r="E7" s="1">
        <v>78</v>
      </c>
      <c r="F7" s="1">
        <v>21</v>
      </c>
      <c r="G7" s="1">
        <v>13</v>
      </c>
      <c r="H7" s="1">
        <v>62</v>
      </c>
      <c r="I7" s="1">
        <v>44</v>
      </c>
      <c r="J7" s="1" t="s">
        <v>144</v>
      </c>
      <c r="K7" s="1">
        <v>484</v>
      </c>
      <c r="L7" s="1">
        <v>404</v>
      </c>
      <c r="M7" s="1">
        <v>307</v>
      </c>
      <c r="N7" s="1">
        <v>66</v>
      </c>
      <c r="O7" s="1">
        <v>20</v>
      </c>
      <c r="P7" s="1">
        <v>11</v>
      </c>
      <c r="Q7" s="1">
        <v>56</v>
      </c>
      <c r="R7" s="1">
        <v>24</v>
      </c>
      <c r="S7" s="1" t="s">
        <v>144</v>
      </c>
      <c r="T7" s="1">
        <v>39</v>
      </c>
      <c r="U7" s="1">
        <v>16</v>
      </c>
      <c r="V7" s="1">
        <v>2</v>
      </c>
      <c r="W7" s="1">
        <v>11</v>
      </c>
      <c r="X7" s="1">
        <v>1</v>
      </c>
      <c r="Y7" s="1">
        <v>2</v>
      </c>
      <c r="Z7" s="1">
        <v>4</v>
      </c>
      <c r="AA7" s="1">
        <v>19</v>
      </c>
      <c r="AB7" s="1" t="s">
        <v>144</v>
      </c>
      <c r="AC7" s="1">
        <v>5</v>
      </c>
      <c r="AD7" s="1">
        <v>2</v>
      </c>
      <c r="AE7" s="1">
        <v>1</v>
      </c>
      <c r="AF7" s="1">
        <v>1</v>
      </c>
      <c r="AG7" s="1">
        <v>0</v>
      </c>
      <c r="AH7" s="1">
        <v>0</v>
      </c>
      <c r="AI7" s="1">
        <v>2</v>
      </c>
      <c r="AJ7" s="1">
        <v>1</v>
      </c>
    </row>
    <row r="8" spans="1:36" x14ac:dyDescent="0.2">
      <c r="A8" s="1" t="s">
        <v>223</v>
      </c>
      <c r="B8" s="1">
        <v>669</v>
      </c>
      <c r="C8" s="1">
        <v>533</v>
      </c>
      <c r="D8" s="1">
        <v>377</v>
      </c>
      <c r="E8" s="1">
        <v>136</v>
      </c>
      <c r="F8" s="1">
        <v>15</v>
      </c>
      <c r="G8" s="1">
        <v>5</v>
      </c>
      <c r="H8" s="1">
        <v>117</v>
      </c>
      <c r="I8" s="1">
        <v>19</v>
      </c>
      <c r="J8" s="1" t="s">
        <v>223</v>
      </c>
      <c r="K8" s="1">
        <v>76</v>
      </c>
      <c r="L8" s="1">
        <v>50</v>
      </c>
      <c r="M8" s="1">
        <v>33</v>
      </c>
      <c r="N8" s="1">
        <v>12</v>
      </c>
      <c r="O8" s="1">
        <v>5</v>
      </c>
      <c r="P8" s="1">
        <v>0</v>
      </c>
      <c r="Q8" s="1">
        <v>26</v>
      </c>
      <c r="R8" s="1">
        <v>0</v>
      </c>
      <c r="S8" s="1" t="s">
        <v>223</v>
      </c>
      <c r="T8" s="1">
        <v>14</v>
      </c>
      <c r="U8" s="1">
        <v>10</v>
      </c>
      <c r="V8" s="1">
        <v>7</v>
      </c>
      <c r="W8" s="1">
        <v>1</v>
      </c>
      <c r="X8" s="1">
        <v>0</v>
      </c>
      <c r="Y8" s="1">
        <v>2</v>
      </c>
      <c r="Z8" s="1">
        <v>1</v>
      </c>
      <c r="AA8" s="1">
        <v>3</v>
      </c>
      <c r="AB8" s="1" t="s">
        <v>223</v>
      </c>
      <c r="AC8" s="1">
        <v>579</v>
      </c>
      <c r="AD8" s="1">
        <v>473</v>
      </c>
      <c r="AE8" s="1">
        <v>337</v>
      </c>
      <c r="AF8" s="1">
        <v>123</v>
      </c>
      <c r="AG8" s="1">
        <v>10</v>
      </c>
      <c r="AH8" s="1">
        <v>3</v>
      </c>
      <c r="AI8" s="1">
        <v>90</v>
      </c>
      <c r="AJ8" s="1">
        <v>16</v>
      </c>
    </row>
    <row r="9" spans="1:36" x14ac:dyDescent="0.2">
      <c r="A9" s="1" t="s">
        <v>224</v>
      </c>
      <c r="B9" s="1">
        <v>453</v>
      </c>
      <c r="C9" s="1">
        <v>227</v>
      </c>
      <c r="D9" s="1">
        <v>126</v>
      </c>
      <c r="E9" s="1">
        <v>68</v>
      </c>
      <c r="F9" s="1">
        <v>18</v>
      </c>
      <c r="G9" s="1">
        <v>15</v>
      </c>
      <c r="H9" s="1">
        <v>175</v>
      </c>
      <c r="I9" s="1">
        <v>51</v>
      </c>
      <c r="J9" s="1" t="s">
        <v>224</v>
      </c>
      <c r="K9" s="1">
        <v>159</v>
      </c>
      <c r="L9" s="1">
        <v>94</v>
      </c>
      <c r="M9" s="1">
        <v>65</v>
      </c>
      <c r="N9" s="1">
        <v>22</v>
      </c>
      <c r="O9" s="1">
        <v>7</v>
      </c>
      <c r="P9" s="1">
        <v>0</v>
      </c>
      <c r="Q9" s="1">
        <v>61</v>
      </c>
      <c r="R9" s="1">
        <v>4</v>
      </c>
      <c r="S9" s="1" t="s">
        <v>224</v>
      </c>
      <c r="T9" s="1">
        <v>91</v>
      </c>
      <c r="U9" s="1">
        <v>50</v>
      </c>
      <c r="V9" s="1">
        <v>18</v>
      </c>
      <c r="W9" s="1">
        <v>15</v>
      </c>
      <c r="X9" s="1">
        <v>4</v>
      </c>
      <c r="Y9" s="1">
        <v>13</v>
      </c>
      <c r="Z9" s="1">
        <v>5</v>
      </c>
      <c r="AA9" s="1">
        <v>36</v>
      </c>
      <c r="AB9" s="1" t="s">
        <v>224</v>
      </c>
      <c r="AC9" s="1">
        <v>203</v>
      </c>
      <c r="AD9" s="1">
        <v>83</v>
      </c>
      <c r="AE9" s="1">
        <v>43</v>
      </c>
      <c r="AF9" s="1">
        <v>31</v>
      </c>
      <c r="AG9" s="1">
        <v>7</v>
      </c>
      <c r="AH9" s="1">
        <v>2</v>
      </c>
      <c r="AI9" s="1">
        <v>109</v>
      </c>
      <c r="AJ9" s="1">
        <v>11</v>
      </c>
    </row>
    <row r="10" spans="1:36" x14ac:dyDescent="0.2">
      <c r="A10" s="1" t="s">
        <v>225</v>
      </c>
      <c r="B10" s="1">
        <v>75</v>
      </c>
      <c r="C10" s="1">
        <v>55</v>
      </c>
      <c r="D10" s="1">
        <v>36</v>
      </c>
      <c r="E10" s="1">
        <v>12</v>
      </c>
      <c r="F10" s="1">
        <v>7</v>
      </c>
      <c r="G10" s="1">
        <v>0</v>
      </c>
      <c r="H10" s="1">
        <v>19</v>
      </c>
      <c r="I10" s="1">
        <v>1</v>
      </c>
      <c r="J10" s="1" t="s">
        <v>225</v>
      </c>
      <c r="K10" s="1">
        <v>57</v>
      </c>
      <c r="L10" s="1">
        <v>50</v>
      </c>
      <c r="M10" s="1">
        <v>34</v>
      </c>
      <c r="N10" s="1">
        <v>9</v>
      </c>
      <c r="O10" s="1">
        <v>7</v>
      </c>
      <c r="P10" s="1">
        <v>0</v>
      </c>
      <c r="Q10" s="1">
        <v>7</v>
      </c>
      <c r="R10" s="1">
        <v>0</v>
      </c>
      <c r="S10" s="1" t="s">
        <v>225</v>
      </c>
      <c r="T10" s="1">
        <v>3</v>
      </c>
      <c r="U10" s="1">
        <v>2</v>
      </c>
      <c r="V10" s="1">
        <v>0</v>
      </c>
      <c r="W10" s="1">
        <v>2</v>
      </c>
      <c r="X10" s="1">
        <v>0</v>
      </c>
      <c r="Y10" s="1">
        <v>0</v>
      </c>
      <c r="Z10" s="1">
        <v>1</v>
      </c>
      <c r="AA10" s="1">
        <v>0</v>
      </c>
      <c r="AB10" s="1" t="s">
        <v>225</v>
      </c>
      <c r="AC10" s="1">
        <v>15</v>
      </c>
      <c r="AD10" s="1">
        <v>3</v>
      </c>
      <c r="AE10" s="1">
        <v>2</v>
      </c>
      <c r="AF10" s="1">
        <v>1</v>
      </c>
      <c r="AG10" s="1">
        <v>0</v>
      </c>
      <c r="AH10" s="1">
        <v>0</v>
      </c>
      <c r="AI10" s="1">
        <v>11</v>
      </c>
      <c r="AJ10" s="1">
        <v>1</v>
      </c>
    </row>
    <row r="11" spans="1:36" x14ac:dyDescent="0.2">
      <c r="A11" s="1" t="s">
        <v>226</v>
      </c>
      <c r="B11" s="1">
        <v>2636</v>
      </c>
      <c r="C11" s="1">
        <v>2053</v>
      </c>
      <c r="D11" s="1">
        <v>1369</v>
      </c>
      <c r="E11" s="1">
        <v>391</v>
      </c>
      <c r="F11" s="1">
        <v>84</v>
      </c>
      <c r="G11" s="1">
        <v>209</v>
      </c>
      <c r="H11" s="1">
        <v>335</v>
      </c>
      <c r="I11" s="1">
        <v>248</v>
      </c>
      <c r="J11" s="1" t="s">
        <v>226</v>
      </c>
      <c r="K11" s="1">
        <v>1337</v>
      </c>
      <c r="L11" s="1">
        <v>1138</v>
      </c>
      <c r="M11" s="1">
        <v>934</v>
      </c>
      <c r="N11" s="1">
        <v>139</v>
      </c>
      <c r="O11" s="1">
        <v>43</v>
      </c>
      <c r="P11" s="1">
        <v>22</v>
      </c>
      <c r="Q11" s="1">
        <v>180</v>
      </c>
      <c r="R11" s="1">
        <v>19</v>
      </c>
      <c r="S11" s="1" t="s">
        <v>226</v>
      </c>
      <c r="T11" s="1">
        <v>1036</v>
      </c>
      <c r="U11" s="1">
        <v>771</v>
      </c>
      <c r="V11" s="1">
        <v>366</v>
      </c>
      <c r="W11" s="1">
        <v>201</v>
      </c>
      <c r="X11" s="1">
        <v>25</v>
      </c>
      <c r="Y11" s="1">
        <v>179</v>
      </c>
      <c r="Z11" s="1">
        <v>50</v>
      </c>
      <c r="AA11" s="1">
        <v>215</v>
      </c>
      <c r="AB11" s="1" t="s">
        <v>226</v>
      </c>
      <c r="AC11" s="1">
        <v>263</v>
      </c>
      <c r="AD11" s="1">
        <v>144</v>
      </c>
      <c r="AE11" s="1">
        <v>69</v>
      </c>
      <c r="AF11" s="1">
        <v>51</v>
      </c>
      <c r="AG11" s="1">
        <v>16</v>
      </c>
      <c r="AH11" s="1">
        <v>8</v>
      </c>
      <c r="AI11" s="1">
        <v>105</v>
      </c>
      <c r="AJ11" s="1">
        <v>14</v>
      </c>
    </row>
    <row r="12" spans="1:36" x14ac:dyDescent="0.2">
      <c r="A12" s="1" t="s">
        <v>227</v>
      </c>
      <c r="B12" s="1">
        <v>81</v>
      </c>
      <c r="C12" s="1">
        <v>52</v>
      </c>
      <c r="D12" s="1">
        <v>32</v>
      </c>
      <c r="E12" s="1">
        <v>18</v>
      </c>
      <c r="F12" s="1">
        <v>2</v>
      </c>
      <c r="G12" s="1">
        <v>0</v>
      </c>
      <c r="H12" s="1">
        <v>25</v>
      </c>
      <c r="I12" s="1">
        <v>4</v>
      </c>
      <c r="J12" s="1" t="s">
        <v>227</v>
      </c>
      <c r="K12" s="1">
        <v>51</v>
      </c>
      <c r="L12" s="1">
        <v>38</v>
      </c>
      <c r="M12" s="1">
        <v>27</v>
      </c>
      <c r="N12" s="1">
        <v>11</v>
      </c>
      <c r="O12" s="1">
        <v>0</v>
      </c>
      <c r="P12" s="1">
        <v>0</v>
      </c>
      <c r="Q12" s="1">
        <v>11</v>
      </c>
      <c r="R12" s="1">
        <v>2</v>
      </c>
      <c r="S12" s="1" t="s">
        <v>227</v>
      </c>
      <c r="T12" s="1">
        <v>7</v>
      </c>
      <c r="U12" s="1">
        <v>6</v>
      </c>
      <c r="V12" s="1">
        <v>3</v>
      </c>
      <c r="W12" s="1">
        <v>3</v>
      </c>
      <c r="X12" s="1">
        <v>0</v>
      </c>
      <c r="Y12" s="1">
        <v>0</v>
      </c>
      <c r="Z12" s="1">
        <v>0</v>
      </c>
      <c r="AA12" s="1">
        <v>1</v>
      </c>
      <c r="AB12" s="1" t="s">
        <v>227</v>
      </c>
      <c r="AC12" s="1">
        <v>23</v>
      </c>
      <c r="AD12" s="1">
        <v>8</v>
      </c>
      <c r="AE12" s="1">
        <v>2</v>
      </c>
      <c r="AF12" s="1">
        <v>4</v>
      </c>
      <c r="AG12" s="1">
        <v>2</v>
      </c>
      <c r="AH12" s="1">
        <v>0</v>
      </c>
      <c r="AI12" s="1">
        <v>14</v>
      </c>
      <c r="AJ12" s="1">
        <v>1</v>
      </c>
    </row>
    <row r="13" spans="1:36" x14ac:dyDescent="0.2">
      <c r="A13" s="1" t="s">
        <v>228</v>
      </c>
      <c r="B13" s="1">
        <v>2362</v>
      </c>
      <c r="C13" s="1">
        <v>1676</v>
      </c>
      <c r="D13" s="1">
        <v>1055</v>
      </c>
      <c r="E13" s="1">
        <v>397</v>
      </c>
      <c r="F13" s="1">
        <v>121</v>
      </c>
      <c r="G13" s="1">
        <v>103</v>
      </c>
      <c r="H13" s="1">
        <v>441</v>
      </c>
      <c r="I13" s="1">
        <v>245</v>
      </c>
      <c r="J13" s="1" t="s">
        <v>228</v>
      </c>
      <c r="K13" s="1">
        <v>1399</v>
      </c>
      <c r="L13" s="1">
        <v>1097</v>
      </c>
      <c r="M13" s="1">
        <v>802</v>
      </c>
      <c r="N13" s="1">
        <v>212</v>
      </c>
      <c r="O13" s="1">
        <v>63</v>
      </c>
      <c r="P13" s="1">
        <v>20</v>
      </c>
      <c r="Q13" s="1">
        <v>249</v>
      </c>
      <c r="R13" s="1">
        <v>53</v>
      </c>
      <c r="S13" s="1" t="s">
        <v>228</v>
      </c>
      <c r="T13" s="1">
        <v>564</v>
      </c>
      <c r="U13" s="1">
        <v>345</v>
      </c>
      <c r="V13" s="1">
        <v>155</v>
      </c>
      <c r="W13" s="1">
        <v>101</v>
      </c>
      <c r="X13" s="1">
        <v>19</v>
      </c>
      <c r="Y13" s="1">
        <v>70</v>
      </c>
      <c r="Z13" s="1">
        <v>42</v>
      </c>
      <c r="AA13" s="1">
        <v>177</v>
      </c>
      <c r="AB13" s="1" t="s">
        <v>228</v>
      </c>
      <c r="AC13" s="1">
        <v>399</v>
      </c>
      <c r="AD13" s="1">
        <v>234</v>
      </c>
      <c r="AE13" s="1">
        <v>98</v>
      </c>
      <c r="AF13" s="1">
        <v>84</v>
      </c>
      <c r="AG13" s="1">
        <v>39</v>
      </c>
      <c r="AH13" s="1">
        <v>13</v>
      </c>
      <c r="AI13" s="1">
        <v>150</v>
      </c>
      <c r="AJ13" s="1">
        <v>15</v>
      </c>
    </row>
    <row r="14" spans="1:36" x14ac:dyDescent="0.2">
      <c r="A14" s="1" t="s">
        <v>426</v>
      </c>
      <c r="B14" s="1">
        <v>597</v>
      </c>
      <c r="C14" s="1">
        <v>314</v>
      </c>
      <c r="D14" s="1">
        <v>145</v>
      </c>
      <c r="E14" s="1">
        <v>110</v>
      </c>
      <c r="F14" s="1">
        <v>36</v>
      </c>
      <c r="G14" s="1">
        <v>23</v>
      </c>
      <c r="H14" s="1">
        <v>225</v>
      </c>
      <c r="I14" s="1">
        <v>58</v>
      </c>
      <c r="J14" s="1" t="s">
        <v>426</v>
      </c>
      <c r="K14" s="1">
        <v>91</v>
      </c>
      <c r="L14" s="1">
        <v>56</v>
      </c>
      <c r="M14" s="1">
        <v>44</v>
      </c>
      <c r="N14" s="1">
        <v>8</v>
      </c>
      <c r="O14" s="1">
        <v>3</v>
      </c>
      <c r="P14" s="1">
        <v>1</v>
      </c>
      <c r="Q14" s="1">
        <v>35</v>
      </c>
      <c r="R14" s="1">
        <v>0</v>
      </c>
      <c r="S14" s="1" t="s">
        <v>426</v>
      </c>
      <c r="T14" s="1">
        <v>206</v>
      </c>
      <c r="U14" s="1">
        <v>126</v>
      </c>
      <c r="V14" s="1">
        <v>59</v>
      </c>
      <c r="W14" s="1">
        <v>38</v>
      </c>
      <c r="X14" s="1">
        <v>15</v>
      </c>
      <c r="Y14" s="1">
        <v>14</v>
      </c>
      <c r="Z14" s="1">
        <v>33</v>
      </c>
      <c r="AA14" s="1">
        <v>47</v>
      </c>
      <c r="AB14" s="1" t="s">
        <v>426</v>
      </c>
      <c r="AC14" s="1">
        <v>300</v>
      </c>
      <c r="AD14" s="1">
        <v>132</v>
      </c>
      <c r="AE14" s="1">
        <v>42</v>
      </c>
      <c r="AF14" s="1">
        <v>64</v>
      </c>
      <c r="AG14" s="1">
        <v>18</v>
      </c>
      <c r="AH14" s="1">
        <v>8</v>
      </c>
      <c r="AI14" s="1">
        <v>157</v>
      </c>
      <c r="AJ14" s="1">
        <v>11</v>
      </c>
    </row>
    <row r="15" spans="1:36" x14ac:dyDescent="0.2">
      <c r="A15" s="1" t="s">
        <v>229</v>
      </c>
      <c r="B15" s="1">
        <v>451</v>
      </c>
      <c r="C15" s="1">
        <v>279</v>
      </c>
      <c r="D15" s="1">
        <v>171</v>
      </c>
      <c r="E15" s="1">
        <v>62</v>
      </c>
      <c r="F15" s="1">
        <v>13</v>
      </c>
      <c r="G15" s="1">
        <v>33</v>
      </c>
      <c r="H15" s="1">
        <v>95</v>
      </c>
      <c r="I15" s="1">
        <v>77</v>
      </c>
      <c r="J15" s="1" t="s">
        <v>229</v>
      </c>
      <c r="K15" s="1">
        <v>135</v>
      </c>
      <c r="L15" s="1">
        <v>86</v>
      </c>
      <c r="M15" s="1">
        <v>74</v>
      </c>
      <c r="N15" s="1">
        <v>4</v>
      </c>
      <c r="O15" s="1">
        <v>6</v>
      </c>
      <c r="P15" s="1">
        <v>2</v>
      </c>
      <c r="Q15" s="1">
        <v>47</v>
      </c>
      <c r="R15" s="1">
        <v>2</v>
      </c>
      <c r="S15" s="1" t="s">
        <v>229</v>
      </c>
      <c r="T15" s="1">
        <v>220</v>
      </c>
      <c r="U15" s="1">
        <v>134</v>
      </c>
      <c r="V15" s="1">
        <v>64</v>
      </c>
      <c r="W15" s="1">
        <v>38</v>
      </c>
      <c r="X15" s="1">
        <v>3</v>
      </c>
      <c r="Y15" s="1">
        <v>29</v>
      </c>
      <c r="Z15" s="1">
        <v>16</v>
      </c>
      <c r="AA15" s="1">
        <v>70</v>
      </c>
      <c r="AB15" s="1" t="s">
        <v>229</v>
      </c>
      <c r="AC15" s="1">
        <v>96</v>
      </c>
      <c r="AD15" s="1">
        <v>59</v>
      </c>
      <c r="AE15" s="1">
        <v>33</v>
      </c>
      <c r="AF15" s="1">
        <v>20</v>
      </c>
      <c r="AG15" s="1">
        <v>4</v>
      </c>
      <c r="AH15" s="1">
        <v>2</v>
      </c>
      <c r="AI15" s="1">
        <v>32</v>
      </c>
      <c r="AJ15" s="1">
        <v>5</v>
      </c>
    </row>
    <row r="17" spans="1:36" x14ac:dyDescent="0.2">
      <c r="A17" s="1" t="s">
        <v>337</v>
      </c>
      <c r="B17" s="1">
        <v>4805</v>
      </c>
      <c r="C17" s="1">
        <v>3470</v>
      </c>
      <c r="D17" s="1">
        <v>2228</v>
      </c>
      <c r="E17" s="1">
        <v>798</v>
      </c>
      <c r="F17" s="1">
        <v>210</v>
      </c>
      <c r="G17" s="1">
        <v>234</v>
      </c>
      <c r="H17" s="1">
        <v>817</v>
      </c>
      <c r="I17" s="1">
        <v>518</v>
      </c>
      <c r="J17" s="1" t="s">
        <v>337</v>
      </c>
      <c r="K17" s="1">
        <v>2445</v>
      </c>
      <c r="L17" s="1">
        <v>2019</v>
      </c>
      <c r="M17" s="1">
        <v>1565</v>
      </c>
      <c r="N17" s="1">
        <v>314</v>
      </c>
      <c r="O17" s="1">
        <v>97</v>
      </c>
      <c r="P17" s="1">
        <v>43</v>
      </c>
      <c r="Q17" s="1">
        <v>361</v>
      </c>
      <c r="R17" s="1">
        <v>65</v>
      </c>
      <c r="S17" s="1" t="s">
        <v>337</v>
      </c>
      <c r="T17" s="1">
        <v>1341</v>
      </c>
      <c r="U17" s="1">
        <v>847</v>
      </c>
      <c r="V17" s="1">
        <v>357</v>
      </c>
      <c r="W17" s="1">
        <v>270</v>
      </c>
      <c r="X17" s="1">
        <v>53</v>
      </c>
      <c r="Y17" s="1">
        <v>167</v>
      </c>
      <c r="Z17" s="1">
        <v>86</v>
      </c>
      <c r="AA17" s="1">
        <v>408</v>
      </c>
      <c r="AB17" s="1" t="s">
        <v>337</v>
      </c>
      <c r="AC17" s="1">
        <v>1019</v>
      </c>
      <c r="AD17" s="1">
        <v>604</v>
      </c>
      <c r="AE17" s="1">
        <v>306</v>
      </c>
      <c r="AF17" s="1">
        <v>214</v>
      </c>
      <c r="AG17" s="1">
        <v>60</v>
      </c>
      <c r="AH17" s="1">
        <v>24</v>
      </c>
      <c r="AI17" s="1">
        <v>370</v>
      </c>
      <c r="AJ17" s="1">
        <v>45</v>
      </c>
    </row>
    <row r="18" spans="1:36" x14ac:dyDescent="0.2">
      <c r="A18" s="1" t="s">
        <v>221</v>
      </c>
      <c r="B18" s="1">
        <v>241</v>
      </c>
      <c r="C18" s="1">
        <v>197</v>
      </c>
      <c r="D18" s="1">
        <v>99</v>
      </c>
      <c r="E18" s="1">
        <v>84</v>
      </c>
      <c r="F18" s="1">
        <v>10</v>
      </c>
      <c r="G18" s="1">
        <v>4</v>
      </c>
      <c r="H18" s="1">
        <v>15</v>
      </c>
      <c r="I18" s="1">
        <v>29</v>
      </c>
      <c r="J18" s="1" t="s">
        <v>221</v>
      </c>
      <c r="K18" s="1">
        <v>97</v>
      </c>
      <c r="L18" s="1">
        <v>90</v>
      </c>
      <c r="M18" s="1">
        <v>73</v>
      </c>
      <c r="N18" s="1">
        <v>17</v>
      </c>
      <c r="O18" s="1">
        <v>0</v>
      </c>
      <c r="P18" s="1">
        <v>0</v>
      </c>
      <c r="Q18" s="1">
        <v>7</v>
      </c>
      <c r="R18" s="1">
        <v>0</v>
      </c>
      <c r="S18" s="1" t="s">
        <v>221</v>
      </c>
      <c r="T18" s="1">
        <v>134</v>
      </c>
      <c r="U18" s="1">
        <v>100</v>
      </c>
      <c r="V18" s="1">
        <v>23</v>
      </c>
      <c r="W18" s="1">
        <v>66</v>
      </c>
      <c r="X18" s="1">
        <v>8</v>
      </c>
      <c r="Y18" s="1">
        <v>3</v>
      </c>
      <c r="Z18" s="1">
        <v>5</v>
      </c>
      <c r="AA18" s="1">
        <v>29</v>
      </c>
      <c r="AB18" s="1" t="s">
        <v>221</v>
      </c>
      <c r="AC18" s="1">
        <v>10</v>
      </c>
      <c r="AD18" s="1">
        <v>7</v>
      </c>
      <c r="AE18" s="1">
        <v>3</v>
      </c>
      <c r="AF18" s="1">
        <v>1</v>
      </c>
      <c r="AG18" s="1">
        <v>2</v>
      </c>
      <c r="AH18" s="1">
        <v>1</v>
      </c>
      <c r="AI18" s="1">
        <v>3</v>
      </c>
      <c r="AJ18" s="1">
        <v>0</v>
      </c>
    </row>
    <row r="19" spans="1:36" x14ac:dyDescent="0.2">
      <c r="A19" s="1" t="s">
        <v>222</v>
      </c>
      <c r="B19" s="1">
        <v>5</v>
      </c>
      <c r="C19" s="1">
        <v>1</v>
      </c>
      <c r="D19" s="1">
        <v>0</v>
      </c>
      <c r="E19" s="1">
        <v>1</v>
      </c>
      <c r="F19" s="1">
        <v>0</v>
      </c>
      <c r="G19" s="1">
        <v>0</v>
      </c>
      <c r="H19" s="1">
        <v>3</v>
      </c>
      <c r="I19" s="1">
        <v>1</v>
      </c>
      <c r="J19" s="1" t="s">
        <v>222</v>
      </c>
      <c r="K19" s="1">
        <v>4</v>
      </c>
      <c r="L19" s="1">
        <v>1</v>
      </c>
      <c r="M19" s="1">
        <v>0</v>
      </c>
      <c r="N19" s="1">
        <v>1</v>
      </c>
      <c r="O19" s="1">
        <v>0</v>
      </c>
      <c r="P19" s="1">
        <v>0</v>
      </c>
      <c r="Q19" s="1">
        <v>3</v>
      </c>
      <c r="R19" s="1">
        <v>0</v>
      </c>
      <c r="S19" s="1" t="s">
        <v>222</v>
      </c>
      <c r="T19" s="1">
        <v>1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1</v>
      </c>
      <c r="AB19" s="1" t="s">
        <v>222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</row>
    <row r="20" spans="1:36" x14ac:dyDescent="0.2">
      <c r="A20" s="1" t="s">
        <v>144</v>
      </c>
      <c r="B20" s="1">
        <v>507</v>
      </c>
      <c r="C20" s="1">
        <v>408</v>
      </c>
      <c r="D20" s="1">
        <v>301</v>
      </c>
      <c r="E20" s="1">
        <v>75</v>
      </c>
      <c r="F20" s="1">
        <v>19</v>
      </c>
      <c r="G20" s="1">
        <v>13</v>
      </c>
      <c r="H20" s="1">
        <v>59</v>
      </c>
      <c r="I20" s="1">
        <v>40</v>
      </c>
      <c r="J20" s="1" t="s">
        <v>144</v>
      </c>
      <c r="K20" s="1">
        <v>464</v>
      </c>
      <c r="L20" s="1">
        <v>390</v>
      </c>
      <c r="M20" s="1">
        <v>298</v>
      </c>
      <c r="N20" s="1">
        <v>63</v>
      </c>
      <c r="O20" s="1">
        <v>18</v>
      </c>
      <c r="P20" s="1">
        <v>11</v>
      </c>
      <c r="Q20" s="1">
        <v>53</v>
      </c>
      <c r="R20" s="1">
        <v>21</v>
      </c>
      <c r="S20" s="1" t="s">
        <v>144</v>
      </c>
      <c r="T20" s="1">
        <v>38</v>
      </c>
      <c r="U20" s="1">
        <v>16</v>
      </c>
      <c r="V20" s="1">
        <v>2</v>
      </c>
      <c r="W20" s="1">
        <v>11</v>
      </c>
      <c r="X20" s="1">
        <v>1</v>
      </c>
      <c r="Y20" s="1">
        <v>2</v>
      </c>
      <c r="Z20" s="1">
        <v>4</v>
      </c>
      <c r="AA20" s="1">
        <v>18</v>
      </c>
      <c r="AB20" s="1" t="s">
        <v>144</v>
      </c>
      <c r="AC20" s="1">
        <v>5</v>
      </c>
      <c r="AD20" s="1">
        <v>2</v>
      </c>
      <c r="AE20" s="1">
        <v>1</v>
      </c>
      <c r="AF20" s="1">
        <v>1</v>
      </c>
      <c r="AG20" s="1">
        <v>0</v>
      </c>
      <c r="AH20" s="1">
        <v>0</v>
      </c>
      <c r="AI20" s="1">
        <v>2</v>
      </c>
      <c r="AJ20" s="1">
        <v>1</v>
      </c>
    </row>
    <row r="21" spans="1:36" x14ac:dyDescent="0.2">
      <c r="A21" s="1" t="s">
        <v>223</v>
      </c>
      <c r="B21" s="1">
        <v>295</v>
      </c>
      <c r="C21" s="1">
        <v>222</v>
      </c>
      <c r="D21" s="1">
        <v>146</v>
      </c>
      <c r="E21" s="1">
        <v>66</v>
      </c>
      <c r="F21" s="1">
        <v>7</v>
      </c>
      <c r="G21" s="1">
        <v>3</v>
      </c>
      <c r="H21" s="1">
        <v>65</v>
      </c>
      <c r="I21" s="1">
        <v>8</v>
      </c>
      <c r="J21" s="1" t="s">
        <v>223</v>
      </c>
      <c r="K21" s="1">
        <v>56</v>
      </c>
      <c r="L21" s="1">
        <v>36</v>
      </c>
      <c r="M21" s="1">
        <v>24</v>
      </c>
      <c r="N21" s="1">
        <v>9</v>
      </c>
      <c r="O21" s="1">
        <v>3</v>
      </c>
      <c r="P21" s="1">
        <v>0</v>
      </c>
      <c r="Q21" s="1">
        <v>20</v>
      </c>
      <c r="R21" s="1">
        <v>0</v>
      </c>
      <c r="S21" s="1" t="s">
        <v>223</v>
      </c>
      <c r="T21" s="1">
        <v>7</v>
      </c>
      <c r="U21" s="1">
        <v>4</v>
      </c>
      <c r="V21" s="1">
        <v>2</v>
      </c>
      <c r="W21" s="1">
        <v>0</v>
      </c>
      <c r="X21" s="1">
        <v>0</v>
      </c>
      <c r="Y21" s="1">
        <v>2</v>
      </c>
      <c r="Z21" s="1">
        <v>0</v>
      </c>
      <c r="AA21" s="1">
        <v>3</v>
      </c>
      <c r="AB21" s="1" t="s">
        <v>223</v>
      </c>
      <c r="AC21" s="1">
        <v>232</v>
      </c>
      <c r="AD21" s="1">
        <v>182</v>
      </c>
      <c r="AE21" s="1">
        <v>120</v>
      </c>
      <c r="AF21" s="1">
        <v>57</v>
      </c>
      <c r="AG21" s="1">
        <v>4</v>
      </c>
      <c r="AH21" s="1">
        <v>1</v>
      </c>
      <c r="AI21" s="1">
        <v>45</v>
      </c>
      <c r="AJ21" s="1">
        <v>5</v>
      </c>
    </row>
    <row r="22" spans="1:36" x14ac:dyDescent="0.2">
      <c r="A22" s="1" t="s">
        <v>224</v>
      </c>
      <c r="B22" s="1">
        <v>343</v>
      </c>
      <c r="C22" s="1">
        <v>180</v>
      </c>
      <c r="D22" s="1">
        <v>104</v>
      </c>
      <c r="E22" s="1">
        <v>50</v>
      </c>
      <c r="F22" s="1">
        <v>15</v>
      </c>
      <c r="G22" s="1">
        <v>11</v>
      </c>
      <c r="H22" s="1">
        <v>124</v>
      </c>
      <c r="I22" s="1">
        <v>39</v>
      </c>
      <c r="J22" s="1" t="s">
        <v>224</v>
      </c>
      <c r="K22" s="1">
        <v>113</v>
      </c>
      <c r="L22" s="1">
        <v>75</v>
      </c>
      <c r="M22" s="1">
        <v>54</v>
      </c>
      <c r="N22" s="1">
        <v>15</v>
      </c>
      <c r="O22" s="1">
        <v>6</v>
      </c>
      <c r="P22" s="1">
        <v>0</v>
      </c>
      <c r="Q22" s="1">
        <v>35</v>
      </c>
      <c r="R22" s="1">
        <v>3</v>
      </c>
      <c r="S22" s="1" t="s">
        <v>224</v>
      </c>
      <c r="T22" s="1">
        <v>64</v>
      </c>
      <c r="U22" s="1">
        <v>35</v>
      </c>
      <c r="V22" s="1">
        <v>13</v>
      </c>
      <c r="W22" s="1">
        <v>9</v>
      </c>
      <c r="X22" s="1">
        <v>4</v>
      </c>
      <c r="Y22" s="1">
        <v>9</v>
      </c>
      <c r="Z22" s="1">
        <v>4</v>
      </c>
      <c r="AA22" s="1">
        <v>25</v>
      </c>
      <c r="AB22" s="1" t="s">
        <v>224</v>
      </c>
      <c r="AC22" s="1">
        <v>166</v>
      </c>
      <c r="AD22" s="1">
        <v>70</v>
      </c>
      <c r="AE22" s="1">
        <v>37</v>
      </c>
      <c r="AF22" s="1">
        <v>26</v>
      </c>
      <c r="AG22" s="1">
        <v>5</v>
      </c>
      <c r="AH22" s="1">
        <v>2</v>
      </c>
      <c r="AI22" s="1">
        <v>85</v>
      </c>
      <c r="AJ22" s="1">
        <v>11</v>
      </c>
    </row>
    <row r="23" spans="1:36" x14ac:dyDescent="0.2">
      <c r="A23" s="1" t="s">
        <v>225</v>
      </c>
      <c r="B23" s="1">
        <v>63</v>
      </c>
      <c r="C23" s="1">
        <v>47</v>
      </c>
      <c r="D23" s="1">
        <v>31</v>
      </c>
      <c r="E23" s="1">
        <v>10</v>
      </c>
      <c r="F23" s="1">
        <v>6</v>
      </c>
      <c r="G23" s="1">
        <v>0</v>
      </c>
      <c r="H23" s="1">
        <v>15</v>
      </c>
      <c r="I23" s="1">
        <v>1</v>
      </c>
      <c r="J23" s="1" t="s">
        <v>225</v>
      </c>
      <c r="K23" s="1">
        <v>51</v>
      </c>
      <c r="L23" s="1">
        <v>44</v>
      </c>
      <c r="M23" s="1">
        <v>29</v>
      </c>
      <c r="N23" s="1">
        <v>9</v>
      </c>
      <c r="O23" s="1">
        <v>6</v>
      </c>
      <c r="P23" s="1">
        <v>0</v>
      </c>
      <c r="Q23" s="1">
        <v>7</v>
      </c>
      <c r="R23" s="1">
        <v>0</v>
      </c>
      <c r="S23" s="1" t="s">
        <v>225</v>
      </c>
      <c r="T23" s="1">
        <v>1</v>
      </c>
      <c r="U23" s="1">
        <v>1</v>
      </c>
      <c r="V23" s="1">
        <v>0</v>
      </c>
      <c r="W23" s="1">
        <v>1</v>
      </c>
      <c r="X23" s="1">
        <v>0</v>
      </c>
      <c r="Y23" s="1">
        <v>0</v>
      </c>
      <c r="Z23" s="1">
        <v>0</v>
      </c>
      <c r="AA23" s="1">
        <v>0</v>
      </c>
      <c r="AB23" s="1" t="s">
        <v>225</v>
      </c>
      <c r="AC23" s="1">
        <v>11</v>
      </c>
      <c r="AD23" s="1">
        <v>2</v>
      </c>
      <c r="AE23" s="1">
        <v>2</v>
      </c>
      <c r="AF23" s="1">
        <v>0</v>
      </c>
      <c r="AG23" s="1">
        <v>0</v>
      </c>
      <c r="AH23" s="1">
        <v>0</v>
      </c>
      <c r="AI23" s="1">
        <v>8</v>
      </c>
      <c r="AJ23" s="1">
        <v>1</v>
      </c>
    </row>
    <row r="24" spans="1:36" x14ac:dyDescent="0.2">
      <c r="A24" s="1" t="s">
        <v>226</v>
      </c>
      <c r="B24" s="1">
        <v>1339</v>
      </c>
      <c r="C24" s="1">
        <v>1027</v>
      </c>
      <c r="D24" s="1">
        <v>682</v>
      </c>
      <c r="E24" s="1">
        <v>194</v>
      </c>
      <c r="F24" s="1">
        <v>48</v>
      </c>
      <c r="G24" s="1">
        <v>103</v>
      </c>
      <c r="H24" s="1">
        <v>154</v>
      </c>
      <c r="I24" s="1">
        <v>158</v>
      </c>
      <c r="J24" s="1" t="s">
        <v>226</v>
      </c>
      <c r="K24" s="1">
        <v>690</v>
      </c>
      <c r="L24" s="1">
        <v>599</v>
      </c>
      <c r="M24" s="1">
        <v>486</v>
      </c>
      <c r="N24" s="1">
        <v>80</v>
      </c>
      <c r="O24" s="1">
        <v>20</v>
      </c>
      <c r="P24" s="1">
        <v>13</v>
      </c>
      <c r="Q24" s="1">
        <v>80</v>
      </c>
      <c r="R24" s="1">
        <v>11</v>
      </c>
      <c r="S24" s="1" t="s">
        <v>226</v>
      </c>
      <c r="T24" s="1">
        <v>514</v>
      </c>
      <c r="U24" s="1">
        <v>350</v>
      </c>
      <c r="V24" s="1">
        <v>163</v>
      </c>
      <c r="W24" s="1">
        <v>87</v>
      </c>
      <c r="X24" s="1">
        <v>16</v>
      </c>
      <c r="Y24" s="1">
        <v>84</v>
      </c>
      <c r="Z24" s="1">
        <v>25</v>
      </c>
      <c r="AA24" s="1">
        <v>139</v>
      </c>
      <c r="AB24" s="1" t="s">
        <v>226</v>
      </c>
      <c r="AC24" s="1">
        <v>135</v>
      </c>
      <c r="AD24" s="1">
        <v>78</v>
      </c>
      <c r="AE24" s="1">
        <v>33</v>
      </c>
      <c r="AF24" s="1">
        <v>27</v>
      </c>
      <c r="AG24" s="1">
        <v>12</v>
      </c>
      <c r="AH24" s="1">
        <v>6</v>
      </c>
      <c r="AI24" s="1">
        <v>49</v>
      </c>
      <c r="AJ24" s="1">
        <v>8</v>
      </c>
    </row>
    <row r="25" spans="1:36" x14ac:dyDescent="0.2">
      <c r="A25" s="1" t="s">
        <v>227</v>
      </c>
      <c r="B25" s="1">
        <v>43</v>
      </c>
      <c r="C25" s="1">
        <v>31</v>
      </c>
      <c r="D25" s="1">
        <v>21</v>
      </c>
      <c r="E25" s="1">
        <v>9</v>
      </c>
      <c r="F25" s="1">
        <v>1</v>
      </c>
      <c r="G25" s="1">
        <v>0</v>
      </c>
      <c r="H25" s="1">
        <v>9</v>
      </c>
      <c r="I25" s="1">
        <v>3</v>
      </c>
      <c r="J25" s="1" t="s">
        <v>227</v>
      </c>
      <c r="K25" s="1">
        <v>33</v>
      </c>
      <c r="L25" s="1">
        <v>26</v>
      </c>
      <c r="M25" s="1">
        <v>20</v>
      </c>
      <c r="N25" s="1">
        <v>6</v>
      </c>
      <c r="O25" s="1">
        <v>0</v>
      </c>
      <c r="P25" s="1">
        <v>0</v>
      </c>
      <c r="Q25" s="1">
        <v>5</v>
      </c>
      <c r="R25" s="1">
        <v>2</v>
      </c>
      <c r="S25" s="1" t="s">
        <v>227</v>
      </c>
      <c r="T25" s="1">
        <v>3</v>
      </c>
      <c r="U25" s="1">
        <v>2</v>
      </c>
      <c r="V25" s="1">
        <v>1</v>
      </c>
      <c r="W25" s="1">
        <v>1</v>
      </c>
      <c r="X25" s="1">
        <v>0</v>
      </c>
      <c r="Y25" s="1">
        <v>0</v>
      </c>
      <c r="Z25" s="1">
        <v>0</v>
      </c>
      <c r="AA25" s="1">
        <v>1</v>
      </c>
      <c r="AB25" s="1" t="s">
        <v>227</v>
      </c>
      <c r="AC25" s="1">
        <v>7</v>
      </c>
      <c r="AD25" s="1">
        <v>3</v>
      </c>
      <c r="AE25" s="1">
        <v>0</v>
      </c>
      <c r="AF25" s="1">
        <v>2</v>
      </c>
      <c r="AG25" s="1">
        <v>1</v>
      </c>
      <c r="AH25" s="1">
        <v>0</v>
      </c>
      <c r="AI25" s="1">
        <v>4</v>
      </c>
      <c r="AJ25" s="1">
        <v>0</v>
      </c>
    </row>
    <row r="26" spans="1:36" x14ac:dyDescent="0.2">
      <c r="A26" s="1" t="s">
        <v>228</v>
      </c>
      <c r="B26" s="1">
        <v>1391</v>
      </c>
      <c r="C26" s="1">
        <v>1009</v>
      </c>
      <c r="D26" s="1">
        <v>671</v>
      </c>
      <c r="E26" s="1">
        <v>197</v>
      </c>
      <c r="F26" s="1">
        <v>73</v>
      </c>
      <c r="G26" s="1">
        <v>68</v>
      </c>
      <c r="H26" s="1">
        <v>218</v>
      </c>
      <c r="I26" s="1">
        <v>164</v>
      </c>
      <c r="J26" s="1" t="s">
        <v>228</v>
      </c>
      <c r="K26" s="1">
        <v>815</v>
      </c>
      <c r="L26" s="1">
        <v>678</v>
      </c>
      <c r="M26" s="1">
        <v>516</v>
      </c>
      <c r="N26" s="1">
        <v>106</v>
      </c>
      <c r="O26" s="1">
        <v>38</v>
      </c>
      <c r="P26" s="1">
        <v>18</v>
      </c>
      <c r="Q26" s="1">
        <v>111</v>
      </c>
      <c r="R26" s="1">
        <v>26</v>
      </c>
      <c r="S26" s="1" t="s">
        <v>228</v>
      </c>
      <c r="T26" s="1">
        <v>350</v>
      </c>
      <c r="U26" s="1">
        <v>196</v>
      </c>
      <c r="V26" s="1">
        <v>90</v>
      </c>
      <c r="W26" s="1">
        <v>50</v>
      </c>
      <c r="X26" s="1">
        <v>13</v>
      </c>
      <c r="Y26" s="1">
        <v>43</v>
      </c>
      <c r="Z26" s="1">
        <v>27</v>
      </c>
      <c r="AA26" s="1">
        <v>127</v>
      </c>
      <c r="AB26" s="1" t="s">
        <v>228</v>
      </c>
      <c r="AC26" s="1">
        <v>226</v>
      </c>
      <c r="AD26" s="1">
        <v>135</v>
      </c>
      <c r="AE26" s="1">
        <v>65</v>
      </c>
      <c r="AF26" s="1">
        <v>41</v>
      </c>
      <c r="AG26" s="1">
        <v>22</v>
      </c>
      <c r="AH26" s="1">
        <v>7</v>
      </c>
      <c r="AI26" s="1">
        <v>80</v>
      </c>
      <c r="AJ26" s="1">
        <v>11</v>
      </c>
    </row>
    <row r="27" spans="1:36" x14ac:dyDescent="0.2">
      <c r="A27" s="1" t="s">
        <v>426</v>
      </c>
      <c r="B27" s="1">
        <v>349</v>
      </c>
      <c r="C27" s="1">
        <v>210</v>
      </c>
      <c r="D27" s="1">
        <v>89</v>
      </c>
      <c r="E27" s="1">
        <v>81</v>
      </c>
      <c r="F27" s="1">
        <v>21</v>
      </c>
      <c r="G27" s="1">
        <v>19</v>
      </c>
      <c r="H27" s="1">
        <v>112</v>
      </c>
      <c r="I27" s="1">
        <v>27</v>
      </c>
      <c r="J27" s="1" t="s">
        <v>426</v>
      </c>
      <c r="K27" s="1">
        <v>59</v>
      </c>
      <c r="L27" s="1">
        <v>38</v>
      </c>
      <c r="M27" s="1">
        <v>31</v>
      </c>
      <c r="N27" s="1">
        <v>5</v>
      </c>
      <c r="O27" s="1">
        <v>1</v>
      </c>
      <c r="P27" s="1">
        <v>1</v>
      </c>
      <c r="Q27" s="1">
        <v>21</v>
      </c>
      <c r="R27" s="1">
        <v>0</v>
      </c>
      <c r="S27" s="1" t="s">
        <v>426</v>
      </c>
      <c r="T27" s="1">
        <v>112</v>
      </c>
      <c r="U27" s="1">
        <v>75</v>
      </c>
      <c r="V27" s="1">
        <v>27</v>
      </c>
      <c r="W27" s="1">
        <v>29</v>
      </c>
      <c r="X27" s="1">
        <v>8</v>
      </c>
      <c r="Y27" s="1">
        <v>11</v>
      </c>
      <c r="Z27" s="1">
        <v>15</v>
      </c>
      <c r="AA27" s="1">
        <v>22</v>
      </c>
      <c r="AB27" s="1" t="s">
        <v>426</v>
      </c>
      <c r="AC27" s="1">
        <v>178</v>
      </c>
      <c r="AD27" s="1">
        <v>97</v>
      </c>
      <c r="AE27" s="1">
        <v>31</v>
      </c>
      <c r="AF27" s="1">
        <v>47</v>
      </c>
      <c r="AG27" s="1">
        <v>12</v>
      </c>
      <c r="AH27" s="1">
        <v>7</v>
      </c>
      <c r="AI27" s="1">
        <v>76</v>
      </c>
      <c r="AJ27" s="1">
        <v>5</v>
      </c>
    </row>
    <row r="28" spans="1:36" x14ac:dyDescent="0.2">
      <c r="A28" s="1" t="s">
        <v>229</v>
      </c>
      <c r="B28" s="1">
        <v>229</v>
      </c>
      <c r="C28" s="1">
        <v>138</v>
      </c>
      <c r="D28" s="1">
        <v>84</v>
      </c>
      <c r="E28" s="1">
        <v>31</v>
      </c>
      <c r="F28" s="1">
        <v>10</v>
      </c>
      <c r="G28" s="1">
        <v>13</v>
      </c>
      <c r="H28" s="1">
        <v>43</v>
      </c>
      <c r="I28" s="1">
        <v>48</v>
      </c>
      <c r="J28" s="1" t="s">
        <v>229</v>
      </c>
      <c r="K28" s="1">
        <v>63</v>
      </c>
      <c r="L28" s="1">
        <v>42</v>
      </c>
      <c r="M28" s="1">
        <v>34</v>
      </c>
      <c r="N28" s="1">
        <v>3</v>
      </c>
      <c r="O28" s="1">
        <v>5</v>
      </c>
      <c r="P28" s="1">
        <v>0</v>
      </c>
      <c r="Q28" s="1">
        <v>19</v>
      </c>
      <c r="R28" s="1">
        <v>2</v>
      </c>
      <c r="S28" s="1" t="s">
        <v>229</v>
      </c>
      <c r="T28" s="1">
        <v>117</v>
      </c>
      <c r="U28" s="1">
        <v>68</v>
      </c>
      <c r="V28" s="1">
        <v>36</v>
      </c>
      <c r="W28" s="1">
        <v>16</v>
      </c>
      <c r="X28" s="1">
        <v>3</v>
      </c>
      <c r="Y28" s="1">
        <v>13</v>
      </c>
      <c r="Z28" s="1">
        <v>6</v>
      </c>
      <c r="AA28" s="1">
        <v>43</v>
      </c>
      <c r="AB28" s="1" t="s">
        <v>229</v>
      </c>
      <c r="AC28" s="1">
        <v>49</v>
      </c>
      <c r="AD28" s="1">
        <v>28</v>
      </c>
      <c r="AE28" s="1">
        <v>14</v>
      </c>
      <c r="AF28" s="1">
        <v>12</v>
      </c>
      <c r="AG28" s="1">
        <v>2</v>
      </c>
      <c r="AH28" s="1">
        <v>0</v>
      </c>
      <c r="AI28" s="1">
        <v>18</v>
      </c>
      <c r="AJ28" s="1">
        <v>3</v>
      </c>
    </row>
    <row r="30" spans="1:36" x14ac:dyDescent="0.2">
      <c r="A30" s="1" t="s">
        <v>338</v>
      </c>
      <c r="B30" s="1">
        <v>3321</v>
      </c>
      <c r="C30" s="1">
        <v>2359</v>
      </c>
      <c r="D30" s="1">
        <v>1505</v>
      </c>
      <c r="E30" s="1">
        <v>565</v>
      </c>
      <c r="F30" s="1">
        <v>118</v>
      </c>
      <c r="G30" s="1">
        <v>171</v>
      </c>
      <c r="H30" s="1">
        <v>698</v>
      </c>
      <c r="I30" s="1">
        <v>264</v>
      </c>
      <c r="J30" s="1" t="s">
        <v>338</v>
      </c>
      <c r="K30" s="1">
        <v>1453</v>
      </c>
      <c r="L30" s="1">
        <v>1092</v>
      </c>
      <c r="M30" s="1">
        <v>834</v>
      </c>
      <c r="N30" s="1">
        <v>188</v>
      </c>
      <c r="O30" s="1">
        <v>57</v>
      </c>
      <c r="P30" s="1">
        <v>13</v>
      </c>
      <c r="Q30" s="1">
        <v>322</v>
      </c>
      <c r="R30" s="1">
        <v>39</v>
      </c>
      <c r="S30" s="1" t="s">
        <v>338</v>
      </c>
      <c r="T30" s="1">
        <v>989</v>
      </c>
      <c r="U30" s="1">
        <v>723</v>
      </c>
      <c r="V30" s="1">
        <v>346</v>
      </c>
      <c r="W30" s="1">
        <v>209</v>
      </c>
      <c r="X30" s="1">
        <v>23</v>
      </c>
      <c r="Y30" s="1">
        <v>145</v>
      </c>
      <c r="Z30" s="1">
        <v>71</v>
      </c>
      <c r="AA30" s="1">
        <v>195</v>
      </c>
      <c r="AB30" s="1" t="s">
        <v>338</v>
      </c>
      <c r="AC30" s="1">
        <v>879</v>
      </c>
      <c r="AD30" s="1">
        <v>544</v>
      </c>
      <c r="AE30" s="1">
        <v>325</v>
      </c>
      <c r="AF30" s="1">
        <v>168</v>
      </c>
      <c r="AG30" s="1">
        <v>38</v>
      </c>
      <c r="AH30" s="1">
        <v>13</v>
      </c>
      <c r="AI30" s="1">
        <v>305</v>
      </c>
      <c r="AJ30" s="1">
        <v>30</v>
      </c>
    </row>
    <row r="31" spans="1:36" x14ac:dyDescent="0.2">
      <c r="A31" s="1" t="s">
        <v>221</v>
      </c>
      <c r="B31" s="1">
        <v>25</v>
      </c>
      <c r="C31" s="1">
        <v>19</v>
      </c>
      <c r="D31" s="1">
        <v>13</v>
      </c>
      <c r="E31" s="1">
        <v>5</v>
      </c>
      <c r="F31" s="1">
        <v>1</v>
      </c>
      <c r="G31" s="1">
        <v>0</v>
      </c>
      <c r="H31" s="1">
        <v>1</v>
      </c>
      <c r="I31" s="1">
        <v>5</v>
      </c>
      <c r="J31" s="1" t="s">
        <v>221</v>
      </c>
      <c r="K31" s="1">
        <v>8</v>
      </c>
      <c r="L31" s="1">
        <v>7</v>
      </c>
      <c r="M31" s="1">
        <v>6</v>
      </c>
      <c r="N31" s="1">
        <v>1</v>
      </c>
      <c r="O31" s="1">
        <v>0</v>
      </c>
      <c r="P31" s="1">
        <v>0</v>
      </c>
      <c r="Q31" s="1">
        <v>1</v>
      </c>
      <c r="R31" s="1">
        <v>0</v>
      </c>
      <c r="S31" s="1" t="s">
        <v>221</v>
      </c>
      <c r="T31" s="1">
        <v>15</v>
      </c>
      <c r="U31" s="1">
        <v>10</v>
      </c>
      <c r="V31" s="1">
        <v>6</v>
      </c>
      <c r="W31" s="1">
        <v>3</v>
      </c>
      <c r="X31" s="1">
        <v>1</v>
      </c>
      <c r="Y31" s="1">
        <v>0</v>
      </c>
      <c r="Z31" s="1">
        <v>0</v>
      </c>
      <c r="AA31" s="1">
        <v>5</v>
      </c>
      <c r="AB31" s="1" t="s">
        <v>221</v>
      </c>
      <c r="AC31" s="1">
        <v>2</v>
      </c>
      <c r="AD31" s="1">
        <v>2</v>
      </c>
      <c r="AE31" s="1">
        <v>1</v>
      </c>
      <c r="AF31" s="1">
        <v>1</v>
      </c>
      <c r="AG31" s="1">
        <v>0</v>
      </c>
      <c r="AH31" s="1">
        <v>0</v>
      </c>
      <c r="AI31" s="1">
        <v>0</v>
      </c>
      <c r="AJ31" s="1">
        <v>0</v>
      </c>
    </row>
    <row r="32" spans="1:36" x14ac:dyDescent="0.2">
      <c r="A32" s="1" t="s">
        <v>222</v>
      </c>
      <c r="B32" s="1">
        <v>3</v>
      </c>
      <c r="C32" s="1">
        <v>1</v>
      </c>
      <c r="D32" s="1">
        <v>0</v>
      </c>
      <c r="E32" s="1">
        <v>1</v>
      </c>
      <c r="F32" s="1">
        <v>0</v>
      </c>
      <c r="G32" s="1">
        <v>0</v>
      </c>
      <c r="H32" s="1">
        <v>2</v>
      </c>
      <c r="I32" s="1">
        <v>0</v>
      </c>
      <c r="J32" s="1" t="s">
        <v>222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 t="s">
        <v>222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 t="s">
        <v>222</v>
      </c>
      <c r="AC32" s="1">
        <v>3</v>
      </c>
      <c r="AD32" s="1">
        <v>1</v>
      </c>
      <c r="AE32" s="1">
        <v>0</v>
      </c>
      <c r="AF32" s="1">
        <v>1</v>
      </c>
      <c r="AG32" s="1">
        <v>0</v>
      </c>
      <c r="AH32" s="1">
        <v>0</v>
      </c>
      <c r="AI32" s="1">
        <v>2</v>
      </c>
      <c r="AJ32" s="1">
        <v>0</v>
      </c>
    </row>
    <row r="33" spans="1:36" x14ac:dyDescent="0.2">
      <c r="A33" s="1" t="s">
        <v>144</v>
      </c>
      <c r="B33" s="1">
        <v>21</v>
      </c>
      <c r="C33" s="1">
        <v>14</v>
      </c>
      <c r="D33" s="1">
        <v>9</v>
      </c>
      <c r="E33" s="1">
        <v>3</v>
      </c>
      <c r="F33" s="1">
        <v>2</v>
      </c>
      <c r="G33" s="1">
        <v>0</v>
      </c>
      <c r="H33" s="1">
        <v>3</v>
      </c>
      <c r="I33" s="1">
        <v>4</v>
      </c>
      <c r="J33" s="1" t="s">
        <v>144</v>
      </c>
      <c r="K33" s="1">
        <v>20</v>
      </c>
      <c r="L33" s="1">
        <v>14</v>
      </c>
      <c r="M33" s="1">
        <v>9</v>
      </c>
      <c r="N33" s="1">
        <v>3</v>
      </c>
      <c r="O33" s="1">
        <v>2</v>
      </c>
      <c r="P33" s="1">
        <v>0</v>
      </c>
      <c r="Q33" s="1">
        <v>3</v>
      </c>
      <c r="R33" s="1">
        <v>3</v>
      </c>
      <c r="S33" s="1" t="s">
        <v>144</v>
      </c>
      <c r="T33" s="1">
        <v>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1</v>
      </c>
      <c r="AB33" s="1" t="s">
        <v>144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</row>
    <row r="34" spans="1:36" x14ac:dyDescent="0.2">
      <c r="A34" s="1" t="s">
        <v>223</v>
      </c>
      <c r="B34" s="1">
        <v>374</v>
      </c>
      <c r="C34" s="1">
        <v>311</v>
      </c>
      <c r="D34" s="1">
        <v>231</v>
      </c>
      <c r="E34" s="1">
        <v>70</v>
      </c>
      <c r="F34" s="1">
        <v>8</v>
      </c>
      <c r="G34" s="1">
        <v>2</v>
      </c>
      <c r="H34" s="1">
        <v>52</v>
      </c>
      <c r="I34" s="1">
        <v>11</v>
      </c>
      <c r="J34" s="1" t="s">
        <v>223</v>
      </c>
      <c r="K34" s="1">
        <v>20</v>
      </c>
      <c r="L34" s="1">
        <v>14</v>
      </c>
      <c r="M34" s="1">
        <v>9</v>
      </c>
      <c r="N34" s="1">
        <v>3</v>
      </c>
      <c r="O34" s="1">
        <v>2</v>
      </c>
      <c r="P34" s="1">
        <v>0</v>
      </c>
      <c r="Q34" s="1">
        <v>6</v>
      </c>
      <c r="R34" s="1">
        <v>0</v>
      </c>
      <c r="S34" s="1" t="s">
        <v>223</v>
      </c>
      <c r="T34" s="1">
        <v>7</v>
      </c>
      <c r="U34" s="1">
        <v>6</v>
      </c>
      <c r="V34" s="1">
        <v>5</v>
      </c>
      <c r="W34" s="1">
        <v>1</v>
      </c>
      <c r="X34" s="1">
        <v>0</v>
      </c>
      <c r="Y34" s="1">
        <v>0</v>
      </c>
      <c r="Z34" s="1">
        <v>1</v>
      </c>
      <c r="AA34" s="1">
        <v>0</v>
      </c>
      <c r="AB34" s="1" t="s">
        <v>223</v>
      </c>
      <c r="AC34" s="1">
        <v>347</v>
      </c>
      <c r="AD34" s="1">
        <v>291</v>
      </c>
      <c r="AE34" s="1">
        <v>217</v>
      </c>
      <c r="AF34" s="1">
        <v>66</v>
      </c>
      <c r="AG34" s="1">
        <v>6</v>
      </c>
      <c r="AH34" s="1">
        <v>2</v>
      </c>
      <c r="AI34" s="1">
        <v>45</v>
      </c>
      <c r="AJ34" s="1">
        <v>11</v>
      </c>
    </row>
    <row r="35" spans="1:36" x14ac:dyDescent="0.2">
      <c r="A35" s="1" t="s">
        <v>224</v>
      </c>
      <c r="B35" s="1">
        <v>110</v>
      </c>
      <c r="C35" s="1">
        <v>47</v>
      </c>
      <c r="D35" s="1">
        <v>22</v>
      </c>
      <c r="E35" s="1">
        <v>18</v>
      </c>
      <c r="F35" s="1">
        <v>3</v>
      </c>
      <c r="G35" s="1">
        <v>4</v>
      </c>
      <c r="H35" s="1">
        <v>51</v>
      </c>
      <c r="I35" s="1">
        <v>12</v>
      </c>
      <c r="J35" s="1" t="s">
        <v>224</v>
      </c>
      <c r="K35" s="1">
        <v>46</v>
      </c>
      <c r="L35" s="1">
        <v>19</v>
      </c>
      <c r="M35" s="1">
        <v>11</v>
      </c>
      <c r="N35" s="1">
        <v>7</v>
      </c>
      <c r="O35" s="1">
        <v>1</v>
      </c>
      <c r="P35" s="1">
        <v>0</v>
      </c>
      <c r="Q35" s="1">
        <v>26</v>
      </c>
      <c r="R35" s="1">
        <v>1</v>
      </c>
      <c r="S35" s="1" t="s">
        <v>224</v>
      </c>
      <c r="T35" s="1">
        <v>27</v>
      </c>
      <c r="U35" s="1">
        <v>15</v>
      </c>
      <c r="V35" s="1">
        <v>5</v>
      </c>
      <c r="W35" s="1">
        <v>6</v>
      </c>
      <c r="X35" s="1">
        <v>0</v>
      </c>
      <c r="Y35" s="1">
        <v>4</v>
      </c>
      <c r="Z35" s="1">
        <v>1</v>
      </c>
      <c r="AA35" s="1">
        <v>11</v>
      </c>
      <c r="AB35" s="1" t="s">
        <v>224</v>
      </c>
      <c r="AC35" s="1">
        <v>37</v>
      </c>
      <c r="AD35" s="1">
        <v>13</v>
      </c>
      <c r="AE35" s="1">
        <v>6</v>
      </c>
      <c r="AF35" s="1">
        <v>5</v>
      </c>
      <c r="AG35" s="1">
        <v>2</v>
      </c>
      <c r="AH35" s="1">
        <v>0</v>
      </c>
      <c r="AI35" s="1">
        <v>24</v>
      </c>
      <c r="AJ35" s="1">
        <v>0</v>
      </c>
    </row>
    <row r="36" spans="1:36" x14ac:dyDescent="0.2">
      <c r="A36" s="1" t="s">
        <v>225</v>
      </c>
      <c r="B36" s="1">
        <v>12</v>
      </c>
      <c r="C36" s="1">
        <v>8</v>
      </c>
      <c r="D36" s="1">
        <v>5</v>
      </c>
      <c r="E36" s="1">
        <v>2</v>
      </c>
      <c r="F36" s="1">
        <v>1</v>
      </c>
      <c r="G36" s="1">
        <v>0</v>
      </c>
      <c r="H36" s="1">
        <v>4</v>
      </c>
      <c r="I36" s="1">
        <v>0</v>
      </c>
      <c r="J36" s="1" t="s">
        <v>225</v>
      </c>
      <c r="K36" s="1">
        <v>6</v>
      </c>
      <c r="L36" s="1">
        <v>6</v>
      </c>
      <c r="M36" s="1">
        <v>5</v>
      </c>
      <c r="N36" s="1">
        <v>0</v>
      </c>
      <c r="O36" s="1">
        <v>1</v>
      </c>
      <c r="P36" s="1">
        <v>0</v>
      </c>
      <c r="Q36" s="1">
        <v>0</v>
      </c>
      <c r="R36" s="1">
        <v>0</v>
      </c>
      <c r="S36" s="1" t="s">
        <v>225</v>
      </c>
      <c r="T36" s="1">
        <v>2</v>
      </c>
      <c r="U36" s="1">
        <v>1</v>
      </c>
      <c r="V36" s="1">
        <v>0</v>
      </c>
      <c r="W36" s="1">
        <v>1</v>
      </c>
      <c r="X36" s="1">
        <v>0</v>
      </c>
      <c r="Y36" s="1">
        <v>0</v>
      </c>
      <c r="Z36" s="1">
        <v>1</v>
      </c>
      <c r="AA36" s="1">
        <v>0</v>
      </c>
      <c r="AB36" s="1" t="s">
        <v>225</v>
      </c>
      <c r="AC36" s="1">
        <v>4</v>
      </c>
      <c r="AD36" s="1">
        <v>1</v>
      </c>
      <c r="AE36" s="1">
        <v>0</v>
      </c>
      <c r="AF36" s="1">
        <v>1</v>
      </c>
      <c r="AG36" s="1">
        <v>0</v>
      </c>
      <c r="AH36" s="1">
        <v>0</v>
      </c>
      <c r="AI36" s="1">
        <v>3</v>
      </c>
      <c r="AJ36" s="1">
        <v>0</v>
      </c>
    </row>
    <row r="37" spans="1:36" x14ac:dyDescent="0.2">
      <c r="A37" s="1" t="s">
        <v>226</v>
      </c>
      <c r="B37" s="1">
        <v>1297</v>
      </c>
      <c r="C37" s="1">
        <v>1026</v>
      </c>
      <c r="D37" s="1">
        <v>687</v>
      </c>
      <c r="E37" s="1">
        <v>197</v>
      </c>
      <c r="F37" s="1">
        <v>36</v>
      </c>
      <c r="G37" s="1">
        <v>106</v>
      </c>
      <c r="H37" s="1">
        <v>181</v>
      </c>
      <c r="I37" s="1">
        <v>90</v>
      </c>
      <c r="J37" s="1" t="s">
        <v>226</v>
      </c>
      <c r="K37" s="1">
        <v>647</v>
      </c>
      <c r="L37" s="1">
        <v>539</v>
      </c>
      <c r="M37" s="1">
        <v>448</v>
      </c>
      <c r="N37" s="1">
        <v>59</v>
      </c>
      <c r="O37" s="1">
        <v>23</v>
      </c>
      <c r="P37" s="1">
        <v>9</v>
      </c>
      <c r="Q37" s="1">
        <v>100</v>
      </c>
      <c r="R37" s="1">
        <v>8</v>
      </c>
      <c r="S37" s="1" t="s">
        <v>226</v>
      </c>
      <c r="T37" s="1">
        <v>522</v>
      </c>
      <c r="U37" s="1">
        <v>421</v>
      </c>
      <c r="V37" s="1">
        <v>203</v>
      </c>
      <c r="W37" s="1">
        <v>114</v>
      </c>
      <c r="X37" s="1">
        <v>9</v>
      </c>
      <c r="Y37" s="1">
        <v>95</v>
      </c>
      <c r="Z37" s="1">
        <v>25</v>
      </c>
      <c r="AA37" s="1">
        <v>76</v>
      </c>
      <c r="AB37" s="1" t="s">
        <v>226</v>
      </c>
      <c r="AC37" s="1">
        <v>128</v>
      </c>
      <c r="AD37" s="1">
        <v>66</v>
      </c>
      <c r="AE37" s="1">
        <v>36</v>
      </c>
      <c r="AF37" s="1">
        <v>24</v>
      </c>
      <c r="AG37" s="1">
        <v>4</v>
      </c>
      <c r="AH37" s="1">
        <v>2</v>
      </c>
      <c r="AI37" s="1">
        <v>56</v>
      </c>
      <c r="AJ37" s="1">
        <v>6</v>
      </c>
    </row>
    <row r="38" spans="1:36" x14ac:dyDescent="0.2">
      <c r="A38" s="1" t="s">
        <v>227</v>
      </c>
      <c r="B38" s="1">
        <v>38</v>
      </c>
      <c r="C38" s="1">
        <v>21</v>
      </c>
      <c r="D38" s="1">
        <v>11</v>
      </c>
      <c r="E38" s="1">
        <v>9</v>
      </c>
      <c r="F38" s="1">
        <v>1</v>
      </c>
      <c r="G38" s="1">
        <v>0</v>
      </c>
      <c r="H38" s="1">
        <v>16</v>
      </c>
      <c r="I38" s="1">
        <v>1</v>
      </c>
      <c r="J38" s="1" t="s">
        <v>227</v>
      </c>
      <c r="K38" s="1">
        <v>18</v>
      </c>
      <c r="L38" s="1">
        <v>12</v>
      </c>
      <c r="M38" s="1">
        <v>7</v>
      </c>
      <c r="N38" s="1">
        <v>5</v>
      </c>
      <c r="O38" s="1">
        <v>0</v>
      </c>
      <c r="P38" s="1">
        <v>0</v>
      </c>
      <c r="Q38" s="1">
        <v>6</v>
      </c>
      <c r="R38" s="1">
        <v>0</v>
      </c>
      <c r="S38" s="1" t="s">
        <v>227</v>
      </c>
      <c r="T38" s="1">
        <v>4</v>
      </c>
      <c r="U38" s="1">
        <v>4</v>
      </c>
      <c r="V38" s="1">
        <v>2</v>
      </c>
      <c r="W38" s="1">
        <v>2</v>
      </c>
      <c r="X38" s="1">
        <v>0</v>
      </c>
      <c r="Y38" s="1">
        <v>0</v>
      </c>
      <c r="Z38" s="1">
        <v>0</v>
      </c>
      <c r="AA38" s="1">
        <v>0</v>
      </c>
      <c r="AB38" s="1" t="s">
        <v>227</v>
      </c>
      <c r="AC38" s="1">
        <v>16</v>
      </c>
      <c r="AD38" s="1">
        <v>5</v>
      </c>
      <c r="AE38" s="1">
        <v>2</v>
      </c>
      <c r="AF38" s="1">
        <v>2</v>
      </c>
      <c r="AG38" s="1">
        <v>1</v>
      </c>
      <c r="AH38" s="1">
        <v>0</v>
      </c>
      <c r="AI38" s="1">
        <v>10</v>
      </c>
      <c r="AJ38" s="1">
        <v>1</v>
      </c>
    </row>
    <row r="39" spans="1:36" x14ac:dyDescent="0.2">
      <c r="A39" s="1" t="s">
        <v>228</v>
      </c>
      <c r="B39" s="1">
        <v>971</v>
      </c>
      <c r="C39" s="1">
        <v>667</v>
      </c>
      <c r="D39" s="1">
        <v>384</v>
      </c>
      <c r="E39" s="1">
        <v>200</v>
      </c>
      <c r="F39" s="1">
        <v>48</v>
      </c>
      <c r="G39" s="1">
        <v>35</v>
      </c>
      <c r="H39" s="1">
        <v>223</v>
      </c>
      <c r="I39" s="1">
        <v>81</v>
      </c>
      <c r="J39" s="1" t="s">
        <v>228</v>
      </c>
      <c r="K39" s="1">
        <v>584</v>
      </c>
      <c r="L39" s="1">
        <v>419</v>
      </c>
      <c r="M39" s="1">
        <v>286</v>
      </c>
      <c r="N39" s="1">
        <v>106</v>
      </c>
      <c r="O39" s="1">
        <v>25</v>
      </c>
      <c r="P39" s="1">
        <v>2</v>
      </c>
      <c r="Q39" s="1">
        <v>138</v>
      </c>
      <c r="R39" s="1">
        <v>27</v>
      </c>
      <c r="S39" s="1" t="s">
        <v>228</v>
      </c>
      <c r="T39" s="1">
        <v>214</v>
      </c>
      <c r="U39" s="1">
        <v>149</v>
      </c>
      <c r="V39" s="1">
        <v>65</v>
      </c>
      <c r="W39" s="1">
        <v>51</v>
      </c>
      <c r="X39" s="1">
        <v>6</v>
      </c>
      <c r="Y39" s="1">
        <v>27</v>
      </c>
      <c r="Z39" s="1">
        <v>15</v>
      </c>
      <c r="AA39" s="1">
        <v>50</v>
      </c>
      <c r="AB39" s="1" t="s">
        <v>228</v>
      </c>
      <c r="AC39" s="1">
        <v>173</v>
      </c>
      <c r="AD39" s="1">
        <v>99</v>
      </c>
      <c r="AE39" s="1">
        <v>33</v>
      </c>
      <c r="AF39" s="1">
        <v>43</v>
      </c>
      <c r="AG39" s="1">
        <v>17</v>
      </c>
      <c r="AH39" s="1">
        <v>6</v>
      </c>
      <c r="AI39" s="1">
        <v>70</v>
      </c>
      <c r="AJ39" s="1">
        <v>4</v>
      </c>
    </row>
    <row r="40" spans="1:36" x14ac:dyDescent="0.2">
      <c r="A40" s="1" t="s">
        <v>426</v>
      </c>
      <c r="B40" s="1">
        <v>248</v>
      </c>
      <c r="C40" s="1">
        <v>104</v>
      </c>
      <c r="D40" s="1">
        <v>56</v>
      </c>
      <c r="E40" s="1">
        <v>29</v>
      </c>
      <c r="F40" s="1">
        <v>15</v>
      </c>
      <c r="G40" s="1">
        <v>4</v>
      </c>
      <c r="H40" s="1">
        <v>113</v>
      </c>
      <c r="I40" s="1">
        <v>31</v>
      </c>
      <c r="J40" s="1" t="s">
        <v>426</v>
      </c>
      <c r="K40" s="1">
        <v>32</v>
      </c>
      <c r="L40" s="1">
        <v>18</v>
      </c>
      <c r="M40" s="1">
        <v>13</v>
      </c>
      <c r="N40" s="1">
        <v>3</v>
      </c>
      <c r="O40" s="1">
        <v>2</v>
      </c>
      <c r="P40" s="1">
        <v>0</v>
      </c>
      <c r="Q40" s="1">
        <v>14</v>
      </c>
      <c r="R40" s="1">
        <v>0</v>
      </c>
      <c r="S40" s="1" t="s">
        <v>426</v>
      </c>
      <c r="T40" s="1">
        <v>94</v>
      </c>
      <c r="U40" s="1">
        <v>51</v>
      </c>
      <c r="V40" s="1">
        <v>32</v>
      </c>
      <c r="W40" s="1">
        <v>9</v>
      </c>
      <c r="X40" s="1">
        <v>7</v>
      </c>
      <c r="Y40" s="1">
        <v>3</v>
      </c>
      <c r="Z40" s="1">
        <v>18</v>
      </c>
      <c r="AA40" s="1">
        <v>25</v>
      </c>
      <c r="AB40" s="1" t="s">
        <v>426</v>
      </c>
      <c r="AC40" s="1">
        <v>122</v>
      </c>
      <c r="AD40" s="1">
        <v>35</v>
      </c>
      <c r="AE40" s="1">
        <v>11</v>
      </c>
      <c r="AF40" s="1">
        <v>17</v>
      </c>
      <c r="AG40" s="1">
        <v>6</v>
      </c>
      <c r="AH40" s="1">
        <v>1</v>
      </c>
      <c r="AI40" s="1">
        <v>81</v>
      </c>
      <c r="AJ40" s="1">
        <v>6</v>
      </c>
    </row>
    <row r="41" spans="1:36" x14ac:dyDescent="0.2">
      <c r="A41" s="1" t="s">
        <v>229</v>
      </c>
      <c r="B41" s="1">
        <v>222</v>
      </c>
      <c r="C41" s="1">
        <v>141</v>
      </c>
      <c r="D41" s="1">
        <v>87</v>
      </c>
      <c r="E41" s="1">
        <v>31</v>
      </c>
      <c r="F41" s="1">
        <v>3</v>
      </c>
      <c r="G41" s="1">
        <v>20</v>
      </c>
      <c r="H41" s="1">
        <v>52</v>
      </c>
      <c r="I41" s="1">
        <v>29</v>
      </c>
      <c r="J41" s="1" t="s">
        <v>229</v>
      </c>
      <c r="K41" s="1">
        <v>72</v>
      </c>
      <c r="L41" s="1">
        <v>44</v>
      </c>
      <c r="M41" s="1">
        <v>40</v>
      </c>
      <c r="N41" s="1">
        <v>1</v>
      </c>
      <c r="O41" s="1">
        <v>1</v>
      </c>
      <c r="P41" s="1">
        <v>2</v>
      </c>
      <c r="Q41" s="1">
        <v>28</v>
      </c>
      <c r="R41" s="1">
        <v>0</v>
      </c>
      <c r="S41" s="1" t="s">
        <v>229</v>
      </c>
      <c r="T41" s="1">
        <v>103</v>
      </c>
      <c r="U41" s="1">
        <v>66</v>
      </c>
      <c r="V41" s="1">
        <v>28</v>
      </c>
      <c r="W41" s="1">
        <v>22</v>
      </c>
      <c r="X41" s="1">
        <v>0</v>
      </c>
      <c r="Y41" s="1">
        <v>16</v>
      </c>
      <c r="Z41" s="1">
        <v>10</v>
      </c>
      <c r="AA41" s="1">
        <v>27</v>
      </c>
      <c r="AB41" s="1" t="s">
        <v>229</v>
      </c>
      <c r="AC41" s="1">
        <v>47</v>
      </c>
      <c r="AD41" s="1">
        <v>31</v>
      </c>
      <c r="AE41" s="1">
        <v>19</v>
      </c>
      <c r="AF41" s="1">
        <v>8</v>
      </c>
      <c r="AG41" s="1">
        <v>2</v>
      </c>
      <c r="AH41" s="1">
        <v>2</v>
      </c>
      <c r="AI41" s="1">
        <v>14</v>
      </c>
      <c r="AJ41" s="1">
        <v>2</v>
      </c>
    </row>
    <row r="42" spans="1:36" x14ac:dyDescent="0.2">
      <c r="A42" s="22" t="s">
        <v>334</v>
      </c>
      <c r="B42" s="22"/>
      <c r="C42" s="22"/>
      <c r="D42" s="22"/>
      <c r="E42" s="22"/>
      <c r="F42" s="22"/>
      <c r="G42" s="22"/>
      <c r="H42" s="22"/>
      <c r="I42" s="22"/>
      <c r="J42" s="22" t="s">
        <v>334</v>
      </c>
      <c r="K42" s="22"/>
      <c r="L42" s="22"/>
      <c r="M42" s="22"/>
      <c r="N42" s="22"/>
      <c r="O42" s="22"/>
      <c r="P42" s="22"/>
      <c r="Q42" s="22"/>
      <c r="R42" s="22"/>
      <c r="S42" s="22" t="s">
        <v>334</v>
      </c>
      <c r="T42" s="22"/>
      <c r="U42" s="22"/>
      <c r="V42" s="22"/>
      <c r="W42" s="22"/>
      <c r="X42" s="22"/>
      <c r="Y42" s="22"/>
      <c r="Z42" s="22"/>
      <c r="AA42" s="22"/>
      <c r="AB42" s="22" t="s">
        <v>334</v>
      </c>
      <c r="AC42" s="22"/>
      <c r="AD42" s="22"/>
      <c r="AE42" s="22"/>
      <c r="AF42" s="22"/>
      <c r="AG42" s="22"/>
      <c r="AH42" s="22"/>
      <c r="AI42" s="22"/>
      <c r="AJ42" s="22"/>
    </row>
  </sheetData>
  <mergeCells count="8">
    <mergeCell ref="B2:I2"/>
    <mergeCell ref="K2:R2"/>
    <mergeCell ref="T2:AA2"/>
    <mergeCell ref="AC2:AJ2"/>
    <mergeCell ref="A42:I42"/>
    <mergeCell ref="J42:R42"/>
    <mergeCell ref="S42:AA42"/>
    <mergeCell ref="AB42:AJ42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5845-8BD8-4EA5-A9BE-BB7CF242C955}">
  <dimension ref="A1:AJ30"/>
  <sheetViews>
    <sheetView view="pageBreakPreview" topLeftCell="O1" zoomScale="125" zoomScaleNormal="100" zoomScaleSheetLayoutView="125" workbookViewId="0">
      <selection activeCell="AB1" sqref="AB1:AB1048576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582</v>
      </c>
      <c r="J1" s="1" t="s">
        <v>582</v>
      </c>
      <c r="S1" s="1" t="s">
        <v>582</v>
      </c>
      <c r="AB1" s="1" t="s">
        <v>582</v>
      </c>
    </row>
    <row r="2" spans="1:36" x14ac:dyDescent="0.2">
      <c r="A2" s="5"/>
      <c r="B2" s="20" t="s">
        <v>1</v>
      </c>
      <c r="C2" s="20"/>
      <c r="D2" s="20"/>
      <c r="E2" s="20"/>
      <c r="F2" s="20"/>
      <c r="G2" s="20"/>
      <c r="H2" s="20"/>
      <c r="I2" s="21"/>
      <c r="J2" s="5"/>
      <c r="K2" s="20" t="s">
        <v>48</v>
      </c>
      <c r="L2" s="20"/>
      <c r="M2" s="20"/>
      <c r="N2" s="20"/>
      <c r="O2" s="20"/>
      <c r="P2" s="20"/>
      <c r="Q2" s="20"/>
      <c r="R2" s="21"/>
      <c r="S2" s="5"/>
      <c r="T2" s="20" t="s">
        <v>49</v>
      </c>
      <c r="U2" s="20"/>
      <c r="V2" s="20"/>
      <c r="W2" s="20"/>
      <c r="X2" s="20"/>
      <c r="Y2" s="20"/>
      <c r="Z2" s="20"/>
      <c r="AA2" s="21"/>
      <c r="AB2" s="5"/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427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427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427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427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336</v>
      </c>
      <c r="B4" s="1">
        <v>8126</v>
      </c>
      <c r="C4" s="1">
        <v>5829</v>
      </c>
      <c r="D4" s="1">
        <v>3733</v>
      </c>
      <c r="E4" s="1">
        <v>1363</v>
      </c>
      <c r="F4" s="1">
        <v>328</v>
      </c>
      <c r="G4" s="1">
        <v>405</v>
      </c>
      <c r="H4" s="1">
        <v>1515</v>
      </c>
      <c r="I4" s="1">
        <v>782</v>
      </c>
      <c r="J4" s="1" t="s">
        <v>336</v>
      </c>
      <c r="K4" s="1">
        <v>3898</v>
      </c>
      <c r="L4" s="1">
        <v>3111</v>
      </c>
      <c r="M4" s="1">
        <v>2399</v>
      </c>
      <c r="N4" s="1">
        <v>502</v>
      </c>
      <c r="O4" s="1">
        <v>154</v>
      </c>
      <c r="P4" s="1">
        <v>56</v>
      </c>
      <c r="Q4" s="1">
        <v>683</v>
      </c>
      <c r="R4" s="1">
        <v>104</v>
      </c>
      <c r="S4" s="1" t="s">
        <v>336</v>
      </c>
      <c r="T4" s="1">
        <v>2330</v>
      </c>
      <c r="U4" s="1">
        <v>1570</v>
      </c>
      <c r="V4" s="1">
        <v>703</v>
      </c>
      <c r="W4" s="1">
        <v>479</v>
      </c>
      <c r="X4" s="1">
        <v>76</v>
      </c>
      <c r="Y4" s="1">
        <v>312</v>
      </c>
      <c r="Z4" s="1">
        <v>157</v>
      </c>
      <c r="AA4" s="1">
        <v>603</v>
      </c>
      <c r="AB4" s="1" t="s">
        <v>336</v>
      </c>
      <c r="AC4" s="1">
        <v>1898</v>
      </c>
      <c r="AD4" s="1">
        <v>1148</v>
      </c>
      <c r="AE4" s="1">
        <v>631</v>
      </c>
      <c r="AF4" s="1">
        <v>382</v>
      </c>
      <c r="AG4" s="1">
        <v>98</v>
      </c>
      <c r="AH4" s="1">
        <v>37</v>
      </c>
      <c r="AI4" s="1">
        <v>675</v>
      </c>
      <c r="AJ4" s="1">
        <v>75</v>
      </c>
    </row>
    <row r="5" spans="1:36" x14ac:dyDescent="0.2">
      <c r="A5" s="1" t="s">
        <v>230</v>
      </c>
      <c r="B5" s="1">
        <v>648</v>
      </c>
      <c r="C5" s="1">
        <v>336</v>
      </c>
      <c r="D5" s="1">
        <v>159</v>
      </c>
      <c r="E5" s="1">
        <v>104</v>
      </c>
      <c r="F5" s="1">
        <v>47</v>
      </c>
      <c r="G5" s="1">
        <v>26</v>
      </c>
      <c r="H5" s="1">
        <v>255</v>
      </c>
      <c r="I5" s="1">
        <v>57</v>
      </c>
      <c r="J5" s="1" t="s">
        <v>230</v>
      </c>
      <c r="K5" s="1">
        <v>229</v>
      </c>
      <c r="L5" s="1">
        <v>120</v>
      </c>
      <c r="M5" s="1">
        <v>79</v>
      </c>
      <c r="N5" s="1">
        <v>21</v>
      </c>
      <c r="O5" s="1">
        <v>19</v>
      </c>
      <c r="P5" s="1">
        <v>1</v>
      </c>
      <c r="Q5" s="1">
        <v>97</v>
      </c>
      <c r="R5" s="1">
        <v>12</v>
      </c>
      <c r="S5" s="1" t="s">
        <v>230</v>
      </c>
      <c r="T5" s="1">
        <v>170</v>
      </c>
      <c r="U5" s="1">
        <v>114</v>
      </c>
      <c r="V5" s="1">
        <v>52</v>
      </c>
      <c r="W5" s="1">
        <v>31</v>
      </c>
      <c r="X5" s="1">
        <v>14</v>
      </c>
      <c r="Y5" s="1">
        <v>17</v>
      </c>
      <c r="Z5" s="1">
        <v>23</v>
      </c>
      <c r="AA5" s="1">
        <v>33</v>
      </c>
      <c r="AB5" s="1" t="s">
        <v>230</v>
      </c>
      <c r="AC5" s="1">
        <v>249</v>
      </c>
      <c r="AD5" s="1">
        <v>102</v>
      </c>
      <c r="AE5" s="1">
        <v>28</v>
      </c>
      <c r="AF5" s="1">
        <v>52</v>
      </c>
      <c r="AG5" s="1">
        <v>14</v>
      </c>
      <c r="AH5" s="1">
        <v>8</v>
      </c>
      <c r="AI5" s="1">
        <v>135</v>
      </c>
      <c r="AJ5" s="1">
        <v>12</v>
      </c>
    </row>
    <row r="6" spans="1:36" x14ac:dyDescent="0.2">
      <c r="A6" s="1" t="s">
        <v>429</v>
      </c>
      <c r="B6" s="1">
        <v>1740</v>
      </c>
      <c r="C6" s="1">
        <v>1151</v>
      </c>
      <c r="D6" s="1">
        <v>656</v>
      </c>
      <c r="E6" s="1">
        <v>307</v>
      </c>
      <c r="F6" s="1">
        <v>81</v>
      </c>
      <c r="G6" s="1">
        <v>107</v>
      </c>
      <c r="H6" s="1">
        <v>441</v>
      </c>
      <c r="I6" s="1">
        <v>148</v>
      </c>
      <c r="J6" s="1" t="s">
        <v>429</v>
      </c>
      <c r="K6" s="1">
        <v>677</v>
      </c>
      <c r="L6" s="1">
        <v>486</v>
      </c>
      <c r="M6" s="1">
        <v>351</v>
      </c>
      <c r="N6" s="1">
        <v>89</v>
      </c>
      <c r="O6" s="1">
        <v>32</v>
      </c>
      <c r="P6" s="1">
        <v>14</v>
      </c>
      <c r="Q6" s="1">
        <v>177</v>
      </c>
      <c r="R6" s="1">
        <v>14</v>
      </c>
      <c r="S6" s="1" t="s">
        <v>429</v>
      </c>
      <c r="T6" s="1">
        <v>622</v>
      </c>
      <c r="U6" s="1">
        <v>457</v>
      </c>
      <c r="V6" s="1">
        <v>225</v>
      </c>
      <c r="W6" s="1">
        <v>127</v>
      </c>
      <c r="X6" s="1">
        <v>20</v>
      </c>
      <c r="Y6" s="1">
        <v>85</v>
      </c>
      <c r="Z6" s="1">
        <v>49</v>
      </c>
      <c r="AA6" s="1">
        <v>116</v>
      </c>
      <c r="AB6" s="1" t="s">
        <v>429</v>
      </c>
      <c r="AC6" s="1">
        <v>441</v>
      </c>
      <c r="AD6" s="1">
        <v>208</v>
      </c>
      <c r="AE6" s="1">
        <v>80</v>
      </c>
      <c r="AF6" s="1">
        <v>91</v>
      </c>
      <c r="AG6" s="1">
        <v>29</v>
      </c>
      <c r="AH6" s="1">
        <v>8</v>
      </c>
      <c r="AI6" s="1">
        <v>215</v>
      </c>
      <c r="AJ6" s="1">
        <v>18</v>
      </c>
    </row>
    <row r="7" spans="1:36" x14ac:dyDescent="0.2">
      <c r="A7" s="1" t="s">
        <v>231</v>
      </c>
      <c r="B7" s="1">
        <v>2382</v>
      </c>
      <c r="C7" s="1">
        <v>1875</v>
      </c>
      <c r="D7" s="1">
        <v>1245</v>
      </c>
      <c r="E7" s="1">
        <v>395</v>
      </c>
      <c r="F7" s="1">
        <v>68</v>
      </c>
      <c r="G7" s="1">
        <v>167</v>
      </c>
      <c r="H7" s="1">
        <v>278</v>
      </c>
      <c r="I7" s="1">
        <v>229</v>
      </c>
      <c r="J7" s="1" t="s">
        <v>231</v>
      </c>
      <c r="K7" s="1">
        <v>1386</v>
      </c>
      <c r="L7" s="1">
        <v>1188</v>
      </c>
      <c r="M7" s="1">
        <v>923</v>
      </c>
      <c r="N7" s="1">
        <v>204</v>
      </c>
      <c r="O7" s="1">
        <v>38</v>
      </c>
      <c r="P7" s="1">
        <v>23</v>
      </c>
      <c r="Q7" s="1">
        <v>160</v>
      </c>
      <c r="R7" s="1">
        <v>38</v>
      </c>
      <c r="S7" s="1" t="s">
        <v>231</v>
      </c>
      <c r="T7" s="1">
        <v>724</v>
      </c>
      <c r="U7" s="1">
        <v>522</v>
      </c>
      <c r="V7" s="1">
        <v>239</v>
      </c>
      <c r="W7" s="1">
        <v>136</v>
      </c>
      <c r="X7" s="1">
        <v>11</v>
      </c>
      <c r="Y7" s="1">
        <v>136</v>
      </c>
      <c r="Z7" s="1">
        <v>25</v>
      </c>
      <c r="AA7" s="1">
        <v>177</v>
      </c>
      <c r="AB7" s="1" t="s">
        <v>231</v>
      </c>
      <c r="AC7" s="1">
        <v>272</v>
      </c>
      <c r="AD7" s="1">
        <v>165</v>
      </c>
      <c r="AE7" s="1">
        <v>83</v>
      </c>
      <c r="AF7" s="1">
        <v>55</v>
      </c>
      <c r="AG7" s="1">
        <v>19</v>
      </c>
      <c r="AH7" s="1">
        <v>8</v>
      </c>
      <c r="AI7" s="1">
        <v>93</v>
      </c>
      <c r="AJ7" s="1">
        <v>14</v>
      </c>
    </row>
    <row r="8" spans="1:36" x14ac:dyDescent="0.2">
      <c r="A8" s="1" t="s">
        <v>232</v>
      </c>
      <c r="B8" s="1">
        <v>327</v>
      </c>
      <c r="C8" s="1">
        <v>270</v>
      </c>
      <c r="D8" s="1">
        <v>154</v>
      </c>
      <c r="E8" s="1">
        <v>100</v>
      </c>
      <c r="F8" s="1">
        <v>12</v>
      </c>
      <c r="G8" s="1">
        <v>4</v>
      </c>
      <c r="H8" s="1">
        <v>21</v>
      </c>
      <c r="I8" s="1">
        <v>36</v>
      </c>
      <c r="J8" s="1" t="s">
        <v>232</v>
      </c>
      <c r="K8" s="1">
        <v>158</v>
      </c>
      <c r="L8" s="1">
        <v>146</v>
      </c>
      <c r="M8" s="1">
        <v>118</v>
      </c>
      <c r="N8" s="1">
        <v>25</v>
      </c>
      <c r="O8" s="1">
        <v>3</v>
      </c>
      <c r="P8" s="1">
        <v>0</v>
      </c>
      <c r="Q8" s="1">
        <v>11</v>
      </c>
      <c r="R8" s="1">
        <v>1</v>
      </c>
      <c r="S8" s="1" t="s">
        <v>232</v>
      </c>
      <c r="T8" s="1">
        <v>146</v>
      </c>
      <c r="U8" s="1">
        <v>108</v>
      </c>
      <c r="V8" s="1">
        <v>27</v>
      </c>
      <c r="W8" s="1">
        <v>70</v>
      </c>
      <c r="X8" s="1">
        <v>8</v>
      </c>
      <c r="Y8" s="1">
        <v>3</v>
      </c>
      <c r="Z8" s="1">
        <v>4</v>
      </c>
      <c r="AA8" s="1">
        <v>34</v>
      </c>
      <c r="AB8" s="1" t="s">
        <v>232</v>
      </c>
      <c r="AC8" s="1">
        <v>23</v>
      </c>
      <c r="AD8" s="1">
        <v>16</v>
      </c>
      <c r="AE8" s="1">
        <v>9</v>
      </c>
      <c r="AF8" s="1">
        <v>5</v>
      </c>
      <c r="AG8" s="1">
        <v>1</v>
      </c>
      <c r="AH8" s="1">
        <v>1</v>
      </c>
      <c r="AI8" s="1">
        <v>6</v>
      </c>
      <c r="AJ8" s="1">
        <v>1</v>
      </c>
    </row>
    <row r="9" spans="1:36" x14ac:dyDescent="0.2">
      <c r="A9" s="1" t="s">
        <v>428</v>
      </c>
      <c r="B9" s="1">
        <v>698</v>
      </c>
      <c r="C9" s="1">
        <v>452</v>
      </c>
      <c r="D9" s="1">
        <v>314</v>
      </c>
      <c r="E9" s="1">
        <v>87</v>
      </c>
      <c r="F9" s="1">
        <v>30</v>
      </c>
      <c r="G9" s="1">
        <v>21</v>
      </c>
      <c r="H9" s="1">
        <v>142</v>
      </c>
      <c r="I9" s="1">
        <v>104</v>
      </c>
      <c r="J9" s="1" t="s">
        <v>428</v>
      </c>
      <c r="K9" s="1">
        <v>428</v>
      </c>
      <c r="L9" s="1">
        <v>327</v>
      </c>
      <c r="M9" s="1">
        <v>257</v>
      </c>
      <c r="N9" s="1">
        <v>50</v>
      </c>
      <c r="O9" s="1">
        <v>17</v>
      </c>
      <c r="P9" s="1">
        <v>3</v>
      </c>
      <c r="Q9" s="1">
        <v>78</v>
      </c>
      <c r="R9" s="1">
        <v>23</v>
      </c>
      <c r="S9" s="1" t="s">
        <v>428</v>
      </c>
      <c r="T9" s="1">
        <v>171</v>
      </c>
      <c r="U9" s="1">
        <v>73</v>
      </c>
      <c r="V9" s="1">
        <v>33</v>
      </c>
      <c r="W9" s="1">
        <v>22</v>
      </c>
      <c r="X9" s="1">
        <v>3</v>
      </c>
      <c r="Y9" s="1">
        <v>15</v>
      </c>
      <c r="Z9" s="1">
        <v>22</v>
      </c>
      <c r="AA9" s="1">
        <v>76</v>
      </c>
      <c r="AB9" s="1" t="s">
        <v>428</v>
      </c>
      <c r="AC9" s="1">
        <v>99</v>
      </c>
      <c r="AD9" s="1">
        <v>52</v>
      </c>
      <c r="AE9" s="1">
        <v>24</v>
      </c>
      <c r="AF9" s="1">
        <v>15</v>
      </c>
      <c r="AG9" s="1">
        <v>10</v>
      </c>
      <c r="AH9" s="1">
        <v>3</v>
      </c>
      <c r="AI9" s="1">
        <v>42</v>
      </c>
      <c r="AJ9" s="1">
        <v>5</v>
      </c>
    </row>
    <row r="10" spans="1:36" x14ac:dyDescent="0.2">
      <c r="A10" s="1" t="s">
        <v>233</v>
      </c>
      <c r="B10" s="1">
        <v>1789</v>
      </c>
      <c r="C10" s="1">
        <v>1401</v>
      </c>
      <c r="D10" s="1">
        <v>1005</v>
      </c>
      <c r="E10" s="1">
        <v>284</v>
      </c>
      <c r="F10" s="1">
        <v>74</v>
      </c>
      <c r="G10" s="1">
        <v>38</v>
      </c>
      <c r="H10" s="1">
        <v>264</v>
      </c>
      <c r="I10" s="1">
        <v>124</v>
      </c>
      <c r="J10" s="1" t="s">
        <v>233</v>
      </c>
      <c r="K10" s="1">
        <v>846</v>
      </c>
      <c r="L10" s="1">
        <v>730</v>
      </c>
      <c r="M10" s="1">
        <v>577</v>
      </c>
      <c r="N10" s="1">
        <v>104</v>
      </c>
      <c r="O10" s="1">
        <v>37</v>
      </c>
      <c r="P10" s="1">
        <v>12</v>
      </c>
      <c r="Q10" s="1">
        <v>101</v>
      </c>
      <c r="R10" s="1">
        <v>15</v>
      </c>
      <c r="S10" s="1" t="s">
        <v>233</v>
      </c>
      <c r="T10" s="1">
        <v>243</v>
      </c>
      <c r="U10" s="1">
        <v>136</v>
      </c>
      <c r="V10" s="1">
        <v>57</v>
      </c>
      <c r="W10" s="1">
        <v>43</v>
      </c>
      <c r="X10" s="1">
        <v>15</v>
      </c>
      <c r="Y10" s="1">
        <v>21</v>
      </c>
      <c r="Z10" s="1">
        <v>18</v>
      </c>
      <c r="AA10" s="1">
        <v>89</v>
      </c>
      <c r="AB10" s="1" t="s">
        <v>233</v>
      </c>
      <c r="AC10" s="1">
        <v>700</v>
      </c>
      <c r="AD10" s="1">
        <v>535</v>
      </c>
      <c r="AE10" s="1">
        <v>371</v>
      </c>
      <c r="AF10" s="1">
        <v>137</v>
      </c>
      <c r="AG10" s="1">
        <v>22</v>
      </c>
      <c r="AH10" s="1">
        <v>5</v>
      </c>
      <c r="AI10" s="1">
        <v>145</v>
      </c>
      <c r="AJ10" s="1">
        <v>20</v>
      </c>
    </row>
    <row r="11" spans="1:36" x14ac:dyDescent="0.2">
      <c r="A11" s="1" t="s">
        <v>69</v>
      </c>
      <c r="B11" s="1">
        <v>542</v>
      </c>
      <c r="C11" s="1">
        <v>344</v>
      </c>
      <c r="D11" s="1">
        <v>200</v>
      </c>
      <c r="E11" s="1">
        <v>86</v>
      </c>
      <c r="F11" s="1">
        <v>16</v>
      </c>
      <c r="G11" s="1">
        <v>42</v>
      </c>
      <c r="H11" s="1">
        <v>114</v>
      </c>
      <c r="I11" s="1">
        <v>84</v>
      </c>
      <c r="J11" s="1" t="s">
        <v>69</v>
      </c>
      <c r="K11" s="1">
        <v>174</v>
      </c>
      <c r="L11" s="1">
        <v>114</v>
      </c>
      <c r="M11" s="1">
        <v>94</v>
      </c>
      <c r="N11" s="1">
        <v>9</v>
      </c>
      <c r="O11" s="1">
        <v>8</v>
      </c>
      <c r="P11" s="1">
        <v>3</v>
      </c>
      <c r="Q11" s="1">
        <v>59</v>
      </c>
      <c r="R11" s="1">
        <v>1</v>
      </c>
      <c r="S11" s="1" t="s">
        <v>69</v>
      </c>
      <c r="T11" s="1">
        <v>254</v>
      </c>
      <c r="U11" s="1">
        <v>160</v>
      </c>
      <c r="V11" s="1">
        <v>70</v>
      </c>
      <c r="W11" s="1">
        <v>50</v>
      </c>
      <c r="X11" s="1">
        <v>5</v>
      </c>
      <c r="Y11" s="1">
        <v>35</v>
      </c>
      <c r="Z11" s="1">
        <v>16</v>
      </c>
      <c r="AA11" s="1">
        <v>78</v>
      </c>
      <c r="AB11" s="1" t="s">
        <v>69</v>
      </c>
      <c r="AC11" s="1">
        <v>114</v>
      </c>
      <c r="AD11" s="1">
        <v>70</v>
      </c>
      <c r="AE11" s="1">
        <v>36</v>
      </c>
      <c r="AF11" s="1">
        <v>27</v>
      </c>
      <c r="AG11" s="1">
        <v>3</v>
      </c>
      <c r="AH11" s="1">
        <v>4</v>
      </c>
      <c r="AI11" s="1">
        <v>39</v>
      </c>
      <c r="AJ11" s="1">
        <v>5</v>
      </c>
    </row>
    <row r="13" spans="1:36" x14ac:dyDescent="0.2">
      <c r="A13" s="1" t="s">
        <v>351</v>
      </c>
      <c r="B13" s="1">
        <v>4805</v>
      </c>
      <c r="C13" s="1">
        <v>3470</v>
      </c>
      <c r="D13" s="1">
        <v>2228</v>
      </c>
      <c r="E13" s="1">
        <v>798</v>
      </c>
      <c r="F13" s="1">
        <v>210</v>
      </c>
      <c r="G13" s="1">
        <v>234</v>
      </c>
      <c r="H13" s="1">
        <v>817</v>
      </c>
      <c r="I13" s="1">
        <v>518</v>
      </c>
      <c r="J13" s="1" t="s">
        <v>351</v>
      </c>
      <c r="K13" s="1">
        <v>2445</v>
      </c>
      <c r="L13" s="1">
        <v>2019</v>
      </c>
      <c r="M13" s="1">
        <v>1565</v>
      </c>
      <c r="N13" s="1">
        <v>314</v>
      </c>
      <c r="O13" s="1">
        <v>97</v>
      </c>
      <c r="P13" s="1">
        <v>43</v>
      </c>
      <c r="Q13" s="1">
        <v>361</v>
      </c>
      <c r="R13" s="1">
        <v>65</v>
      </c>
      <c r="S13" s="1" t="s">
        <v>351</v>
      </c>
      <c r="T13" s="1">
        <v>1341</v>
      </c>
      <c r="U13" s="1">
        <v>847</v>
      </c>
      <c r="V13" s="1">
        <v>357</v>
      </c>
      <c r="W13" s="1">
        <v>270</v>
      </c>
      <c r="X13" s="1">
        <v>53</v>
      </c>
      <c r="Y13" s="1">
        <v>167</v>
      </c>
      <c r="Z13" s="1">
        <v>86</v>
      </c>
      <c r="AA13" s="1">
        <v>408</v>
      </c>
      <c r="AB13" s="1" t="s">
        <v>351</v>
      </c>
      <c r="AC13" s="1">
        <v>1019</v>
      </c>
      <c r="AD13" s="1">
        <v>604</v>
      </c>
      <c r="AE13" s="1">
        <v>306</v>
      </c>
      <c r="AF13" s="1">
        <v>214</v>
      </c>
      <c r="AG13" s="1">
        <v>60</v>
      </c>
      <c r="AH13" s="1">
        <v>24</v>
      </c>
      <c r="AI13" s="1">
        <v>370</v>
      </c>
      <c r="AJ13" s="1">
        <v>45</v>
      </c>
    </row>
    <row r="14" spans="1:36" x14ac:dyDescent="0.2">
      <c r="A14" s="1" t="s">
        <v>230</v>
      </c>
      <c r="B14" s="1">
        <v>331</v>
      </c>
      <c r="C14" s="1">
        <v>186</v>
      </c>
      <c r="D14" s="1">
        <v>89</v>
      </c>
      <c r="E14" s="1">
        <v>57</v>
      </c>
      <c r="F14" s="1">
        <v>25</v>
      </c>
      <c r="G14" s="1">
        <v>15</v>
      </c>
      <c r="H14" s="1">
        <v>119</v>
      </c>
      <c r="I14" s="1">
        <v>26</v>
      </c>
      <c r="J14" s="1" t="s">
        <v>230</v>
      </c>
      <c r="K14" s="1">
        <v>127</v>
      </c>
      <c r="L14" s="1">
        <v>78</v>
      </c>
      <c r="M14" s="1">
        <v>56</v>
      </c>
      <c r="N14" s="1">
        <v>13</v>
      </c>
      <c r="O14" s="1">
        <v>8</v>
      </c>
      <c r="P14" s="1">
        <v>1</v>
      </c>
      <c r="Q14" s="1">
        <v>46</v>
      </c>
      <c r="R14" s="1">
        <v>3</v>
      </c>
      <c r="S14" s="1" t="s">
        <v>230</v>
      </c>
      <c r="T14" s="1">
        <v>79</v>
      </c>
      <c r="U14" s="1">
        <v>51</v>
      </c>
      <c r="V14" s="1">
        <v>19</v>
      </c>
      <c r="W14" s="1">
        <v>14</v>
      </c>
      <c r="X14" s="1">
        <v>8</v>
      </c>
      <c r="Y14" s="1">
        <v>10</v>
      </c>
      <c r="Z14" s="1">
        <v>12</v>
      </c>
      <c r="AA14" s="1">
        <v>16</v>
      </c>
      <c r="AB14" s="1" t="s">
        <v>230</v>
      </c>
      <c r="AC14" s="1">
        <v>125</v>
      </c>
      <c r="AD14" s="1">
        <v>57</v>
      </c>
      <c r="AE14" s="1">
        <v>14</v>
      </c>
      <c r="AF14" s="1">
        <v>30</v>
      </c>
      <c r="AG14" s="1">
        <v>9</v>
      </c>
      <c r="AH14" s="1">
        <v>4</v>
      </c>
      <c r="AI14" s="1">
        <v>61</v>
      </c>
      <c r="AJ14" s="1">
        <v>7</v>
      </c>
    </row>
    <row r="15" spans="1:36" x14ac:dyDescent="0.2">
      <c r="A15" s="1" t="s">
        <v>429</v>
      </c>
      <c r="B15" s="1">
        <v>707</v>
      </c>
      <c r="C15" s="1">
        <v>456</v>
      </c>
      <c r="D15" s="1">
        <v>276</v>
      </c>
      <c r="E15" s="1">
        <v>104</v>
      </c>
      <c r="F15" s="1">
        <v>42</v>
      </c>
      <c r="G15" s="1">
        <v>34</v>
      </c>
      <c r="H15" s="1">
        <v>181</v>
      </c>
      <c r="I15" s="1">
        <v>70</v>
      </c>
      <c r="J15" s="1" t="s">
        <v>429</v>
      </c>
      <c r="K15" s="1">
        <v>301</v>
      </c>
      <c r="L15" s="1">
        <v>228</v>
      </c>
      <c r="M15" s="1">
        <v>177</v>
      </c>
      <c r="N15" s="1">
        <v>33</v>
      </c>
      <c r="O15" s="1">
        <v>12</v>
      </c>
      <c r="P15" s="1">
        <v>6</v>
      </c>
      <c r="Q15" s="1">
        <v>66</v>
      </c>
      <c r="R15" s="1">
        <v>7</v>
      </c>
      <c r="S15" s="1" t="s">
        <v>429</v>
      </c>
      <c r="T15" s="1">
        <v>211</v>
      </c>
      <c r="U15" s="1">
        <v>133</v>
      </c>
      <c r="V15" s="1">
        <v>66</v>
      </c>
      <c r="W15" s="1">
        <v>31</v>
      </c>
      <c r="X15" s="1">
        <v>13</v>
      </c>
      <c r="Y15" s="1">
        <v>23</v>
      </c>
      <c r="Z15" s="1">
        <v>22</v>
      </c>
      <c r="AA15" s="1">
        <v>56</v>
      </c>
      <c r="AB15" s="1" t="s">
        <v>429</v>
      </c>
      <c r="AC15" s="1">
        <v>195</v>
      </c>
      <c r="AD15" s="1">
        <v>95</v>
      </c>
      <c r="AE15" s="1">
        <v>33</v>
      </c>
      <c r="AF15" s="1">
        <v>40</v>
      </c>
      <c r="AG15" s="1">
        <v>17</v>
      </c>
      <c r="AH15" s="1">
        <v>5</v>
      </c>
      <c r="AI15" s="1">
        <v>93</v>
      </c>
      <c r="AJ15" s="1">
        <v>7</v>
      </c>
    </row>
    <row r="16" spans="1:36" x14ac:dyDescent="0.2">
      <c r="A16" s="1" t="s">
        <v>231</v>
      </c>
      <c r="B16" s="1">
        <v>1273</v>
      </c>
      <c r="C16" s="1">
        <v>987</v>
      </c>
      <c r="D16" s="1">
        <v>642</v>
      </c>
      <c r="E16" s="1">
        <v>205</v>
      </c>
      <c r="F16" s="1">
        <v>35</v>
      </c>
      <c r="G16" s="1">
        <v>105</v>
      </c>
      <c r="H16" s="1">
        <v>138</v>
      </c>
      <c r="I16" s="1">
        <v>148</v>
      </c>
      <c r="J16" s="1" t="s">
        <v>231</v>
      </c>
      <c r="K16" s="1">
        <v>664</v>
      </c>
      <c r="L16" s="1">
        <v>578</v>
      </c>
      <c r="M16" s="1">
        <v>443</v>
      </c>
      <c r="N16" s="1">
        <v>96</v>
      </c>
      <c r="O16" s="1">
        <v>19</v>
      </c>
      <c r="P16" s="1">
        <v>20</v>
      </c>
      <c r="Q16" s="1">
        <v>68</v>
      </c>
      <c r="R16" s="1">
        <v>18</v>
      </c>
      <c r="S16" s="1" t="s">
        <v>231</v>
      </c>
      <c r="T16" s="1">
        <v>426</v>
      </c>
      <c r="U16" s="1">
        <v>294</v>
      </c>
      <c r="V16" s="1">
        <v>135</v>
      </c>
      <c r="W16" s="1">
        <v>74</v>
      </c>
      <c r="X16" s="1">
        <v>6</v>
      </c>
      <c r="Y16" s="1">
        <v>79</v>
      </c>
      <c r="Z16" s="1">
        <v>13</v>
      </c>
      <c r="AA16" s="1">
        <v>119</v>
      </c>
      <c r="AB16" s="1" t="s">
        <v>231</v>
      </c>
      <c r="AC16" s="1">
        <v>183</v>
      </c>
      <c r="AD16" s="1">
        <v>115</v>
      </c>
      <c r="AE16" s="1">
        <v>64</v>
      </c>
      <c r="AF16" s="1">
        <v>35</v>
      </c>
      <c r="AG16" s="1">
        <v>10</v>
      </c>
      <c r="AH16" s="1">
        <v>6</v>
      </c>
      <c r="AI16" s="1">
        <v>57</v>
      </c>
      <c r="AJ16" s="1">
        <v>11</v>
      </c>
    </row>
    <row r="17" spans="1:36" x14ac:dyDescent="0.2">
      <c r="A17" s="1" t="s">
        <v>232</v>
      </c>
      <c r="B17" s="1">
        <v>294</v>
      </c>
      <c r="C17" s="1">
        <v>247</v>
      </c>
      <c r="D17" s="1">
        <v>137</v>
      </c>
      <c r="E17" s="1">
        <v>95</v>
      </c>
      <c r="F17" s="1">
        <v>11</v>
      </c>
      <c r="G17" s="1">
        <v>4</v>
      </c>
      <c r="H17" s="1">
        <v>16</v>
      </c>
      <c r="I17" s="1">
        <v>31</v>
      </c>
      <c r="J17" s="1" t="s">
        <v>232</v>
      </c>
      <c r="K17" s="1">
        <v>143</v>
      </c>
      <c r="L17" s="1">
        <v>135</v>
      </c>
      <c r="M17" s="1">
        <v>108</v>
      </c>
      <c r="N17" s="1">
        <v>24</v>
      </c>
      <c r="O17" s="1">
        <v>3</v>
      </c>
      <c r="P17" s="1">
        <v>0</v>
      </c>
      <c r="Q17" s="1">
        <v>8</v>
      </c>
      <c r="R17" s="1">
        <v>0</v>
      </c>
      <c r="S17" s="1" t="s">
        <v>232</v>
      </c>
      <c r="T17" s="1">
        <v>134</v>
      </c>
      <c r="U17" s="1">
        <v>100</v>
      </c>
      <c r="V17" s="1">
        <v>23</v>
      </c>
      <c r="W17" s="1">
        <v>67</v>
      </c>
      <c r="X17" s="1">
        <v>7</v>
      </c>
      <c r="Y17" s="1">
        <v>3</v>
      </c>
      <c r="Z17" s="1">
        <v>4</v>
      </c>
      <c r="AA17" s="1">
        <v>30</v>
      </c>
      <c r="AB17" s="1" t="s">
        <v>232</v>
      </c>
      <c r="AC17" s="1">
        <v>17</v>
      </c>
      <c r="AD17" s="1">
        <v>12</v>
      </c>
      <c r="AE17" s="1">
        <v>6</v>
      </c>
      <c r="AF17" s="1">
        <v>4</v>
      </c>
      <c r="AG17" s="1">
        <v>1</v>
      </c>
      <c r="AH17" s="1">
        <v>1</v>
      </c>
      <c r="AI17" s="1">
        <v>4</v>
      </c>
      <c r="AJ17" s="1">
        <v>1</v>
      </c>
    </row>
    <row r="18" spans="1:36" x14ac:dyDescent="0.2">
      <c r="A18" s="1" t="s">
        <v>428</v>
      </c>
      <c r="B18" s="1">
        <v>630</v>
      </c>
      <c r="C18" s="1">
        <v>416</v>
      </c>
      <c r="D18" s="1">
        <v>285</v>
      </c>
      <c r="E18" s="1">
        <v>81</v>
      </c>
      <c r="F18" s="1">
        <v>30</v>
      </c>
      <c r="G18" s="1">
        <v>20</v>
      </c>
      <c r="H18" s="1">
        <v>123</v>
      </c>
      <c r="I18" s="1">
        <v>91</v>
      </c>
      <c r="J18" s="1" t="s">
        <v>428</v>
      </c>
      <c r="K18" s="1">
        <v>404</v>
      </c>
      <c r="L18" s="1">
        <v>309</v>
      </c>
      <c r="M18" s="1">
        <v>243</v>
      </c>
      <c r="N18" s="1">
        <v>46</v>
      </c>
      <c r="O18" s="1">
        <v>17</v>
      </c>
      <c r="P18" s="1">
        <v>3</v>
      </c>
      <c r="Q18" s="1">
        <v>72</v>
      </c>
      <c r="R18" s="1">
        <v>23</v>
      </c>
      <c r="S18" s="1" t="s">
        <v>428</v>
      </c>
      <c r="T18" s="1">
        <v>135</v>
      </c>
      <c r="U18" s="1">
        <v>60</v>
      </c>
      <c r="V18" s="1">
        <v>23</v>
      </c>
      <c r="W18" s="1">
        <v>20</v>
      </c>
      <c r="X18" s="1">
        <v>3</v>
      </c>
      <c r="Y18" s="1">
        <v>14</v>
      </c>
      <c r="Z18" s="1">
        <v>12</v>
      </c>
      <c r="AA18" s="1">
        <v>63</v>
      </c>
      <c r="AB18" s="1" t="s">
        <v>428</v>
      </c>
      <c r="AC18" s="1">
        <v>91</v>
      </c>
      <c r="AD18" s="1">
        <v>47</v>
      </c>
      <c r="AE18" s="1">
        <v>19</v>
      </c>
      <c r="AF18" s="1">
        <v>15</v>
      </c>
      <c r="AG18" s="1">
        <v>10</v>
      </c>
      <c r="AH18" s="1">
        <v>3</v>
      </c>
      <c r="AI18" s="1">
        <v>39</v>
      </c>
      <c r="AJ18" s="1">
        <v>5</v>
      </c>
    </row>
    <row r="19" spans="1:36" x14ac:dyDescent="0.2">
      <c r="A19" s="1" t="s">
        <v>233</v>
      </c>
      <c r="B19" s="1">
        <v>1272</v>
      </c>
      <c r="C19" s="1">
        <v>985</v>
      </c>
      <c r="D19" s="1">
        <v>694</v>
      </c>
      <c r="E19" s="1">
        <v>204</v>
      </c>
      <c r="F19" s="1">
        <v>54</v>
      </c>
      <c r="G19" s="1">
        <v>33</v>
      </c>
      <c r="H19" s="1">
        <v>188</v>
      </c>
      <c r="I19" s="1">
        <v>99</v>
      </c>
      <c r="J19" s="1" t="s">
        <v>233</v>
      </c>
      <c r="K19" s="1">
        <v>715</v>
      </c>
      <c r="L19" s="1">
        <v>626</v>
      </c>
      <c r="M19" s="1">
        <v>488</v>
      </c>
      <c r="N19" s="1">
        <v>96</v>
      </c>
      <c r="O19" s="1">
        <v>31</v>
      </c>
      <c r="P19" s="1">
        <v>11</v>
      </c>
      <c r="Q19" s="1">
        <v>76</v>
      </c>
      <c r="R19" s="1">
        <v>13</v>
      </c>
      <c r="S19" s="1" t="s">
        <v>233</v>
      </c>
      <c r="T19" s="1">
        <v>208</v>
      </c>
      <c r="U19" s="1">
        <v>117</v>
      </c>
      <c r="V19" s="1">
        <v>51</v>
      </c>
      <c r="W19" s="1">
        <v>36</v>
      </c>
      <c r="X19" s="1">
        <v>11</v>
      </c>
      <c r="Y19" s="1">
        <v>19</v>
      </c>
      <c r="Z19" s="1">
        <v>16</v>
      </c>
      <c r="AA19" s="1">
        <v>75</v>
      </c>
      <c r="AB19" s="1" t="s">
        <v>233</v>
      </c>
      <c r="AC19" s="1">
        <v>349</v>
      </c>
      <c r="AD19" s="1">
        <v>242</v>
      </c>
      <c r="AE19" s="1">
        <v>155</v>
      </c>
      <c r="AF19" s="1">
        <v>72</v>
      </c>
      <c r="AG19" s="1">
        <v>12</v>
      </c>
      <c r="AH19" s="1">
        <v>3</v>
      </c>
      <c r="AI19" s="1">
        <v>96</v>
      </c>
      <c r="AJ19" s="1">
        <v>11</v>
      </c>
    </row>
    <row r="20" spans="1:36" x14ac:dyDescent="0.2">
      <c r="A20" s="1" t="s">
        <v>69</v>
      </c>
      <c r="B20" s="1">
        <v>298</v>
      </c>
      <c r="C20" s="1">
        <v>193</v>
      </c>
      <c r="D20" s="1">
        <v>105</v>
      </c>
      <c r="E20" s="1">
        <v>52</v>
      </c>
      <c r="F20" s="1">
        <v>13</v>
      </c>
      <c r="G20" s="1">
        <v>23</v>
      </c>
      <c r="H20" s="1">
        <v>52</v>
      </c>
      <c r="I20" s="1">
        <v>53</v>
      </c>
      <c r="J20" s="1" t="s">
        <v>69</v>
      </c>
      <c r="K20" s="1">
        <v>91</v>
      </c>
      <c r="L20" s="1">
        <v>65</v>
      </c>
      <c r="M20" s="1">
        <v>50</v>
      </c>
      <c r="N20" s="1">
        <v>6</v>
      </c>
      <c r="O20" s="1">
        <v>7</v>
      </c>
      <c r="P20" s="1">
        <v>2</v>
      </c>
      <c r="Q20" s="1">
        <v>25</v>
      </c>
      <c r="R20" s="1">
        <v>1</v>
      </c>
      <c r="S20" s="1" t="s">
        <v>69</v>
      </c>
      <c r="T20" s="1">
        <v>148</v>
      </c>
      <c r="U20" s="1">
        <v>92</v>
      </c>
      <c r="V20" s="1">
        <v>40</v>
      </c>
      <c r="W20" s="1">
        <v>28</v>
      </c>
      <c r="X20" s="1">
        <v>5</v>
      </c>
      <c r="Y20" s="1">
        <v>19</v>
      </c>
      <c r="Z20" s="1">
        <v>7</v>
      </c>
      <c r="AA20" s="1">
        <v>49</v>
      </c>
      <c r="AB20" s="1" t="s">
        <v>69</v>
      </c>
      <c r="AC20" s="1">
        <v>59</v>
      </c>
      <c r="AD20" s="1">
        <v>36</v>
      </c>
      <c r="AE20" s="1">
        <v>15</v>
      </c>
      <c r="AF20" s="1">
        <v>18</v>
      </c>
      <c r="AG20" s="1">
        <v>1</v>
      </c>
      <c r="AH20" s="1">
        <v>2</v>
      </c>
      <c r="AI20" s="1">
        <v>20</v>
      </c>
      <c r="AJ20" s="1">
        <v>3</v>
      </c>
    </row>
    <row r="22" spans="1:36" x14ac:dyDescent="0.2">
      <c r="A22" s="1" t="s">
        <v>338</v>
      </c>
      <c r="B22" s="1">
        <v>3321</v>
      </c>
      <c r="C22" s="1">
        <v>2359</v>
      </c>
      <c r="D22" s="1">
        <v>1505</v>
      </c>
      <c r="E22" s="1">
        <v>565</v>
      </c>
      <c r="F22" s="1">
        <v>118</v>
      </c>
      <c r="G22" s="1">
        <v>171</v>
      </c>
      <c r="H22" s="1">
        <v>698</v>
      </c>
      <c r="I22" s="1">
        <v>264</v>
      </c>
      <c r="J22" s="1" t="s">
        <v>338</v>
      </c>
      <c r="K22" s="1">
        <v>1453</v>
      </c>
      <c r="L22" s="1">
        <v>1092</v>
      </c>
      <c r="M22" s="1">
        <v>834</v>
      </c>
      <c r="N22" s="1">
        <v>188</v>
      </c>
      <c r="O22" s="1">
        <v>57</v>
      </c>
      <c r="P22" s="1">
        <v>13</v>
      </c>
      <c r="Q22" s="1">
        <v>322</v>
      </c>
      <c r="R22" s="1">
        <v>39</v>
      </c>
      <c r="S22" s="1" t="s">
        <v>338</v>
      </c>
      <c r="T22" s="1">
        <v>989</v>
      </c>
      <c r="U22" s="1">
        <v>723</v>
      </c>
      <c r="V22" s="1">
        <v>346</v>
      </c>
      <c r="W22" s="1">
        <v>209</v>
      </c>
      <c r="X22" s="1">
        <v>23</v>
      </c>
      <c r="Y22" s="1">
        <v>145</v>
      </c>
      <c r="Z22" s="1">
        <v>71</v>
      </c>
      <c r="AA22" s="1">
        <v>195</v>
      </c>
      <c r="AB22" s="1" t="s">
        <v>338</v>
      </c>
      <c r="AC22" s="1">
        <v>879</v>
      </c>
      <c r="AD22" s="1">
        <v>544</v>
      </c>
      <c r="AE22" s="1">
        <v>325</v>
      </c>
      <c r="AF22" s="1">
        <v>168</v>
      </c>
      <c r="AG22" s="1">
        <v>38</v>
      </c>
      <c r="AH22" s="1">
        <v>13</v>
      </c>
      <c r="AI22" s="1">
        <v>305</v>
      </c>
      <c r="AJ22" s="1">
        <v>30</v>
      </c>
    </row>
    <row r="23" spans="1:36" x14ac:dyDescent="0.2">
      <c r="A23" s="1" t="s">
        <v>230</v>
      </c>
      <c r="B23" s="1">
        <v>317</v>
      </c>
      <c r="C23" s="1">
        <v>150</v>
      </c>
      <c r="D23" s="1">
        <v>70</v>
      </c>
      <c r="E23" s="1">
        <v>47</v>
      </c>
      <c r="F23" s="1">
        <v>22</v>
      </c>
      <c r="G23" s="1">
        <v>11</v>
      </c>
      <c r="H23" s="1">
        <v>136</v>
      </c>
      <c r="I23" s="1">
        <v>31</v>
      </c>
      <c r="J23" s="1" t="s">
        <v>230</v>
      </c>
      <c r="K23" s="1">
        <v>102</v>
      </c>
      <c r="L23" s="1">
        <v>42</v>
      </c>
      <c r="M23" s="1">
        <v>23</v>
      </c>
      <c r="N23" s="1">
        <v>8</v>
      </c>
      <c r="O23" s="1">
        <v>11</v>
      </c>
      <c r="P23" s="1">
        <v>0</v>
      </c>
      <c r="Q23" s="1">
        <v>51</v>
      </c>
      <c r="R23" s="1">
        <v>9</v>
      </c>
      <c r="S23" s="1" t="s">
        <v>230</v>
      </c>
      <c r="T23" s="1">
        <v>91</v>
      </c>
      <c r="U23" s="1">
        <v>63</v>
      </c>
      <c r="V23" s="1">
        <v>33</v>
      </c>
      <c r="W23" s="1">
        <v>17</v>
      </c>
      <c r="X23" s="1">
        <v>6</v>
      </c>
      <c r="Y23" s="1">
        <v>7</v>
      </c>
      <c r="Z23" s="1">
        <v>11</v>
      </c>
      <c r="AA23" s="1">
        <v>17</v>
      </c>
      <c r="AB23" s="1" t="s">
        <v>230</v>
      </c>
      <c r="AC23" s="1">
        <v>124</v>
      </c>
      <c r="AD23" s="1">
        <v>45</v>
      </c>
      <c r="AE23" s="1">
        <v>14</v>
      </c>
      <c r="AF23" s="1">
        <v>22</v>
      </c>
      <c r="AG23" s="1">
        <v>5</v>
      </c>
      <c r="AH23" s="1">
        <v>4</v>
      </c>
      <c r="AI23" s="1">
        <v>74</v>
      </c>
      <c r="AJ23" s="1">
        <v>5</v>
      </c>
    </row>
    <row r="24" spans="1:36" x14ac:dyDescent="0.2">
      <c r="A24" s="1" t="s">
        <v>429</v>
      </c>
      <c r="B24" s="1">
        <v>1033</v>
      </c>
      <c r="C24" s="1">
        <v>695</v>
      </c>
      <c r="D24" s="1">
        <v>380</v>
      </c>
      <c r="E24" s="1">
        <v>203</v>
      </c>
      <c r="F24" s="1">
        <v>39</v>
      </c>
      <c r="G24" s="1">
        <v>73</v>
      </c>
      <c r="H24" s="1">
        <v>260</v>
      </c>
      <c r="I24" s="1">
        <v>78</v>
      </c>
      <c r="J24" s="1" t="s">
        <v>429</v>
      </c>
      <c r="K24" s="1">
        <v>376</v>
      </c>
      <c r="L24" s="1">
        <v>258</v>
      </c>
      <c r="M24" s="1">
        <v>174</v>
      </c>
      <c r="N24" s="1">
        <v>56</v>
      </c>
      <c r="O24" s="1">
        <v>20</v>
      </c>
      <c r="P24" s="1">
        <v>8</v>
      </c>
      <c r="Q24" s="1">
        <v>111</v>
      </c>
      <c r="R24" s="1">
        <v>7</v>
      </c>
      <c r="S24" s="1" t="s">
        <v>429</v>
      </c>
      <c r="T24" s="1">
        <v>411</v>
      </c>
      <c r="U24" s="1">
        <v>324</v>
      </c>
      <c r="V24" s="1">
        <v>159</v>
      </c>
      <c r="W24" s="1">
        <v>96</v>
      </c>
      <c r="X24" s="1">
        <v>7</v>
      </c>
      <c r="Y24" s="1">
        <v>62</v>
      </c>
      <c r="Z24" s="1">
        <v>27</v>
      </c>
      <c r="AA24" s="1">
        <v>60</v>
      </c>
      <c r="AB24" s="1" t="s">
        <v>429</v>
      </c>
      <c r="AC24" s="1">
        <v>246</v>
      </c>
      <c r="AD24" s="1">
        <v>113</v>
      </c>
      <c r="AE24" s="1">
        <v>47</v>
      </c>
      <c r="AF24" s="1">
        <v>51</v>
      </c>
      <c r="AG24" s="1">
        <v>12</v>
      </c>
      <c r="AH24" s="1">
        <v>3</v>
      </c>
      <c r="AI24" s="1">
        <v>122</v>
      </c>
      <c r="AJ24" s="1">
        <v>11</v>
      </c>
    </row>
    <row r="25" spans="1:36" x14ac:dyDescent="0.2">
      <c r="A25" s="1" t="s">
        <v>231</v>
      </c>
      <c r="B25" s="1">
        <v>1109</v>
      </c>
      <c r="C25" s="1">
        <v>888</v>
      </c>
      <c r="D25" s="1">
        <v>603</v>
      </c>
      <c r="E25" s="1">
        <v>190</v>
      </c>
      <c r="F25" s="1">
        <v>33</v>
      </c>
      <c r="G25" s="1">
        <v>62</v>
      </c>
      <c r="H25" s="1">
        <v>140</v>
      </c>
      <c r="I25" s="1">
        <v>81</v>
      </c>
      <c r="J25" s="1" t="s">
        <v>231</v>
      </c>
      <c r="K25" s="1">
        <v>722</v>
      </c>
      <c r="L25" s="1">
        <v>610</v>
      </c>
      <c r="M25" s="1">
        <v>480</v>
      </c>
      <c r="N25" s="1">
        <v>108</v>
      </c>
      <c r="O25" s="1">
        <v>19</v>
      </c>
      <c r="P25" s="1">
        <v>3</v>
      </c>
      <c r="Q25" s="1">
        <v>92</v>
      </c>
      <c r="R25" s="1">
        <v>20</v>
      </c>
      <c r="S25" s="1" t="s">
        <v>231</v>
      </c>
      <c r="T25" s="1">
        <v>298</v>
      </c>
      <c r="U25" s="1">
        <v>228</v>
      </c>
      <c r="V25" s="1">
        <v>104</v>
      </c>
      <c r="W25" s="1">
        <v>62</v>
      </c>
      <c r="X25" s="1">
        <v>5</v>
      </c>
      <c r="Y25" s="1">
        <v>57</v>
      </c>
      <c r="Z25" s="1">
        <v>12</v>
      </c>
      <c r="AA25" s="1">
        <v>58</v>
      </c>
      <c r="AB25" s="1" t="s">
        <v>231</v>
      </c>
      <c r="AC25" s="1">
        <v>89</v>
      </c>
      <c r="AD25" s="1">
        <v>50</v>
      </c>
      <c r="AE25" s="1">
        <v>19</v>
      </c>
      <c r="AF25" s="1">
        <v>20</v>
      </c>
      <c r="AG25" s="1">
        <v>9</v>
      </c>
      <c r="AH25" s="1">
        <v>2</v>
      </c>
      <c r="AI25" s="1">
        <v>36</v>
      </c>
      <c r="AJ25" s="1">
        <v>3</v>
      </c>
    </row>
    <row r="26" spans="1:36" x14ac:dyDescent="0.2">
      <c r="A26" s="1" t="s">
        <v>232</v>
      </c>
      <c r="B26" s="1">
        <v>33</v>
      </c>
      <c r="C26" s="1">
        <v>23</v>
      </c>
      <c r="D26" s="1">
        <v>17</v>
      </c>
      <c r="E26" s="1">
        <v>5</v>
      </c>
      <c r="F26" s="1">
        <v>1</v>
      </c>
      <c r="G26" s="1">
        <v>0</v>
      </c>
      <c r="H26" s="1">
        <v>5</v>
      </c>
      <c r="I26" s="1">
        <v>5</v>
      </c>
      <c r="J26" s="1" t="s">
        <v>232</v>
      </c>
      <c r="K26" s="1">
        <v>15</v>
      </c>
      <c r="L26" s="1">
        <v>11</v>
      </c>
      <c r="M26" s="1">
        <v>10</v>
      </c>
      <c r="N26" s="1">
        <v>1</v>
      </c>
      <c r="O26" s="1">
        <v>0</v>
      </c>
      <c r="P26" s="1">
        <v>0</v>
      </c>
      <c r="Q26" s="1">
        <v>3</v>
      </c>
      <c r="R26" s="1">
        <v>1</v>
      </c>
      <c r="S26" s="1" t="s">
        <v>232</v>
      </c>
      <c r="T26" s="1">
        <v>12</v>
      </c>
      <c r="U26" s="1">
        <v>8</v>
      </c>
      <c r="V26" s="1">
        <v>4</v>
      </c>
      <c r="W26" s="1">
        <v>3</v>
      </c>
      <c r="X26" s="1">
        <v>1</v>
      </c>
      <c r="Y26" s="1">
        <v>0</v>
      </c>
      <c r="Z26" s="1">
        <v>0</v>
      </c>
      <c r="AA26" s="1">
        <v>4</v>
      </c>
      <c r="AB26" s="1" t="s">
        <v>232</v>
      </c>
      <c r="AC26" s="1">
        <v>6</v>
      </c>
      <c r="AD26" s="1">
        <v>4</v>
      </c>
      <c r="AE26" s="1">
        <v>3</v>
      </c>
      <c r="AF26" s="1">
        <v>1</v>
      </c>
      <c r="AG26" s="1">
        <v>0</v>
      </c>
      <c r="AH26" s="1">
        <v>0</v>
      </c>
      <c r="AI26" s="1">
        <v>2</v>
      </c>
      <c r="AJ26" s="1">
        <v>0</v>
      </c>
    </row>
    <row r="27" spans="1:36" x14ac:dyDescent="0.2">
      <c r="A27" s="1" t="s">
        <v>428</v>
      </c>
      <c r="B27" s="1">
        <v>68</v>
      </c>
      <c r="C27" s="1">
        <v>36</v>
      </c>
      <c r="D27" s="1">
        <v>29</v>
      </c>
      <c r="E27" s="1">
        <v>6</v>
      </c>
      <c r="F27" s="1">
        <v>0</v>
      </c>
      <c r="G27" s="1">
        <v>1</v>
      </c>
      <c r="H27" s="1">
        <v>19</v>
      </c>
      <c r="I27" s="1">
        <v>13</v>
      </c>
      <c r="J27" s="1" t="s">
        <v>428</v>
      </c>
      <c r="K27" s="1">
        <v>24</v>
      </c>
      <c r="L27" s="1">
        <v>18</v>
      </c>
      <c r="M27" s="1">
        <v>14</v>
      </c>
      <c r="N27" s="1">
        <v>4</v>
      </c>
      <c r="O27" s="1">
        <v>0</v>
      </c>
      <c r="P27" s="1">
        <v>0</v>
      </c>
      <c r="Q27" s="1">
        <v>6</v>
      </c>
      <c r="R27" s="1">
        <v>0</v>
      </c>
      <c r="S27" s="1" t="s">
        <v>428</v>
      </c>
      <c r="T27" s="1">
        <v>36</v>
      </c>
      <c r="U27" s="1">
        <v>13</v>
      </c>
      <c r="V27" s="1">
        <v>10</v>
      </c>
      <c r="W27" s="1">
        <v>2</v>
      </c>
      <c r="X27" s="1">
        <v>0</v>
      </c>
      <c r="Y27" s="1">
        <v>1</v>
      </c>
      <c r="Z27" s="1">
        <v>10</v>
      </c>
      <c r="AA27" s="1">
        <v>13</v>
      </c>
      <c r="AB27" s="1" t="s">
        <v>428</v>
      </c>
      <c r="AC27" s="1">
        <v>8</v>
      </c>
      <c r="AD27" s="1">
        <v>5</v>
      </c>
      <c r="AE27" s="1">
        <v>5</v>
      </c>
      <c r="AF27" s="1">
        <v>0</v>
      </c>
      <c r="AG27" s="1">
        <v>0</v>
      </c>
      <c r="AH27" s="1">
        <v>0</v>
      </c>
      <c r="AI27" s="1">
        <v>3</v>
      </c>
      <c r="AJ27" s="1">
        <v>0</v>
      </c>
    </row>
    <row r="28" spans="1:36" x14ac:dyDescent="0.2">
      <c r="A28" s="1" t="s">
        <v>233</v>
      </c>
      <c r="B28" s="1">
        <v>517</v>
      </c>
      <c r="C28" s="1">
        <v>416</v>
      </c>
      <c r="D28" s="1">
        <v>311</v>
      </c>
      <c r="E28" s="1">
        <v>80</v>
      </c>
      <c r="F28" s="1">
        <v>20</v>
      </c>
      <c r="G28" s="1">
        <v>5</v>
      </c>
      <c r="H28" s="1">
        <v>76</v>
      </c>
      <c r="I28" s="1">
        <v>25</v>
      </c>
      <c r="J28" s="1" t="s">
        <v>233</v>
      </c>
      <c r="K28" s="1">
        <v>131</v>
      </c>
      <c r="L28" s="1">
        <v>104</v>
      </c>
      <c r="M28" s="1">
        <v>89</v>
      </c>
      <c r="N28" s="1">
        <v>8</v>
      </c>
      <c r="O28" s="1">
        <v>6</v>
      </c>
      <c r="P28" s="1">
        <v>1</v>
      </c>
      <c r="Q28" s="1">
        <v>25</v>
      </c>
      <c r="R28" s="1">
        <v>2</v>
      </c>
      <c r="S28" s="1" t="s">
        <v>233</v>
      </c>
      <c r="T28" s="1">
        <v>35</v>
      </c>
      <c r="U28" s="1">
        <v>19</v>
      </c>
      <c r="V28" s="1">
        <v>6</v>
      </c>
      <c r="W28" s="1">
        <v>7</v>
      </c>
      <c r="X28" s="1">
        <v>4</v>
      </c>
      <c r="Y28" s="1">
        <v>2</v>
      </c>
      <c r="Z28" s="1">
        <v>2</v>
      </c>
      <c r="AA28" s="1">
        <v>14</v>
      </c>
      <c r="AB28" s="1" t="s">
        <v>233</v>
      </c>
      <c r="AC28" s="1">
        <v>351</v>
      </c>
      <c r="AD28" s="1">
        <v>293</v>
      </c>
      <c r="AE28" s="1">
        <v>216</v>
      </c>
      <c r="AF28" s="1">
        <v>65</v>
      </c>
      <c r="AG28" s="1">
        <v>10</v>
      </c>
      <c r="AH28" s="1">
        <v>2</v>
      </c>
      <c r="AI28" s="1">
        <v>49</v>
      </c>
      <c r="AJ28" s="1">
        <v>9</v>
      </c>
    </row>
    <row r="29" spans="1:36" x14ac:dyDescent="0.2">
      <c r="A29" s="1" t="s">
        <v>69</v>
      </c>
      <c r="B29" s="1">
        <v>244</v>
      </c>
      <c r="C29" s="1">
        <v>151</v>
      </c>
      <c r="D29" s="1">
        <v>95</v>
      </c>
      <c r="E29" s="1">
        <v>34</v>
      </c>
      <c r="F29" s="1">
        <v>3</v>
      </c>
      <c r="G29" s="1">
        <v>19</v>
      </c>
      <c r="H29" s="1">
        <v>62</v>
      </c>
      <c r="I29" s="1">
        <v>31</v>
      </c>
      <c r="J29" s="1" t="s">
        <v>69</v>
      </c>
      <c r="K29" s="1">
        <v>83</v>
      </c>
      <c r="L29" s="1">
        <v>49</v>
      </c>
      <c r="M29" s="1">
        <v>44</v>
      </c>
      <c r="N29" s="1">
        <v>3</v>
      </c>
      <c r="O29" s="1">
        <v>1</v>
      </c>
      <c r="P29" s="1">
        <v>1</v>
      </c>
      <c r="Q29" s="1">
        <v>34</v>
      </c>
      <c r="R29" s="1">
        <v>0</v>
      </c>
      <c r="S29" s="1" t="s">
        <v>69</v>
      </c>
      <c r="T29" s="1">
        <v>106</v>
      </c>
      <c r="U29" s="1">
        <v>68</v>
      </c>
      <c r="V29" s="1">
        <v>30</v>
      </c>
      <c r="W29" s="1">
        <v>22</v>
      </c>
      <c r="X29" s="1">
        <v>0</v>
      </c>
      <c r="Y29" s="1">
        <v>16</v>
      </c>
      <c r="Z29" s="1">
        <v>9</v>
      </c>
      <c r="AA29" s="1">
        <v>29</v>
      </c>
      <c r="AB29" s="1" t="s">
        <v>69</v>
      </c>
      <c r="AC29" s="1">
        <v>55</v>
      </c>
      <c r="AD29" s="1">
        <v>34</v>
      </c>
      <c r="AE29" s="1">
        <v>21</v>
      </c>
      <c r="AF29" s="1">
        <v>9</v>
      </c>
      <c r="AG29" s="1">
        <v>2</v>
      </c>
      <c r="AH29" s="1">
        <v>2</v>
      </c>
      <c r="AI29" s="1">
        <v>19</v>
      </c>
      <c r="AJ29" s="1">
        <v>2</v>
      </c>
    </row>
    <row r="30" spans="1:36" x14ac:dyDescent="0.2">
      <c r="A30" s="22" t="s">
        <v>334</v>
      </c>
      <c r="B30" s="22"/>
      <c r="C30" s="22"/>
      <c r="D30" s="22"/>
      <c r="E30" s="22"/>
      <c r="F30" s="22"/>
      <c r="G30" s="22"/>
      <c r="H30" s="22"/>
      <c r="I30" s="22"/>
      <c r="J30" s="22" t="s">
        <v>334</v>
      </c>
      <c r="K30" s="22"/>
      <c r="L30" s="22"/>
      <c r="M30" s="22"/>
      <c r="N30" s="22"/>
      <c r="O30" s="22"/>
      <c r="P30" s="22"/>
      <c r="Q30" s="22"/>
      <c r="R30" s="22"/>
      <c r="S30" s="22" t="s">
        <v>334</v>
      </c>
      <c r="T30" s="22"/>
      <c r="U30" s="22"/>
      <c r="V30" s="22"/>
      <c r="W30" s="22"/>
      <c r="X30" s="22"/>
      <c r="Y30" s="22"/>
      <c r="Z30" s="22"/>
      <c r="AA30" s="22"/>
      <c r="AB30" s="22" t="s">
        <v>334</v>
      </c>
      <c r="AC30" s="22"/>
      <c r="AD30" s="22"/>
      <c r="AE30" s="22"/>
      <c r="AF30" s="22"/>
      <c r="AG30" s="22"/>
      <c r="AH30" s="22"/>
      <c r="AI30" s="22"/>
      <c r="AJ30" s="22"/>
    </row>
  </sheetData>
  <mergeCells count="8">
    <mergeCell ref="B2:I2"/>
    <mergeCell ref="K2:R2"/>
    <mergeCell ref="T2:AA2"/>
    <mergeCell ref="AC2:AJ2"/>
    <mergeCell ref="A30:I30"/>
    <mergeCell ref="J30:R30"/>
    <mergeCell ref="S30:AA30"/>
    <mergeCell ref="AB30:AJ30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CA2E-CC00-497D-BE43-4247941E1764}">
  <dimension ref="A1:AJ24"/>
  <sheetViews>
    <sheetView view="pageBreakPreview" topLeftCell="O1" zoomScale="125" zoomScaleNormal="100" zoomScaleSheetLayoutView="125" workbookViewId="0">
      <selection activeCell="AB1" sqref="AB1:AB1048576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583</v>
      </c>
      <c r="J1" s="1" t="s">
        <v>583</v>
      </c>
      <c r="S1" s="1" t="s">
        <v>583</v>
      </c>
      <c r="AB1" s="1" t="s">
        <v>583</v>
      </c>
    </row>
    <row r="2" spans="1:36" x14ac:dyDescent="0.2">
      <c r="A2" s="5" t="s">
        <v>430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430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430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430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431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431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431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431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336</v>
      </c>
      <c r="B4" s="1">
        <v>8124</v>
      </c>
      <c r="C4" s="1">
        <v>5829</v>
      </c>
      <c r="D4" s="1">
        <v>3733</v>
      </c>
      <c r="E4" s="1">
        <v>1363</v>
      </c>
      <c r="F4" s="1">
        <v>328</v>
      </c>
      <c r="G4" s="1">
        <v>405</v>
      </c>
      <c r="H4" s="1">
        <v>1513</v>
      </c>
      <c r="I4" s="1">
        <v>782</v>
      </c>
      <c r="J4" s="1" t="s">
        <v>336</v>
      </c>
      <c r="K4" s="1">
        <v>3898</v>
      </c>
      <c r="L4" s="1">
        <v>3111</v>
      </c>
      <c r="M4" s="1">
        <v>2399</v>
      </c>
      <c r="N4" s="1">
        <v>502</v>
      </c>
      <c r="O4" s="1">
        <v>154</v>
      </c>
      <c r="P4" s="1">
        <v>56</v>
      </c>
      <c r="Q4" s="1">
        <v>683</v>
      </c>
      <c r="R4" s="1">
        <v>104</v>
      </c>
      <c r="S4" s="1" t="s">
        <v>336</v>
      </c>
      <c r="T4" s="1">
        <v>2328</v>
      </c>
      <c r="U4" s="1">
        <v>1570</v>
      </c>
      <c r="V4" s="1">
        <v>703</v>
      </c>
      <c r="W4" s="1">
        <v>479</v>
      </c>
      <c r="X4" s="1">
        <v>76</v>
      </c>
      <c r="Y4" s="1">
        <v>312</v>
      </c>
      <c r="Z4" s="1">
        <v>155</v>
      </c>
      <c r="AA4" s="1">
        <v>603</v>
      </c>
      <c r="AB4" s="1" t="s">
        <v>336</v>
      </c>
      <c r="AC4" s="1">
        <v>1898</v>
      </c>
      <c r="AD4" s="1">
        <v>1148</v>
      </c>
      <c r="AE4" s="1">
        <v>631</v>
      </c>
      <c r="AF4" s="1">
        <v>382</v>
      </c>
      <c r="AG4" s="1">
        <v>98</v>
      </c>
      <c r="AH4" s="1">
        <v>37</v>
      </c>
      <c r="AI4" s="1">
        <v>675</v>
      </c>
      <c r="AJ4" s="1">
        <v>75</v>
      </c>
    </row>
    <row r="5" spans="1:36" x14ac:dyDescent="0.2">
      <c r="A5" s="1" t="s">
        <v>234</v>
      </c>
      <c r="B5" s="1">
        <v>6721</v>
      </c>
      <c r="C5" s="1">
        <v>5049</v>
      </c>
      <c r="D5" s="1">
        <v>3319</v>
      </c>
      <c r="E5" s="1">
        <v>1136</v>
      </c>
      <c r="F5" s="1">
        <v>244</v>
      </c>
      <c r="G5" s="1">
        <v>350</v>
      </c>
      <c r="H5" s="1">
        <v>1070</v>
      </c>
      <c r="I5" s="1">
        <v>602</v>
      </c>
      <c r="J5" s="1" t="s">
        <v>234</v>
      </c>
      <c r="K5" s="1">
        <v>3554</v>
      </c>
      <c r="L5" s="1">
        <v>2913</v>
      </c>
      <c r="M5" s="1">
        <v>2241</v>
      </c>
      <c r="N5" s="1">
        <v>482</v>
      </c>
      <c r="O5" s="1">
        <v>135</v>
      </c>
      <c r="P5" s="1">
        <v>55</v>
      </c>
      <c r="Q5" s="1">
        <v>538</v>
      </c>
      <c r="R5" s="1">
        <v>103</v>
      </c>
      <c r="S5" s="1" t="s">
        <v>234</v>
      </c>
      <c r="T5" s="1">
        <v>1773</v>
      </c>
      <c r="U5" s="1">
        <v>1244</v>
      </c>
      <c r="V5" s="1">
        <v>542</v>
      </c>
      <c r="W5" s="1">
        <v>382</v>
      </c>
      <c r="X5" s="1">
        <v>50</v>
      </c>
      <c r="Y5" s="1">
        <v>270</v>
      </c>
      <c r="Z5" s="1">
        <v>85</v>
      </c>
      <c r="AA5" s="1">
        <v>444</v>
      </c>
      <c r="AB5" s="1" t="s">
        <v>234</v>
      </c>
      <c r="AC5" s="1">
        <v>1394</v>
      </c>
      <c r="AD5" s="1">
        <v>892</v>
      </c>
      <c r="AE5" s="1">
        <v>536</v>
      </c>
      <c r="AF5" s="1">
        <v>272</v>
      </c>
      <c r="AG5" s="1">
        <v>59</v>
      </c>
      <c r="AH5" s="1">
        <v>25</v>
      </c>
      <c r="AI5" s="1">
        <v>447</v>
      </c>
      <c r="AJ5" s="1">
        <v>55</v>
      </c>
    </row>
    <row r="6" spans="1:36" x14ac:dyDescent="0.2">
      <c r="A6" s="1" t="s">
        <v>235</v>
      </c>
      <c r="B6" s="1">
        <v>908</v>
      </c>
      <c r="C6" s="1">
        <v>435</v>
      </c>
      <c r="D6" s="1">
        <v>209</v>
      </c>
      <c r="E6" s="1">
        <v>136</v>
      </c>
      <c r="F6" s="1">
        <v>68</v>
      </c>
      <c r="G6" s="1">
        <v>22</v>
      </c>
      <c r="H6" s="1">
        <v>350</v>
      </c>
      <c r="I6" s="1">
        <v>123</v>
      </c>
      <c r="J6" s="1" t="s">
        <v>235</v>
      </c>
      <c r="K6" s="1">
        <v>178</v>
      </c>
      <c r="L6" s="1">
        <v>87</v>
      </c>
      <c r="M6" s="1">
        <v>65</v>
      </c>
      <c r="N6" s="1">
        <v>12</v>
      </c>
      <c r="O6" s="1">
        <v>10</v>
      </c>
      <c r="P6" s="1">
        <v>0</v>
      </c>
      <c r="Q6" s="1">
        <v>91</v>
      </c>
      <c r="R6" s="1">
        <v>0</v>
      </c>
      <c r="S6" s="1" t="s">
        <v>235</v>
      </c>
      <c r="T6" s="1">
        <v>323</v>
      </c>
      <c r="U6" s="1">
        <v>158</v>
      </c>
      <c r="V6" s="1">
        <v>79</v>
      </c>
      <c r="W6" s="1">
        <v>44</v>
      </c>
      <c r="X6" s="1">
        <v>23</v>
      </c>
      <c r="Y6" s="1">
        <v>12</v>
      </c>
      <c r="Z6" s="1">
        <v>58</v>
      </c>
      <c r="AA6" s="1">
        <v>107</v>
      </c>
      <c r="AB6" s="1" t="s">
        <v>235</v>
      </c>
      <c r="AC6" s="1">
        <v>407</v>
      </c>
      <c r="AD6" s="1">
        <v>190</v>
      </c>
      <c r="AE6" s="1">
        <v>65</v>
      </c>
      <c r="AF6" s="1">
        <v>80</v>
      </c>
      <c r="AG6" s="1">
        <v>35</v>
      </c>
      <c r="AH6" s="1">
        <v>10</v>
      </c>
      <c r="AI6" s="1">
        <v>201</v>
      </c>
      <c r="AJ6" s="1">
        <v>16</v>
      </c>
    </row>
    <row r="7" spans="1:36" x14ac:dyDescent="0.2">
      <c r="A7" s="1" t="s">
        <v>236</v>
      </c>
      <c r="B7" s="1">
        <v>59</v>
      </c>
      <c r="C7" s="1">
        <v>44</v>
      </c>
      <c r="D7" s="1">
        <v>30</v>
      </c>
      <c r="E7" s="1">
        <v>8</v>
      </c>
      <c r="F7" s="1">
        <v>3</v>
      </c>
      <c r="G7" s="1">
        <v>3</v>
      </c>
      <c r="H7" s="1">
        <v>12</v>
      </c>
      <c r="I7" s="1">
        <v>3</v>
      </c>
      <c r="J7" s="1" t="s">
        <v>236</v>
      </c>
      <c r="K7" s="1">
        <v>40</v>
      </c>
      <c r="L7" s="1">
        <v>32</v>
      </c>
      <c r="M7" s="1">
        <v>27</v>
      </c>
      <c r="N7" s="1">
        <v>2</v>
      </c>
      <c r="O7" s="1">
        <v>3</v>
      </c>
      <c r="P7" s="1">
        <v>0</v>
      </c>
      <c r="Q7" s="1">
        <v>8</v>
      </c>
      <c r="R7" s="1">
        <v>0</v>
      </c>
      <c r="S7" s="1" t="s">
        <v>236</v>
      </c>
      <c r="T7" s="1">
        <v>12</v>
      </c>
      <c r="U7" s="1">
        <v>8</v>
      </c>
      <c r="V7" s="1">
        <v>2</v>
      </c>
      <c r="W7" s="1">
        <v>3</v>
      </c>
      <c r="X7" s="1">
        <v>0</v>
      </c>
      <c r="Y7" s="1">
        <v>3</v>
      </c>
      <c r="Z7" s="1">
        <v>1</v>
      </c>
      <c r="AA7" s="1">
        <v>3</v>
      </c>
      <c r="AB7" s="1" t="s">
        <v>236</v>
      </c>
      <c r="AC7" s="1">
        <v>7</v>
      </c>
      <c r="AD7" s="1">
        <v>4</v>
      </c>
      <c r="AE7" s="1">
        <v>1</v>
      </c>
      <c r="AF7" s="1">
        <v>3</v>
      </c>
      <c r="AG7" s="1">
        <v>0</v>
      </c>
      <c r="AH7" s="1">
        <v>0</v>
      </c>
      <c r="AI7" s="1">
        <v>3</v>
      </c>
      <c r="AJ7" s="1">
        <v>0</v>
      </c>
    </row>
    <row r="8" spans="1:36" x14ac:dyDescent="0.2">
      <c r="A8" s="1" t="s">
        <v>237</v>
      </c>
      <c r="B8" s="1">
        <v>6</v>
      </c>
      <c r="C8" s="1">
        <v>2</v>
      </c>
      <c r="D8" s="1">
        <v>2</v>
      </c>
      <c r="E8" s="1">
        <v>0</v>
      </c>
      <c r="F8" s="1">
        <v>0</v>
      </c>
      <c r="G8" s="1">
        <v>0</v>
      </c>
      <c r="H8" s="1">
        <v>2</v>
      </c>
      <c r="I8" s="1">
        <v>2</v>
      </c>
      <c r="J8" s="1" t="s">
        <v>237</v>
      </c>
      <c r="K8" s="1">
        <v>2</v>
      </c>
      <c r="L8" s="1">
        <v>1</v>
      </c>
      <c r="M8" s="1">
        <v>1</v>
      </c>
      <c r="N8" s="1">
        <v>0</v>
      </c>
      <c r="O8" s="1">
        <v>0</v>
      </c>
      <c r="P8" s="1">
        <v>0</v>
      </c>
      <c r="Q8" s="1">
        <v>1</v>
      </c>
      <c r="R8" s="1">
        <v>0</v>
      </c>
      <c r="S8" s="1" t="s">
        <v>237</v>
      </c>
      <c r="T8" s="1">
        <v>4</v>
      </c>
      <c r="U8" s="1">
        <v>1</v>
      </c>
      <c r="V8" s="1">
        <v>1</v>
      </c>
      <c r="W8" s="1">
        <v>0</v>
      </c>
      <c r="X8" s="1">
        <v>0</v>
      </c>
      <c r="Y8" s="1">
        <v>0</v>
      </c>
      <c r="Z8" s="1">
        <v>1</v>
      </c>
      <c r="AA8" s="1">
        <v>2</v>
      </c>
      <c r="AB8" s="1" t="s">
        <v>237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</row>
    <row r="9" spans="1:36" x14ac:dyDescent="0.2">
      <c r="A9" s="1" t="s">
        <v>69</v>
      </c>
      <c r="B9" s="1">
        <v>430</v>
      </c>
      <c r="C9" s="1">
        <v>299</v>
      </c>
      <c r="D9" s="1">
        <v>173</v>
      </c>
      <c r="E9" s="1">
        <v>83</v>
      </c>
      <c r="F9" s="1">
        <v>13</v>
      </c>
      <c r="G9" s="1">
        <v>30</v>
      </c>
      <c r="H9" s="1">
        <v>79</v>
      </c>
      <c r="I9" s="1">
        <v>52</v>
      </c>
      <c r="J9" s="1" t="s">
        <v>69</v>
      </c>
      <c r="K9" s="1">
        <v>124</v>
      </c>
      <c r="L9" s="1">
        <v>78</v>
      </c>
      <c r="M9" s="1">
        <v>65</v>
      </c>
      <c r="N9" s="1">
        <v>6</v>
      </c>
      <c r="O9" s="1">
        <v>6</v>
      </c>
      <c r="P9" s="1">
        <v>1</v>
      </c>
      <c r="Q9" s="1">
        <v>45</v>
      </c>
      <c r="R9" s="1">
        <v>1</v>
      </c>
      <c r="S9" s="1" t="s">
        <v>69</v>
      </c>
      <c r="T9" s="1">
        <v>216</v>
      </c>
      <c r="U9" s="1">
        <v>159</v>
      </c>
      <c r="V9" s="1">
        <v>79</v>
      </c>
      <c r="W9" s="1">
        <v>50</v>
      </c>
      <c r="X9" s="1">
        <v>3</v>
      </c>
      <c r="Y9" s="1">
        <v>27</v>
      </c>
      <c r="Z9" s="1">
        <v>10</v>
      </c>
      <c r="AA9" s="1">
        <v>47</v>
      </c>
      <c r="AB9" s="1" t="s">
        <v>69</v>
      </c>
      <c r="AC9" s="1">
        <v>90</v>
      </c>
      <c r="AD9" s="1">
        <v>62</v>
      </c>
      <c r="AE9" s="1">
        <v>29</v>
      </c>
      <c r="AF9" s="1">
        <v>27</v>
      </c>
      <c r="AG9" s="1">
        <v>4</v>
      </c>
      <c r="AH9" s="1">
        <v>2</v>
      </c>
      <c r="AI9" s="1">
        <v>24</v>
      </c>
      <c r="AJ9" s="1">
        <v>4</v>
      </c>
    </row>
    <row r="11" spans="1:36" x14ac:dyDescent="0.2">
      <c r="A11" s="1" t="s">
        <v>351</v>
      </c>
      <c r="B11" s="1">
        <v>4804</v>
      </c>
      <c r="C11" s="1">
        <v>3470</v>
      </c>
      <c r="D11" s="1">
        <v>2228</v>
      </c>
      <c r="E11" s="1">
        <v>798</v>
      </c>
      <c r="F11" s="1">
        <v>210</v>
      </c>
      <c r="G11" s="1">
        <v>234</v>
      </c>
      <c r="H11" s="1">
        <v>816</v>
      </c>
      <c r="I11" s="1">
        <v>518</v>
      </c>
      <c r="J11" s="1" t="s">
        <v>351</v>
      </c>
      <c r="K11" s="1">
        <v>2445</v>
      </c>
      <c r="L11" s="1">
        <v>2019</v>
      </c>
      <c r="M11" s="1">
        <v>1565</v>
      </c>
      <c r="N11" s="1">
        <v>314</v>
      </c>
      <c r="O11" s="1">
        <v>97</v>
      </c>
      <c r="P11" s="1">
        <v>43</v>
      </c>
      <c r="Q11" s="1">
        <v>361</v>
      </c>
      <c r="R11" s="1">
        <v>65</v>
      </c>
      <c r="S11" s="1" t="s">
        <v>351</v>
      </c>
      <c r="T11" s="1">
        <v>1340</v>
      </c>
      <c r="U11" s="1">
        <v>847</v>
      </c>
      <c r="V11" s="1">
        <v>357</v>
      </c>
      <c r="W11" s="1">
        <v>270</v>
      </c>
      <c r="X11" s="1">
        <v>53</v>
      </c>
      <c r="Y11" s="1">
        <v>167</v>
      </c>
      <c r="Z11" s="1">
        <v>85</v>
      </c>
      <c r="AA11" s="1">
        <v>408</v>
      </c>
      <c r="AB11" s="1" t="s">
        <v>351</v>
      </c>
      <c r="AC11" s="1">
        <v>1019</v>
      </c>
      <c r="AD11" s="1">
        <v>604</v>
      </c>
      <c r="AE11" s="1">
        <v>306</v>
      </c>
      <c r="AF11" s="1">
        <v>214</v>
      </c>
      <c r="AG11" s="1">
        <v>60</v>
      </c>
      <c r="AH11" s="1">
        <v>24</v>
      </c>
      <c r="AI11" s="1">
        <v>370</v>
      </c>
      <c r="AJ11" s="1">
        <v>45</v>
      </c>
    </row>
    <row r="12" spans="1:36" x14ac:dyDescent="0.2">
      <c r="A12" s="1" t="s">
        <v>234</v>
      </c>
      <c r="B12" s="1">
        <v>4045</v>
      </c>
      <c r="C12" s="1">
        <v>3032</v>
      </c>
      <c r="D12" s="1">
        <v>2010</v>
      </c>
      <c r="E12" s="1">
        <v>660</v>
      </c>
      <c r="F12" s="1">
        <v>160</v>
      </c>
      <c r="G12" s="1">
        <v>202</v>
      </c>
      <c r="H12" s="1">
        <v>601</v>
      </c>
      <c r="I12" s="1">
        <v>412</v>
      </c>
      <c r="J12" s="1" t="s">
        <v>234</v>
      </c>
      <c r="K12" s="1">
        <v>2275</v>
      </c>
      <c r="L12" s="1">
        <v>1916</v>
      </c>
      <c r="M12" s="1">
        <v>1482</v>
      </c>
      <c r="N12" s="1">
        <v>305</v>
      </c>
      <c r="O12" s="1">
        <v>86</v>
      </c>
      <c r="P12" s="1">
        <v>43</v>
      </c>
      <c r="Q12" s="1">
        <v>295</v>
      </c>
      <c r="R12" s="1">
        <v>64</v>
      </c>
      <c r="S12" s="1" t="s">
        <v>234</v>
      </c>
      <c r="T12" s="1">
        <v>1030</v>
      </c>
      <c r="U12" s="1">
        <v>668</v>
      </c>
      <c r="V12" s="1">
        <v>278</v>
      </c>
      <c r="W12" s="1">
        <v>210</v>
      </c>
      <c r="X12" s="1">
        <v>37</v>
      </c>
      <c r="Y12" s="1">
        <v>143</v>
      </c>
      <c r="Z12" s="1">
        <v>49</v>
      </c>
      <c r="AA12" s="1">
        <v>313</v>
      </c>
      <c r="AB12" s="1" t="s">
        <v>234</v>
      </c>
      <c r="AC12" s="1">
        <v>740</v>
      </c>
      <c r="AD12" s="1">
        <v>448</v>
      </c>
      <c r="AE12" s="1">
        <v>250</v>
      </c>
      <c r="AF12" s="1">
        <v>145</v>
      </c>
      <c r="AG12" s="1">
        <v>37</v>
      </c>
      <c r="AH12" s="1">
        <v>16</v>
      </c>
      <c r="AI12" s="1">
        <v>257</v>
      </c>
      <c r="AJ12" s="1">
        <v>35</v>
      </c>
    </row>
    <row r="13" spans="1:36" x14ac:dyDescent="0.2">
      <c r="A13" s="1" t="s">
        <v>235</v>
      </c>
      <c r="B13" s="1">
        <v>509</v>
      </c>
      <c r="C13" s="1">
        <v>260</v>
      </c>
      <c r="D13" s="1">
        <v>114</v>
      </c>
      <c r="E13" s="1">
        <v>89</v>
      </c>
      <c r="F13" s="1">
        <v>39</v>
      </c>
      <c r="G13" s="1">
        <v>18</v>
      </c>
      <c r="H13" s="1">
        <v>171</v>
      </c>
      <c r="I13" s="1">
        <v>78</v>
      </c>
      <c r="J13" s="1" t="s">
        <v>235</v>
      </c>
      <c r="K13" s="1">
        <v>88</v>
      </c>
      <c r="L13" s="1">
        <v>46</v>
      </c>
      <c r="M13" s="1">
        <v>35</v>
      </c>
      <c r="N13" s="1">
        <v>6</v>
      </c>
      <c r="O13" s="1">
        <v>5</v>
      </c>
      <c r="P13" s="1">
        <v>0</v>
      </c>
      <c r="Q13" s="1">
        <v>42</v>
      </c>
      <c r="R13" s="1">
        <v>0</v>
      </c>
      <c r="S13" s="1" t="s">
        <v>235</v>
      </c>
      <c r="T13" s="1">
        <v>197</v>
      </c>
      <c r="U13" s="1">
        <v>95</v>
      </c>
      <c r="V13" s="1">
        <v>38</v>
      </c>
      <c r="W13" s="1">
        <v>33</v>
      </c>
      <c r="X13" s="1">
        <v>13</v>
      </c>
      <c r="Y13" s="1">
        <v>11</v>
      </c>
      <c r="Z13" s="1">
        <v>32</v>
      </c>
      <c r="AA13" s="1">
        <v>70</v>
      </c>
      <c r="AB13" s="1" t="s">
        <v>235</v>
      </c>
      <c r="AC13" s="1">
        <v>224</v>
      </c>
      <c r="AD13" s="1">
        <v>119</v>
      </c>
      <c r="AE13" s="1">
        <v>41</v>
      </c>
      <c r="AF13" s="1">
        <v>50</v>
      </c>
      <c r="AG13" s="1">
        <v>21</v>
      </c>
      <c r="AH13" s="1">
        <v>7</v>
      </c>
      <c r="AI13" s="1">
        <v>97</v>
      </c>
      <c r="AJ13" s="1">
        <v>8</v>
      </c>
    </row>
    <row r="14" spans="1:36" x14ac:dyDescent="0.2">
      <c r="A14" s="1" t="s">
        <v>236</v>
      </c>
      <c r="B14" s="1">
        <v>34</v>
      </c>
      <c r="C14" s="1">
        <v>26</v>
      </c>
      <c r="D14" s="1">
        <v>22</v>
      </c>
      <c r="E14" s="1">
        <v>3</v>
      </c>
      <c r="F14" s="1">
        <v>1</v>
      </c>
      <c r="G14" s="1">
        <v>0</v>
      </c>
      <c r="H14" s="1">
        <v>6</v>
      </c>
      <c r="I14" s="1">
        <v>2</v>
      </c>
      <c r="J14" s="1" t="s">
        <v>236</v>
      </c>
      <c r="K14" s="1">
        <v>25</v>
      </c>
      <c r="L14" s="1">
        <v>21</v>
      </c>
      <c r="M14" s="1">
        <v>20</v>
      </c>
      <c r="N14" s="1">
        <v>0</v>
      </c>
      <c r="O14" s="1">
        <v>1</v>
      </c>
      <c r="P14" s="1">
        <v>0</v>
      </c>
      <c r="Q14" s="1">
        <v>4</v>
      </c>
      <c r="R14" s="1">
        <v>0</v>
      </c>
      <c r="S14" s="1" t="s">
        <v>236</v>
      </c>
      <c r="T14" s="1">
        <v>4</v>
      </c>
      <c r="U14" s="1">
        <v>2</v>
      </c>
      <c r="V14" s="1">
        <v>1</v>
      </c>
      <c r="W14" s="1">
        <v>1</v>
      </c>
      <c r="X14" s="1">
        <v>0</v>
      </c>
      <c r="Y14" s="1">
        <v>0</v>
      </c>
      <c r="Z14" s="1">
        <v>0</v>
      </c>
      <c r="AA14" s="1">
        <v>2</v>
      </c>
      <c r="AB14" s="1" t="s">
        <v>236</v>
      </c>
      <c r="AC14" s="1">
        <v>5</v>
      </c>
      <c r="AD14" s="1">
        <v>3</v>
      </c>
      <c r="AE14" s="1">
        <v>1</v>
      </c>
      <c r="AF14" s="1">
        <v>2</v>
      </c>
      <c r="AG14" s="1">
        <v>0</v>
      </c>
      <c r="AH14" s="1">
        <v>0</v>
      </c>
      <c r="AI14" s="1">
        <v>2</v>
      </c>
      <c r="AJ14" s="1">
        <v>0</v>
      </c>
    </row>
    <row r="15" spans="1:36" x14ac:dyDescent="0.2">
      <c r="A15" s="1" t="s">
        <v>237</v>
      </c>
      <c r="B15" s="1">
        <v>3</v>
      </c>
      <c r="C15" s="1">
        <v>1</v>
      </c>
      <c r="D15" s="1">
        <v>1</v>
      </c>
      <c r="E15" s="1">
        <v>0</v>
      </c>
      <c r="F15" s="1">
        <v>0</v>
      </c>
      <c r="G15" s="1">
        <v>0</v>
      </c>
      <c r="H15" s="1">
        <v>1</v>
      </c>
      <c r="I15" s="1">
        <v>1</v>
      </c>
      <c r="J15" s="1" t="s">
        <v>237</v>
      </c>
      <c r="K15" s="1">
        <v>2</v>
      </c>
      <c r="L15" s="1">
        <v>1</v>
      </c>
      <c r="M15" s="1">
        <v>1</v>
      </c>
      <c r="N15" s="1">
        <v>0</v>
      </c>
      <c r="O15" s="1">
        <v>0</v>
      </c>
      <c r="P15" s="1">
        <v>0</v>
      </c>
      <c r="Q15" s="1">
        <v>1</v>
      </c>
      <c r="R15" s="1">
        <v>0</v>
      </c>
      <c r="S15" s="1" t="s">
        <v>237</v>
      </c>
      <c r="T15" s="1">
        <v>1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1</v>
      </c>
      <c r="AB15" s="1" t="s">
        <v>237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</row>
    <row r="16" spans="1:36" x14ac:dyDescent="0.2">
      <c r="A16" s="1" t="s">
        <v>69</v>
      </c>
      <c r="B16" s="1">
        <v>213</v>
      </c>
      <c r="C16" s="1">
        <v>151</v>
      </c>
      <c r="D16" s="1">
        <v>81</v>
      </c>
      <c r="E16" s="1">
        <v>46</v>
      </c>
      <c r="F16" s="1">
        <v>10</v>
      </c>
      <c r="G16" s="1">
        <v>14</v>
      </c>
      <c r="H16" s="1">
        <v>37</v>
      </c>
      <c r="I16" s="1">
        <v>25</v>
      </c>
      <c r="J16" s="1" t="s">
        <v>69</v>
      </c>
      <c r="K16" s="1">
        <v>55</v>
      </c>
      <c r="L16" s="1">
        <v>35</v>
      </c>
      <c r="M16" s="1">
        <v>27</v>
      </c>
      <c r="N16" s="1">
        <v>3</v>
      </c>
      <c r="O16" s="1">
        <v>5</v>
      </c>
      <c r="P16" s="1">
        <v>0</v>
      </c>
      <c r="Q16" s="1">
        <v>19</v>
      </c>
      <c r="R16" s="1">
        <v>1</v>
      </c>
      <c r="S16" s="1" t="s">
        <v>69</v>
      </c>
      <c r="T16" s="1">
        <v>108</v>
      </c>
      <c r="U16" s="1">
        <v>82</v>
      </c>
      <c r="V16" s="1">
        <v>40</v>
      </c>
      <c r="W16" s="1">
        <v>26</v>
      </c>
      <c r="X16" s="1">
        <v>3</v>
      </c>
      <c r="Y16" s="1">
        <v>13</v>
      </c>
      <c r="Z16" s="1">
        <v>4</v>
      </c>
      <c r="AA16" s="1">
        <v>22</v>
      </c>
      <c r="AB16" s="1" t="s">
        <v>69</v>
      </c>
      <c r="AC16" s="1">
        <v>50</v>
      </c>
      <c r="AD16" s="1">
        <v>34</v>
      </c>
      <c r="AE16" s="1">
        <v>14</v>
      </c>
      <c r="AF16" s="1">
        <v>17</v>
      </c>
      <c r="AG16" s="1">
        <v>2</v>
      </c>
      <c r="AH16" s="1">
        <v>1</v>
      </c>
      <c r="AI16" s="1">
        <v>14</v>
      </c>
      <c r="AJ16" s="1">
        <v>2</v>
      </c>
    </row>
    <row r="18" spans="1:36" x14ac:dyDescent="0.2">
      <c r="A18" s="1" t="s">
        <v>338</v>
      </c>
      <c r="B18" s="1">
        <v>3320</v>
      </c>
      <c r="C18" s="1">
        <v>2359</v>
      </c>
      <c r="D18" s="1">
        <v>1505</v>
      </c>
      <c r="E18" s="1">
        <v>565</v>
      </c>
      <c r="F18" s="1">
        <v>118</v>
      </c>
      <c r="G18" s="1">
        <v>171</v>
      </c>
      <c r="H18" s="1">
        <v>697</v>
      </c>
      <c r="I18" s="1">
        <v>264</v>
      </c>
      <c r="J18" s="1" t="s">
        <v>338</v>
      </c>
      <c r="K18" s="1">
        <v>1453</v>
      </c>
      <c r="L18" s="1">
        <v>1092</v>
      </c>
      <c r="M18" s="1">
        <v>834</v>
      </c>
      <c r="N18" s="1">
        <v>188</v>
      </c>
      <c r="O18" s="1">
        <v>57</v>
      </c>
      <c r="P18" s="1">
        <v>13</v>
      </c>
      <c r="Q18" s="1">
        <v>322</v>
      </c>
      <c r="R18" s="1">
        <v>39</v>
      </c>
      <c r="S18" s="1" t="s">
        <v>338</v>
      </c>
      <c r="T18" s="1">
        <v>988</v>
      </c>
      <c r="U18" s="1">
        <v>723</v>
      </c>
      <c r="V18" s="1">
        <v>346</v>
      </c>
      <c r="W18" s="1">
        <v>209</v>
      </c>
      <c r="X18" s="1">
        <v>23</v>
      </c>
      <c r="Y18" s="1">
        <v>145</v>
      </c>
      <c r="Z18" s="1">
        <v>70</v>
      </c>
      <c r="AA18" s="1">
        <v>195</v>
      </c>
      <c r="AB18" s="1" t="s">
        <v>338</v>
      </c>
      <c r="AC18" s="1">
        <v>879</v>
      </c>
      <c r="AD18" s="1">
        <v>544</v>
      </c>
      <c r="AE18" s="1">
        <v>325</v>
      </c>
      <c r="AF18" s="1">
        <v>168</v>
      </c>
      <c r="AG18" s="1">
        <v>38</v>
      </c>
      <c r="AH18" s="1">
        <v>13</v>
      </c>
      <c r="AI18" s="1">
        <v>305</v>
      </c>
      <c r="AJ18" s="1">
        <v>30</v>
      </c>
    </row>
    <row r="19" spans="1:36" x14ac:dyDescent="0.2">
      <c r="A19" s="1" t="s">
        <v>234</v>
      </c>
      <c r="B19" s="1">
        <v>2676</v>
      </c>
      <c r="C19" s="1">
        <v>2017</v>
      </c>
      <c r="D19" s="1">
        <v>1309</v>
      </c>
      <c r="E19" s="1">
        <v>476</v>
      </c>
      <c r="F19" s="1">
        <v>84</v>
      </c>
      <c r="G19" s="1">
        <v>148</v>
      </c>
      <c r="H19" s="1">
        <v>469</v>
      </c>
      <c r="I19" s="1">
        <v>190</v>
      </c>
      <c r="J19" s="1" t="s">
        <v>234</v>
      </c>
      <c r="K19" s="1">
        <v>1279</v>
      </c>
      <c r="L19" s="1">
        <v>997</v>
      </c>
      <c r="M19" s="1">
        <v>759</v>
      </c>
      <c r="N19" s="1">
        <v>177</v>
      </c>
      <c r="O19" s="1">
        <v>49</v>
      </c>
      <c r="P19" s="1">
        <v>12</v>
      </c>
      <c r="Q19" s="1">
        <v>243</v>
      </c>
      <c r="R19" s="1">
        <v>39</v>
      </c>
      <c r="S19" s="1" t="s">
        <v>234</v>
      </c>
      <c r="T19" s="1">
        <v>743</v>
      </c>
      <c r="U19" s="1">
        <v>576</v>
      </c>
      <c r="V19" s="1">
        <v>264</v>
      </c>
      <c r="W19" s="1">
        <v>172</v>
      </c>
      <c r="X19" s="1">
        <v>13</v>
      </c>
      <c r="Y19" s="1">
        <v>127</v>
      </c>
      <c r="Z19" s="1">
        <v>36</v>
      </c>
      <c r="AA19" s="1">
        <v>131</v>
      </c>
      <c r="AB19" s="1" t="s">
        <v>234</v>
      </c>
      <c r="AC19" s="1">
        <v>654</v>
      </c>
      <c r="AD19" s="1">
        <v>444</v>
      </c>
      <c r="AE19" s="1">
        <v>286</v>
      </c>
      <c r="AF19" s="1">
        <v>127</v>
      </c>
      <c r="AG19" s="1">
        <v>22</v>
      </c>
      <c r="AH19" s="1">
        <v>9</v>
      </c>
      <c r="AI19" s="1">
        <v>190</v>
      </c>
      <c r="AJ19" s="1">
        <v>20</v>
      </c>
    </row>
    <row r="20" spans="1:36" x14ac:dyDescent="0.2">
      <c r="A20" s="1" t="s">
        <v>235</v>
      </c>
      <c r="B20" s="1">
        <v>399</v>
      </c>
      <c r="C20" s="1">
        <v>175</v>
      </c>
      <c r="D20" s="1">
        <v>95</v>
      </c>
      <c r="E20" s="1">
        <v>47</v>
      </c>
      <c r="F20" s="1">
        <v>29</v>
      </c>
      <c r="G20" s="1">
        <v>4</v>
      </c>
      <c r="H20" s="1">
        <v>179</v>
      </c>
      <c r="I20" s="1">
        <v>45</v>
      </c>
      <c r="J20" s="1" t="s">
        <v>235</v>
      </c>
      <c r="K20" s="1">
        <v>90</v>
      </c>
      <c r="L20" s="1">
        <v>41</v>
      </c>
      <c r="M20" s="1">
        <v>30</v>
      </c>
      <c r="N20" s="1">
        <v>6</v>
      </c>
      <c r="O20" s="1">
        <v>5</v>
      </c>
      <c r="P20" s="1">
        <v>0</v>
      </c>
      <c r="Q20" s="1">
        <v>49</v>
      </c>
      <c r="R20" s="1">
        <v>0</v>
      </c>
      <c r="S20" s="1" t="s">
        <v>235</v>
      </c>
      <c r="T20" s="1">
        <v>126</v>
      </c>
      <c r="U20" s="1">
        <v>63</v>
      </c>
      <c r="V20" s="1">
        <v>41</v>
      </c>
      <c r="W20" s="1">
        <v>11</v>
      </c>
      <c r="X20" s="1">
        <v>10</v>
      </c>
      <c r="Y20" s="1">
        <v>1</v>
      </c>
      <c r="Z20" s="1">
        <v>26</v>
      </c>
      <c r="AA20" s="1">
        <v>37</v>
      </c>
      <c r="AB20" s="1" t="s">
        <v>235</v>
      </c>
      <c r="AC20" s="1">
        <v>183</v>
      </c>
      <c r="AD20" s="1">
        <v>71</v>
      </c>
      <c r="AE20" s="1">
        <v>24</v>
      </c>
      <c r="AF20" s="1">
        <v>30</v>
      </c>
      <c r="AG20" s="1">
        <v>14</v>
      </c>
      <c r="AH20" s="1">
        <v>3</v>
      </c>
      <c r="AI20" s="1">
        <v>104</v>
      </c>
      <c r="AJ20" s="1">
        <v>8</v>
      </c>
    </row>
    <row r="21" spans="1:36" x14ac:dyDescent="0.2">
      <c r="A21" s="1" t="s">
        <v>236</v>
      </c>
      <c r="B21" s="1">
        <v>25</v>
      </c>
      <c r="C21" s="1">
        <v>18</v>
      </c>
      <c r="D21" s="1">
        <v>8</v>
      </c>
      <c r="E21" s="1">
        <v>5</v>
      </c>
      <c r="F21" s="1">
        <v>2</v>
      </c>
      <c r="G21" s="1">
        <v>3</v>
      </c>
      <c r="H21" s="1">
        <v>6</v>
      </c>
      <c r="I21" s="1">
        <v>1</v>
      </c>
      <c r="J21" s="1" t="s">
        <v>236</v>
      </c>
      <c r="K21" s="1">
        <v>15</v>
      </c>
      <c r="L21" s="1">
        <v>11</v>
      </c>
      <c r="M21" s="1">
        <v>7</v>
      </c>
      <c r="N21" s="1">
        <v>2</v>
      </c>
      <c r="O21" s="1">
        <v>2</v>
      </c>
      <c r="P21" s="1">
        <v>0</v>
      </c>
      <c r="Q21" s="1">
        <v>4</v>
      </c>
      <c r="R21" s="1">
        <v>0</v>
      </c>
      <c r="S21" s="1" t="s">
        <v>236</v>
      </c>
      <c r="T21" s="1">
        <v>8</v>
      </c>
      <c r="U21" s="1">
        <v>6</v>
      </c>
      <c r="V21" s="1">
        <v>1</v>
      </c>
      <c r="W21" s="1">
        <v>2</v>
      </c>
      <c r="X21" s="1">
        <v>0</v>
      </c>
      <c r="Y21" s="1">
        <v>3</v>
      </c>
      <c r="Z21" s="1">
        <v>1</v>
      </c>
      <c r="AA21" s="1">
        <v>1</v>
      </c>
      <c r="AB21" s="1" t="s">
        <v>236</v>
      </c>
      <c r="AC21" s="1">
        <v>2</v>
      </c>
      <c r="AD21" s="1">
        <v>1</v>
      </c>
      <c r="AE21" s="1">
        <v>0</v>
      </c>
      <c r="AF21" s="1">
        <v>1</v>
      </c>
      <c r="AG21" s="1">
        <v>0</v>
      </c>
      <c r="AH21" s="1">
        <v>0</v>
      </c>
      <c r="AI21" s="1">
        <v>1</v>
      </c>
      <c r="AJ21" s="1">
        <v>0</v>
      </c>
    </row>
    <row r="22" spans="1:36" x14ac:dyDescent="0.2">
      <c r="A22" s="1" t="s">
        <v>237</v>
      </c>
      <c r="B22" s="1">
        <v>3</v>
      </c>
      <c r="C22" s="1">
        <v>1</v>
      </c>
      <c r="D22" s="1">
        <v>1</v>
      </c>
      <c r="E22" s="1">
        <v>0</v>
      </c>
      <c r="F22" s="1">
        <v>0</v>
      </c>
      <c r="G22" s="1">
        <v>0</v>
      </c>
      <c r="H22" s="1">
        <v>1</v>
      </c>
      <c r="I22" s="1">
        <v>1</v>
      </c>
      <c r="J22" s="1" t="s">
        <v>237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 t="s">
        <v>237</v>
      </c>
      <c r="T22" s="1">
        <v>3</v>
      </c>
      <c r="U22" s="1">
        <v>1</v>
      </c>
      <c r="V22" s="1">
        <v>1</v>
      </c>
      <c r="W22" s="1">
        <v>0</v>
      </c>
      <c r="X22" s="1">
        <v>0</v>
      </c>
      <c r="Y22" s="1">
        <v>0</v>
      </c>
      <c r="Z22" s="1">
        <v>1</v>
      </c>
      <c r="AA22" s="1">
        <v>1</v>
      </c>
      <c r="AB22" s="1" t="s">
        <v>237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</row>
    <row r="23" spans="1:36" x14ac:dyDescent="0.2">
      <c r="A23" s="1" t="s">
        <v>69</v>
      </c>
      <c r="B23" s="1">
        <v>217</v>
      </c>
      <c r="C23" s="1">
        <v>148</v>
      </c>
      <c r="D23" s="1">
        <v>92</v>
      </c>
      <c r="E23" s="1">
        <v>37</v>
      </c>
      <c r="F23" s="1">
        <v>3</v>
      </c>
      <c r="G23" s="1">
        <v>16</v>
      </c>
      <c r="H23" s="1">
        <v>42</v>
      </c>
      <c r="I23" s="1">
        <v>27</v>
      </c>
      <c r="J23" s="1" t="s">
        <v>69</v>
      </c>
      <c r="K23" s="1">
        <v>69</v>
      </c>
      <c r="L23" s="1">
        <v>43</v>
      </c>
      <c r="M23" s="1">
        <v>38</v>
      </c>
      <c r="N23" s="1">
        <v>3</v>
      </c>
      <c r="O23" s="1">
        <v>1</v>
      </c>
      <c r="P23" s="1">
        <v>1</v>
      </c>
      <c r="Q23" s="1">
        <v>26</v>
      </c>
      <c r="R23" s="1">
        <v>0</v>
      </c>
      <c r="S23" s="1" t="s">
        <v>69</v>
      </c>
      <c r="T23" s="1">
        <v>108</v>
      </c>
      <c r="U23" s="1">
        <v>77</v>
      </c>
      <c r="V23" s="1">
        <v>39</v>
      </c>
      <c r="W23" s="1">
        <v>24</v>
      </c>
      <c r="X23" s="1">
        <v>0</v>
      </c>
      <c r="Y23" s="1">
        <v>14</v>
      </c>
      <c r="Z23" s="1">
        <v>6</v>
      </c>
      <c r="AA23" s="1">
        <v>25</v>
      </c>
      <c r="AB23" s="1" t="s">
        <v>69</v>
      </c>
      <c r="AC23" s="1">
        <v>40</v>
      </c>
      <c r="AD23" s="1">
        <v>28</v>
      </c>
      <c r="AE23" s="1">
        <v>15</v>
      </c>
      <c r="AF23" s="1">
        <v>10</v>
      </c>
      <c r="AG23" s="1">
        <v>2</v>
      </c>
      <c r="AH23" s="1">
        <v>1</v>
      </c>
      <c r="AI23" s="1">
        <v>10</v>
      </c>
      <c r="AJ23" s="1">
        <v>2</v>
      </c>
    </row>
    <row r="24" spans="1:36" x14ac:dyDescent="0.2">
      <c r="A24" s="22" t="s">
        <v>334</v>
      </c>
      <c r="B24" s="22"/>
      <c r="C24" s="22"/>
      <c r="D24" s="22"/>
      <c r="E24" s="22"/>
      <c r="F24" s="22"/>
      <c r="G24" s="22"/>
      <c r="H24" s="22"/>
      <c r="I24" s="22"/>
      <c r="J24" s="22" t="s">
        <v>334</v>
      </c>
      <c r="K24" s="22"/>
      <c r="L24" s="22"/>
      <c r="M24" s="22"/>
      <c r="N24" s="22"/>
      <c r="O24" s="22"/>
      <c r="P24" s="22"/>
      <c r="Q24" s="22"/>
      <c r="R24" s="22"/>
      <c r="S24" s="22" t="s">
        <v>334</v>
      </c>
      <c r="T24" s="22"/>
      <c r="U24" s="22"/>
      <c r="V24" s="22"/>
      <c r="W24" s="22"/>
      <c r="X24" s="22"/>
      <c r="Y24" s="22"/>
      <c r="Z24" s="22"/>
      <c r="AA24" s="22"/>
      <c r="AB24" s="22" t="s">
        <v>334</v>
      </c>
      <c r="AC24" s="22"/>
      <c r="AD24" s="22"/>
      <c r="AE24" s="22"/>
      <c r="AF24" s="22"/>
      <c r="AG24" s="22"/>
      <c r="AH24" s="22"/>
      <c r="AI24" s="22"/>
      <c r="AJ24" s="22"/>
    </row>
  </sheetData>
  <mergeCells count="8">
    <mergeCell ref="B2:I2"/>
    <mergeCell ref="K2:R2"/>
    <mergeCell ref="T2:AA2"/>
    <mergeCell ref="AC2:AJ2"/>
    <mergeCell ref="A24:I24"/>
    <mergeCell ref="J24:R24"/>
    <mergeCell ref="S24:AA24"/>
    <mergeCell ref="AB24:AJ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900E-E645-424E-8DC2-28214CC05923}">
  <dimension ref="A1:AJ58"/>
  <sheetViews>
    <sheetView view="pageBreakPreview" topLeftCell="O1" zoomScale="125" zoomScaleNormal="100" zoomScaleSheetLayoutView="125" workbookViewId="0">
      <selection activeCell="AB1" sqref="AB1:AB1048576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584</v>
      </c>
      <c r="J1" s="1" t="s">
        <v>584</v>
      </c>
      <c r="S1" s="1" t="s">
        <v>584</v>
      </c>
      <c r="AB1" s="1" t="s">
        <v>584</v>
      </c>
    </row>
    <row r="2" spans="1:36" x14ac:dyDescent="0.2">
      <c r="A2" s="5"/>
      <c r="B2" s="20" t="s">
        <v>1</v>
      </c>
      <c r="C2" s="20"/>
      <c r="D2" s="20"/>
      <c r="E2" s="20"/>
      <c r="F2" s="20"/>
      <c r="G2" s="20"/>
      <c r="H2" s="20"/>
      <c r="I2" s="21"/>
      <c r="J2" s="5"/>
      <c r="K2" s="20" t="s">
        <v>48</v>
      </c>
      <c r="L2" s="20"/>
      <c r="M2" s="20"/>
      <c r="N2" s="20"/>
      <c r="O2" s="20"/>
      <c r="P2" s="20"/>
      <c r="Q2" s="20"/>
      <c r="R2" s="21"/>
      <c r="S2" s="5"/>
      <c r="T2" s="20" t="s">
        <v>49</v>
      </c>
      <c r="U2" s="20"/>
      <c r="V2" s="20"/>
      <c r="W2" s="20"/>
      <c r="X2" s="20"/>
      <c r="Y2" s="20"/>
      <c r="Z2" s="20"/>
      <c r="AA2" s="21"/>
      <c r="AB2" s="5"/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585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585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585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585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432</v>
      </c>
      <c r="J4" s="1" t="s">
        <v>432</v>
      </c>
      <c r="S4" s="1" t="s">
        <v>432</v>
      </c>
      <c r="AB4" s="1" t="s">
        <v>432</v>
      </c>
    </row>
    <row r="6" spans="1:36" x14ac:dyDescent="0.2">
      <c r="A6" s="1" t="s">
        <v>433</v>
      </c>
      <c r="B6" s="1">
        <v>8081</v>
      </c>
      <c r="C6" s="1">
        <v>5811</v>
      </c>
      <c r="D6" s="1">
        <v>3730</v>
      </c>
      <c r="E6" s="1">
        <v>1356</v>
      </c>
      <c r="F6" s="1">
        <v>320</v>
      </c>
      <c r="G6" s="1">
        <v>405</v>
      </c>
      <c r="H6" s="1">
        <v>1508</v>
      </c>
      <c r="I6" s="1">
        <v>762</v>
      </c>
      <c r="J6" s="1" t="s">
        <v>433</v>
      </c>
      <c r="K6" s="1">
        <v>3898</v>
      </c>
      <c r="L6" s="1">
        <v>3111</v>
      </c>
      <c r="M6" s="1">
        <v>2399</v>
      </c>
      <c r="N6" s="1">
        <v>502</v>
      </c>
      <c r="O6" s="1">
        <v>154</v>
      </c>
      <c r="P6" s="1">
        <v>56</v>
      </c>
      <c r="Q6" s="1">
        <v>683</v>
      </c>
      <c r="R6" s="1">
        <v>104</v>
      </c>
      <c r="S6" s="1" t="s">
        <v>433</v>
      </c>
      <c r="T6" s="1">
        <v>2287</v>
      </c>
      <c r="U6" s="1">
        <v>1554</v>
      </c>
      <c r="V6" s="1">
        <v>700</v>
      </c>
      <c r="W6" s="1">
        <v>472</v>
      </c>
      <c r="X6" s="1">
        <v>70</v>
      </c>
      <c r="Y6" s="1">
        <v>312</v>
      </c>
      <c r="Z6" s="1">
        <v>150</v>
      </c>
      <c r="AA6" s="1">
        <v>583</v>
      </c>
      <c r="AB6" s="1" t="s">
        <v>433</v>
      </c>
      <c r="AC6" s="1">
        <v>1896</v>
      </c>
      <c r="AD6" s="1">
        <v>1146</v>
      </c>
      <c r="AE6" s="1">
        <v>631</v>
      </c>
      <c r="AF6" s="1">
        <v>382</v>
      </c>
      <c r="AG6" s="1">
        <v>96</v>
      </c>
      <c r="AH6" s="1">
        <v>37</v>
      </c>
      <c r="AI6" s="1">
        <v>675</v>
      </c>
      <c r="AJ6" s="1">
        <v>75</v>
      </c>
    </row>
    <row r="7" spans="1:36" x14ac:dyDescent="0.2">
      <c r="A7" s="1" t="s">
        <v>434</v>
      </c>
      <c r="B7" s="1">
        <v>6309</v>
      </c>
      <c r="C7" s="1">
        <v>4498</v>
      </c>
      <c r="D7" s="1">
        <v>2828</v>
      </c>
      <c r="E7" s="1">
        <v>1076</v>
      </c>
      <c r="F7" s="1">
        <v>263</v>
      </c>
      <c r="G7" s="1">
        <v>331</v>
      </c>
      <c r="H7" s="1">
        <v>1197</v>
      </c>
      <c r="I7" s="1">
        <v>614</v>
      </c>
      <c r="J7" s="1" t="s">
        <v>434</v>
      </c>
      <c r="K7" s="1">
        <v>2926</v>
      </c>
      <c r="L7" s="1">
        <v>2340</v>
      </c>
      <c r="M7" s="1">
        <v>1780</v>
      </c>
      <c r="N7" s="1">
        <v>408</v>
      </c>
      <c r="O7" s="1">
        <v>134</v>
      </c>
      <c r="P7" s="1">
        <v>18</v>
      </c>
      <c r="Q7" s="1">
        <v>504</v>
      </c>
      <c r="R7" s="1">
        <v>82</v>
      </c>
      <c r="S7" s="1" t="s">
        <v>434</v>
      </c>
      <c r="T7" s="1">
        <v>1838</v>
      </c>
      <c r="U7" s="1">
        <v>1230</v>
      </c>
      <c r="V7" s="1">
        <v>522</v>
      </c>
      <c r="W7" s="1">
        <v>367</v>
      </c>
      <c r="X7" s="1">
        <v>59</v>
      </c>
      <c r="Y7" s="1">
        <v>282</v>
      </c>
      <c r="Z7" s="1">
        <v>128</v>
      </c>
      <c r="AA7" s="1">
        <v>480</v>
      </c>
      <c r="AB7" s="1" t="s">
        <v>434</v>
      </c>
      <c r="AC7" s="1">
        <v>1545</v>
      </c>
      <c r="AD7" s="1">
        <v>928</v>
      </c>
      <c r="AE7" s="1">
        <v>526</v>
      </c>
      <c r="AF7" s="1">
        <v>301</v>
      </c>
      <c r="AG7" s="1">
        <v>70</v>
      </c>
      <c r="AH7" s="1">
        <v>31</v>
      </c>
      <c r="AI7" s="1">
        <v>565</v>
      </c>
      <c r="AJ7" s="1">
        <v>52</v>
      </c>
    </row>
    <row r="8" spans="1:36" x14ac:dyDescent="0.2">
      <c r="A8" s="1" t="s">
        <v>435</v>
      </c>
      <c r="B8" s="1">
        <v>1772</v>
      </c>
      <c r="C8" s="1">
        <v>1313</v>
      </c>
      <c r="D8" s="1">
        <v>902</v>
      </c>
      <c r="E8" s="1">
        <v>280</v>
      </c>
      <c r="F8" s="1">
        <v>57</v>
      </c>
      <c r="G8" s="1">
        <v>74</v>
      </c>
      <c r="H8" s="1">
        <v>311</v>
      </c>
      <c r="I8" s="1">
        <v>148</v>
      </c>
      <c r="J8" s="1" t="s">
        <v>435</v>
      </c>
      <c r="K8" s="1">
        <v>972</v>
      </c>
      <c r="L8" s="1">
        <v>771</v>
      </c>
      <c r="M8" s="1">
        <v>619</v>
      </c>
      <c r="N8" s="1">
        <v>94</v>
      </c>
      <c r="O8" s="1">
        <v>20</v>
      </c>
      <c r="P8" s="1">
        <v>38</v>
      </c>
      <c r="Q8" s="1">
        <v>179</v>
      </c>
      <c r="R8" s="1">
        <v>22</v>
      </c>
      <c r="S8" s="1" t="s">
        <v>435</v>
      </c>
      <c r="T8" s="1">
        <v>449</v>
      </c>
      <c r="U8" s="1">
        <v>324</v>
      </c>
      <c r="V8" s="1">
        <v>178</v>
      </c>
      <c r="W8" s="1">
        <v>105</v>
      </c>
      <c r="X8" s="1">
        <v>11</v>
      </c>
      <c r="Y8" s="1">
        <v>30</v>
      </c>
      <c r="Z8" s="1">
        <v>22</v>
      </c>
      <c r="AA8" s="1">
        <v>103</v>
      </c>
      <c r="AB8" s="1" t="s">
        <v>435</v>
      </c>
      <c r="AC8" s="1">
        <v>351</v>
      </c>
      <c r="AD8" s="1">
        <v>218</v>
      </c>
      <c r="AE8" s="1">
        <v>105</v>
      </c>
      <c r="AF8" s="1">
        <v>81</v>
      </c>
      <c r="AG8" s="1">
        <v>26</v>
      </c>
      <c r="AH8" s="1">
        <v>6</v>
      </c>
      <c r="AI8" s="1">
        <v>110</v>
      </c>
      <c r="AJ8" s="1">
        <v>23</v>
      </c>
    </row>
    <row r="9" spans="1:36" x14ac:dyDescent="0.2">
      <c r="A9" s="1" t="s">
        <v>409</v>
      </c>
      <c r="B9" s="1">
        <v>4772</v>
      </c>
      <c r="C9" s="1">
        <v>3460</v>
      </c>
      <c r="D9" s="1">
        <v>2225</v>
      </c>
      <c r="E9" s="1">
        <v>794</v>
      </c>
      <c r="F9" s="1">
        <v>207</v>
      </c>
      <c r="G9" s="1">
        <v>234</v>
      </c>
      <c r="H9" s="1">
        <v>810</v>
      </c>
      <c r="I9" s="1">
        <v>502</v>
      </c>
      <c r="J9" s="1" t="s">
        <v>409</v>
      </c>
      <c r="K9" s="1">
        <v>2445</v>
      </c>
      <c r="L9" s="1">
        <v>2019</v>
      </c>
      <c r="M9" s="1">
        <v>1565</v>
      </c>
      <c r="N9" s="1">
        <v>314</v>
      </c>
      <c r="O9" s="1">
        <v>97</v>
      </c>
      <c r="P9" s="1">
        <v>43</v>
      </c>
      <c r="Q9" s="1">
        <v>361</v>
      </c>
      <c r="R9" s="1">
        <v>65</v>
      </c>
      <c r="S9" s="1" t="s">
        <v>409</v>
      </c>
      <c r="T9" s="1">
        <v>1309</v>
      </c>
      <c r="U9" s="1">
        <v>838</v>
      </c>
      <c r="V9" s="1">
        <v>354</v>
      </c>
      <c r="W9" s="1">
        <v>266</v>
      </c>
      <c r="X9" s="1">
        <v>51</v>
      </c>
      <c r="Y9" s="1">
        <v>167</v>
      </c>
      <c r="Z9" s="1">
        <v>79</v>
      </c>
      <c r="AA9" s="1">
        <v>392</v>
      </c>
      <c r="AB9" s="1" t="s">
        <v>409</v>
      </c>
      <c r="AC9" s="1">
        <v>1018</v>
      </c>
      <c r="AD9" s="1">
        <v>603</v>
      </c>
      <c r="AE9" s="1">
        <v>306</v>
      </c>
      <c r="AF9" s="1">
        <v>214</v>
      </c>
      <c r="AG9" s="1">
        <v>59</v>
      </c>
      <c r="AH9" s="1">
        <v>24</v>
      </c>
      <c r="AI9" s="1">
        <v>370</v>
      </c>
      <c r="AJ9" s="1">
        <v>45</v>
      </c>
    </row>
    <row r="10" spans="1:36" x14ac:dyDescent="0.2">
      <c r="A10" s="1" t="s">
        <v>434</v>
      </c>
      <c r="B10" s="1">
        <v>3884</v>
      </c>
      <c r="C10" s="1">
        <v>2787</v>
      </c>
      <c r="D10" s="1">
        <v>1775</v>
      </c>
      <c r="E10" s="1">
        <v>652</v>
      </c>
      <c r="F10" s="1">
        <v>172</v>
      </c>
      <c r="G10" s="1">
        <v>188</v>
      </c>
      <c r="H10" s="1">
        <v>670</v>
      </c>
      <c r="I10" s="1">
        <v>427</v>
      </c>
      <c r="J10" s="1" t="s">
        <v>434</v>
      </c>
      <c r="K10" s="1">
        <v>1915</v>
      </c>
      <c r="L10" s="1">
        <v>1586</v>
      </c>
      <c r="M10" s="1">
        <v>1229</v>
      </c>
      <c r="N10" s="1">
        <v>257</v>
      </c>
      <c r="O10" s="1">
        <v>87</v>
      </c>
      <c r="P10" s="1">
        <v>13</v>
      </c>
      <c r="Q10" s="1">
        <v>277</v>
      </c>
      <c r="R10" s="1">
        <v>52</v>
      </c>
      <c r="S10" s="1" t="s">
        <v>434</v>
      </c>
      <c r="T10" s="1">
        <v>1093</v>
      </c>
      <c r="U10" s="1">
        <v>683</v>
      </c>
      <c r="V10" s="1">
        <v>275</v>
      </c>
      <c r="W10" s="1">
        <v>213</v>
      </c>
      <c r="X10" s="1">
        <v>41</v>
      </c>
      <c r="Y10" s="1">
        <v>154</v>
      </c>
      <c r="Z10" s="1">
        <v>65</v>
      </c>
      <c r="AA10" s="1">
        <v>345</v>
      </c>
      <c r="AB10" s="1" t="s">
        <v>434</v>
      </c>
      <c r="AC10" s="1">
        <v>876</v>
      </c>
      <c r="AD10" s="1">
        <v>518</v>
      </c>
      <c r="AE10" s="1">
        <v>271</v>
      </c>
      <c r="AF10" s="1">
        <v>182</v>
      </c>
      <c r="AG10" s="1">
        <v>44</v>
      </c>
      <c r="AH10" s="1">
        <v>21</v>
      </c>
      <c r="AI10" s="1">
        <v>328</v>
      </c>
      <c r="AJ10" s="1">
        <v>30</v>
      </c>
    </row>
    <row r="11" spans="1:36" x14ac:dyDescent="0.2">
      <c r="A11" s="1" t="s">
        <v>435</v>
      </c>
      <c r="B11" s="1">
        <v>888</v>
      </c>
      <c r="C11" s="1">
        <v>673</v>
      </c>
      <c r="D11" s="1">
        <v>450</v>
      </c>
      <c r="E11" s="1">
        <v>142</v>
      </c>
      <c r="F11" s="1">
        <v>35</v>
      </c>
      <c r="G11" s="1">
        <v>46</v>
      </c>
      <c r="H11" s="1">
        <v>140</v>
      </c>
      <c r="I11" s="1">
        <v>75</v>
      </c>
      <c r="J11" s="1" t="s">
        <v>435</v>
      </c>
      <c r="K11" s="1">
        <v>530</v>
      </c>
      <c r="L11" s="1">
        <v>433</v>
      </c>
      <c r="M11" s="1">
        <v>336</v>
      </c>
      <c r="N11" s="1">
        <v>57</v>
      </c>
      <c r="O11" s="1">
        <v>10</v>
      </c>
      <c r="P11" s="1">
        <v>30</v>
      </c>
      <c r="Q11" s="1">
        <v>84</v>
      </c>
      <c r="R11" s="1">
        <v>13</v>
      </c>
      <c r="S11" s="1" t="s">
        <v>435</v>
      </c>
      <c r="T11" s="1">
        <v>216</v>
      </c>
      <c r="U11" s="1">
        <v>155</v>
      </c>
      <c r="V11" s="1">
        <v>79</v>
      </c>
      <c r="W11" s="1">
        <v>53</v>
      </c>
      <c r="X11" s="1">
        <v>10</v>
      </c>
      <c r="Y11" s="1">
        <v>13</v>
      </c>
      <c r="Z11" s="1">
        <v>14</v>
      </c>
      <c r="AA11" s="1">
        <v>47</v>
      </c>
      <c r="AB11" s="1" t="s">
        <v>435</v>
      </c>
      <c r="AC11" s="1">
        <v>142</v>
      </c>
      <c r="AD11" s="1">
        <v>85</v>
      </c>
      <c r="AE11" s="1">
        <v>35</v>
      </c>
      <c r="AF11" s="1">
        <v>32</v>
      </c>
      <c r="AG11" s="1">
        <v>15</v>
      </c>
      <c r="AH11" s="1">
        <v>3</v>
      </c>
      <c r="AI11" s="1">
        <v>42</v>
      </c>
      <c r="AJ11" s="1">
        <v>15</v>
      </c>
    </row>
    <row r="12" spans="1:36" x14ac:dyDescent="0.2">
      <c r="A12" s="1" t="s">
        <v>54</v>
      </c>
      <c r="B12" s="1">
        <v>3309</v>
      </c>
      <c r="C12" s="1">
        <v>2351</v>
      </c>
      <c r="D12" s="1">
        <v>1505</v>
      </c>
      <c r="E12" s="1">
        <v>562</v>
      </c>
      <c r="F12" s="1">
        <v>113</v>
      </c>
      <c r="G12" s="1">
        <v>171</v>
      </c>
      <c r="H12" s="1">
        <v>698</v>
      </c>
      <c r="I12" s="1">
        <v>260</v>
      </c>
      <c r="J12" s="1" t="s">
        <v>54</v>
      </c>
      <c r="K12" s="1">
        <v>1453</v>
      </c>
      <c r="L12" s="1">
        <v>1092</v>
      </c>
      <c r="M12" s="1">
        <v>834</v>
      </c>
      <c r="N12" s="1">
        <v>188</v>
      </c>
      <c r="O12" s="1">
        <v>57</v>
      </c>
      <c r="P12" s="1">
        <v>13</v>
      </c>
      <c r="Q12" s="1">
        <v>322</v>
      </c>
      <c r="R12" s="1">
        <v>39</v>
      </c>
      <c r="S12" s="1" t="s">
        <v>54</v>
      </c>
      <c r="T12" s="1">
        <v>978</v>
      </c>
      <c r="U12" s="1">
        <v>716</v>
      </c>
      <c r="V12" s="1">
        <v>346</v>
      </c>
      <c r="W12" s="1">
        <v>206</v>
      </c>
      <c r="X12" s="1">
        <v>19</v>
      </c>
      <c r="Y12" s="1">
        <v>145</v>
      </c>
      <c r="Z12" s="1">
        <v>71</v>
      </c>
      <c r="AA12" s="1">
        <v>191</v>
      </c>
      <c r="AB12" s="1" t="s">
        <v>54</v>
      </c>
      <c r="AC12" s="1">
        <v>878</v>
      </c>
      <c r="AD12" s="1">
        <v>543</v>
      </c>
      <c r="AE12" s="1">
        <v>325</v>
      </c>
      <c r="AF12" s="1">
        <v>168</v>
      </c>
      <c r="AG12" s="1">
        <v>37</v>
      </c>
      <c r="AH12" s="1">
        <v>13</v>
      </c>
      <c r="AI12" s="1">
        <v>305</v>
      </c>
      <c r="AJ12" s="1">
        <v>30</v>
      </c>
    </row>
    <row r="13" spans="1:36" x14ac:dyDescent="0.2">
      <c r="A13" s="1" t="s">
        <v>434</v>
      </c>
      <c r="B13" s="1">
        <v>2425</v>
      </c>
      <c r="C13" s="1">
        <v>1711</v>
      </c>
      <c r="D13" s="1">
        <v>1053</v>
      </c>
      <c r="E13" s="1">
        <v>424</v>
      </c>
      <c r="F13" s="1">
        <v>91</v>
      </c>
      <c r="G13" s="1">
        <v>143</v>
      </c>
      <c r="H13" s="1">
        <v>527</v>
      </c>
      <c r="I13" s="1">
        <v>187</v>
      </c>
      <c r="J13" s="1" t="s">
        <v>434</v>
      </c>
      <c r="K13" s="1">
        <v>1011</v>
      </c>
      <c r="L13" s="1">
        <v>754</v>
      </c>
      <c r="M13" s="1">
        <v>551</v>
      </c>
      <c r="N13" s="1">
        <v>151</v>
      </c>
      <c r="O13" s="1">
        <v>47</v>
      </c>
      <c r="P13" s="1">
        <v>5</v>
      </c>
      <c r="Q13" s="1">
        <v>227</v>
      </c>
      <c r="R13" s="1">
        <v>30</v>
      </c>
      <c r="S13" s="1" t="s">
        <v>434</v>
      </c>
      <c r="T13" s="1">
        <v>745</v>
      </c>
      <c r="U13" s="1">
        <v>547</v>
      </c>
      <c r="V13" s="1">
        <v>247</v>
      </c>
      <c r="W13" s="1">
        <v>154</v>
      </c>
      <c r="X13" s="1">
        <v>18</v>
      </c>
      <c r="Y13" s="1">
        <v>128</v>
      </c>
      <c r="Z13" s="1">
        <v>63</v>
      </c>
      <c r="AA13" s="1">
        <v>135</v>
      </c>
      <c r="AB13" s="1" t="s">
        <v>434</v>
      </c>
      <c r="AC13" s="1">
        <v>669</v>
      </c>
      <c r="AD13" s="1">
        <v>410</v>
      </c>
      <c r="AE13" s="1">
        <v>255</v>
      </c>
      <c r="AF13" s="1">
        <v>119</v>
      </c>
      <c r="AG13" s="1">
        <v>26</v>
      </c>
      <c r="AH13" s="1">
        <v>10</v>
      </c>
      <c r="AI13" s="1">
        <v>237</v>
      </c>
      <c r="AJ13" s="1">
        <v>22</v>
      </c>
    </row>
    <row r="14" spans="1:36" x14ac:dyDescent="0.2">
      <c r="A14" s="1" t="s">
        <v>435</v>
      </c>
      <c r="B14" s="1">
        <v>884</v>
      </c>
      <c r="C14" s="1">
        <v>640</v>
      </c>
      <c r="D14" s="1">
        <v>452</v>
      </c>
      <c r="E14" s="1">
        <v>138</v>
      </c>
      <c r="F14" s="1">
        <v>22</v>
      </c>
      <c r="G14" s="1">
        <v>28</v>
      </c>
      <c r="H14" s="1">
        <v>171</v>
      </c>
      <c r="I14" s="1">
        <v>73</v>
      </c>
      <c r="J14" s="1" t="s">
        <v>435</v>
      </c>
      <c r="K14" s="1">
        <v>442</v>
      </c>
      <c r="L14" s="1">
        <v>338</v>
      </c>
      <c r="M14" s="1">
        <v>283</v>
      </c>
      <c r="N14" s="1">
        <v>37</v>
      </c>
      <c r="O14" s="1">
        <v>10</v>
      </c>
      <c r="P14" s="1">
        <v>8</v>
      </c>
      <c r="Q14" s="1">
        <v>95</v>
      </c>
      <c r="R14" s="1">
        <v>9</v>
      </c>
      <c r="S14" s="1" t="s">
        <v>435</v>
      </c>
      <c r="T14" s="1">
        <v>233</v>
      </c>
      <c r="U14" s="1">
        <v>169</v>
      </c>
      <c r="V14" s="1">
        <v>99</v>
      </c>
      <c r="W14" s="1">
        <v>52</v>
      </c>
      <c r="X14" s="1">
        <v>1</v>
      </c>
      <c r="Y14" s="1">
        <v>17</v>
      </c>
      <c r="Z14" s="1">
        <v>8</v>
      </c>
      <c r="AA14" s="1">
        <v>56</v>
      </c>
      <c r="AB14" s="1" t="s">
        <v>435</v>
      </c>
      <c r="AC14" s="1">
        <v>209</v>
      </c>
      <c r="AD14" s="1">
        <v>133</v>
      </c>
      <c r="AE14" s="1">
        <v>70</v>
      </c>
      <c r="AF14" s="1">
        <v>49</v>
      </c>
      <c r="AG14" s="1">
        <v>11</v>
      </c>
      <c r="AH14" s="1">
        <v>3</v>
      </c>
      <c r="AI14" s="1">
        <v>68</v>
      </c>
      <c r="AJ14" s="1">
        <v>8</v>
      </c>
    </row>
    <row r="16" spans="1:36" x14ac:dyDescent="0.2">
      <c r="A16" s="1" t="s">
        <v>436</v>
      </c>
      <c r="J16" s="1" t="s">
        <v>436</v>
      </c>
      <c r="S16" s="1" t="s">
        <v>436</v>
      </c>
      <c r="AB16" s="1" t="s">
        <v>436</v>
      </c>
    </row>
    <row r="18" spans="1:36" x14ac:dyDescent="0.2">
      <c r="A18" s="1" t="s">
        <v>434</v>
      </c>
      <c r="B18" s="1">
        <v>6309</v>
      </c>
      <c r="C18" s="1">
        <v>4498</v>
      </c>
      <c r="D18" s="1">
        <v>2828</v>
      </c>
      <c r="E18" s="1">
        <v>1076</v>
      </c>
      <c r="F18" s="1">
        <v>263</v>
      </c>
      <c r="G18" s="1">
        <v>331</v>
      </c>
      <c r="H18" s="1">
        <v>1197</v>
      </c>
      <c r="I18" s="1">
        <v>614</v>
      </c>
      <c r="J18" s="1" t="s">
        <v>434</v>
      </c>
      <c r="K18" s="1">
        <v>2926</v>
      </c>
      <c r="L18" s="1">
        <v>2340</v>
      </c>
      <c r="M18" s="1">
        <v>1780</v>
      </c>
      <c r="N18" s="1">
        <v>408</v>
      </c>
      <c r="O18" s="1">
        <v>134</v>
      </c>
      <c r="P18" s="1">
        <v>18</v>
      </c>
      <c r="Q18" s="1">
        <v>504</v>
      </c>
      <c r="R18" s="1">
        <v>82</v>
      </c>
      <c r="S18" s="1" t="s">
        <v>434</v>
      </c>
      <c r="T18" s="1">
        <v>1838</v>
      </c>
      <c r="U18" s="1">
        <v>1230</v>
      </c>
      <c r="V18" s="1">
        <v>522</v>
      </c>
      <c r="W18" s="1">
        <v>367</v>
      </c>
      <c r="X18" s="1">
        <v>59</v>
      </c>
      <c r="Y18" s="1">
        <v>282</v>
      </c>
      <c r="Z18" s="1">
        <v>128</v>
      </c>
      <c r="AA18" s="1">
        <v>480</v>
      </c>
      <c r="AB18" s="1" t="s">
        <v>434</v>
      </c>
      <c r="AC18" s="1">
        <v>1545</v>
      </c>
      <c r="AD18" s="1">
        <v>928</v>
      </c>
      <c r="AE18" s="1">
        <v>526</v>
      </c>
      <c r="AF18" s="1">
        <v>301</v>
      </c>
      <c r="AG18" s="1">
        <v>70</v>
      </c>
      <c r="AH18" s="1">
        <v>31</v>
      </c>
      <c r="AI18" s="1">
        <v>565</v>
      </c>
      <c r="AJ18" s="1">
        <v>52</v>
      </c>
    </row>
    <row r="19" spans="1:36" x14ac:dyDescent="0.2">
      <c r="A19" s="1" t="s">
        <v>437</v>
      </c>
      <c r="B19" s="1">
        <v>342</v>
      </c>
      <c r="C19" s="1">
        <v>254</v>
      </c>
      <c r="D19" s="1">
        <v>194</v>
      </c>
      <c r="E19" s="1">
        <v>37</v>
      </c>
      <c r="F19" s="1">
        <v>17</v>
      </c>
      <c r="G19" s="1">
        <v>6</v>
      </c>
      <c r="H19" s="1">
        <v>52</v>
      </c>
      <c r="I19" s="1">
        <v>36</v>
      </c>
      <c r="J19" s="1" t="s">
        <v>437</v>
      </c>
      <c r="K19" s="1">
        <v>158</v>
      </c>
      <c r="L19" s="1">
        <v>126</v>
      </c>
      <c r="M19" s="1">
        <v>111</v>
      </c>
      <c r="N19" s="1">
        <v>9</v>
      </c>
      <c r="O19" s="1">
        <v>6</v>
      </c>
      <c r="P19" s="1">
        <v>0</v>
      </c>
      <c r="Q19" s="1">
        <v>31</v>
      </c>
      <c r="R19" s="1">
        <v>1</v>
      </c>
      <c r="S19" s="1" t="s">
        <v>437</v>
      </c>
      <c r="T19" s="1">
        <v>125</v>
      </c>
      <c r="U19" s="1">
        <v>83</v>
      </c>
      <c r="V19" s="1">
        <v>52</v>
      </c>
      <c r="W19" s="1">
        <v>19</v>
      </c>
      <c r="X19" s="1">
        <v>8</v>
      </c>
      <c r="Y19" s="1">
        <v>4</v>
      </c>
      <c r="Z19" s="1">
        <v>8</v>
      </c>
      <c r="AA19" s="1">
        <v>34</v>
      </c>
      <c r="AB19" s="1" t="s">
        <v>437</v>
      </c>
      <c r="AC19" s="1">
        <v>59</v>
      </c>
      <c r="AD19" s="1">
        <v>45</v>
      </c>
      <c r="AE19" s="1">
        <v>31</v>
      </c>
      <c r="AF19" s="1">
        <v>9</v>
      </c>
      <c r="AG19" s="1">
        <v>3</v>
      </c>
      <c r="AH19" s="1">
        <v>2</v>
      </c>
      <c r="AI19" s="1">
        <v>13</v>
      </c>
      <c r="AJ19" s="1">
        <v>1</v>
      </c>
    </row>
    <row r="20" spans="1:36" x14ac:dyDescent="0.2">
      <c r="A20" s="1" t="s">
        <v>239</v>
      </c>
      <c r="B20" s="1">
        <v>389</v>
      </c>
      <c r="C20" s="1">
        <v>282</v>
      </c>
      <c r="D20" s="1">
        <v>203</v>
      </c>
      <c r="E20" s="1">
        <v>54</v>
      </c>
      <c r="F20" s="1">
        <v>12</v>
      </c>
      <c r="G20" s="1">
        <v>13</v>
      </c>
      <c r="H20" s="1">
        <v>44</v>
      </c>
      <c r="I20" s="1">
        <v>63</v>
      </c>
      <c r="J20" s="1" t="s">
        <v>239</v>
      </c>
      <c r="K20" s="1">
        <v>186</v>
      </c>
      <c r="L20" s="1">
        <v>154</v>
      </c>
      <c r="M20" s="1">
        <v>130</v>
      </c>
      <c r="N20" s="1">
        <v>15</v>
      </c>
      <c r="O20" s="1">
        <v>8</v>
      </c>
      <c r="P20" s="1">
        <v>1</v>
      </c>
      <c r="Q20" s="1">
        <v>25</v>
      </c>
      <c r="R20" s="1">
        <v>7</v>
      </c>
      <c r="S20" s="1" t="s">
        <v>239</v>
      </c>
      <c r="T20" s="1">
        <v>164</v>
      </c>
      <c r="U20" s="1">
        <v>103</v>
      </c>
      <c r="V20" s="1">
        <v>56</v>
      </c>
      <c r="W20" s="1">
        <v>32</v>
      </c>
      <c r="X20" s="1">
        <v>4</v>
      </c>
      <c r="Y20" s="1">
        <v>11</v>
      </c>
      <c r="Z20" s="1">
        <v>6</v>
      </c>
      <c r="AA20" s="1">
        <v>55</v>
      </c>
      <c r="AB20" s="1" t="s">
        <v>239</v>
      </c>
      <c r="AC20" s="1">
        <v>39</v>
      </c>
      <c r="AD20" s="1">
        <v>25</v>
      </c>
      <c r="AE20" s="1">
        <v>17</v>
      </c>
      <c r="AF20" s="1">
        <v>7</v>
      </c>
      <c r="AG20" s="1">
        <v>0</v>
      </c>
      <c r="AH20" s="1">
        <v>1</v>
      </c>
      <c r="AI20" s="1">
        <v>13</v>
      </c>
      <c r="AJ20" s="1">
        <v>1</v>
      </c>
    </row>
    <row r="21" spans="1:36" x14ac:dyDescent="0.2">
      <c r="A21" s="1" t="s">
        <v>240</v>
      </c>
      <c r="B21" s="1">
        <v>363</v>
      </c>
      <c r="C21" s="1">
        <v>251</v>
      </c>
      <c r="D21" s="1">
        <v>195</v>
      </c>
      <c r="E21" s="1">
        <v>38</v>
      </c>
      <c r="F21" s="1">
        <v>10</v>
      </c>
      <c r="G21" s="1">
        <v>8</v>
      </c>
      <c r="H21" s="1">
        <v>57</v>
      </c>
      <c r="I21" s="1">
        <v>55</v>
      </c>
      <c r="J21" s="1" t="s">
        <v>240</v>
      </c>
      <c r="K21" s="1">
        <v>210</v>
      </c>
      <c r="L21" s="1">
        <v>170</v>
      </c>
      <c r="M21" s="1">
        <v>145</v>
      </c>
      <c r="N21" s="1">
        <v>17</v>
      </c>
      <c r="O21" s="1">
        <v>7</v>
      </c>
      <c r="P21" s="1">
        <v>1</v>
      </c>
      <c r="Q21" s="1">
        <v>29</v>
      </c>
      <c r="R21" s="1">
        <v>11</v>
      </c>
      <c r="S21" s="1" t="s">
        <v>240</v>
      </c>
      <c r="T21" s="1">
        <v>114</v>
      </c>
      <c r="U21" s="1">
        <v>56</v>
      </c>
      <c r="V21" s="1">
        <v>35</v>
      </c>
      <c r="W21" s="1">
        <v>14</v>
      </c>
      <c r="X21" s="1">
        <v>1</v>
      </c>
      <c r="Y21" s="1">
        <v>6</v>
      </c>
      <c r="Z21" s="1">
        <v>14</v>
      </c>
      <c r="AA21" s="1">
        <v>44</v>
      </c>
      <c r="AB21" s="1" t="s">
        <v>240</v>
      </c>
      <c r="AC21" s="1">
        <v>39</v>
      </c>
      <c r="AD21" s="1">
        <v>25</v>
      </c>
      <c r="AE21" s="1">
        <v>15</v>
      </c>
      <c r="AF21" s="1">
        <v>7</v>
      </c>
      <c r="AG21" s="1">
        <v>2</v>
      </c>
      <c r="AH21" s="1">
        <v>1</v>
      </c>
      <c r="AI21" s="1">
        <v>14</v>
      </c>
      <c r="AJ21" s="1">
        <v>0</v>
      </c>
    </row>
    <row r="22" spans="1:36" x14ac:dyDescent="0.2">
      <c r="A22" s="1" t="s">
        <v>241</v>
      </c>
      <c r="B22" s="1">
        <v>2297</v>
      </c>
      <c r="C22" s="1">
        <v>1601</v>
      </c>
      <c r="D22" s="1">
        <v>1070</v>
      </c>
      <c r="E22" s="1">
        <v>329</v>
      </c>
      <c r="F22" s="1">
        <v>62</v>
      </c>
      <c r="G22" s="1">
        <v>140</v>
      </c>
      <c r="H22" s="1">
        <v>431</v>
      </c>
      <c r="I22" s="1">
        <v>265</v>
      </c>
      <c r="J22" s="1" t="s">
        <v>241</v>
      </c>
      <c r="K22" s="1">
        <v>1090</v>
      </c>
      <c r="L22" s="1">
        <v>904</v>
      </c>
      <c r="M22" s="1">
        <v>755</v>
      </c>
      <c r="N22" s="1">
        <v>91</v>
      </c>
      <c r="O22" s="1">
        <v>54</v>
      </c>
      <c r="P22" s="1">
        <v>4</v>
      </c>
      <c r="Q22" s="1">
        <v>179</v>
      </c>
      <c r="R22" s="1">
        <v>7</v>
      </c>
      <c r="S22" s="1" t="s">
        <v>241</v>
      </c>
      <c r="T22" s="1">
        <v>796</v>
      </c>
      <c r="U22" s="1">
        <v>498</v>
      </c>
      <c r="V22" s="1">
        <v>203</v>
      </c>
      <c r="W22" s="1">
        <v>166</v>
      </c>
      <c r="X22" s="1">
        <v>1</v>
      </c>
      <c r="Y22" s="1">
        <v>128</v>
      </c>
      <c r="Z22" s="1">
        <v>49</v>
      </c>
      <c r="AA22" s="1">
        <v>249</v>
      </c>
      <c r="AB22" s="1" t="s">
        <v>241</v>
      </c>
      <c r="AC22" s="1">
        <v>411</v>
      </c>
      <c r="AD22" s="1">
        <v>199</v>
      </c>
      <c r="AE22" s="1">
        <v>112</v>
      </c>
      <c r="AF22" s="1">
        <v>72</v>
      </c>
      <c r="AG22" s="1">
        <v>7</v>
      </c>
      <c r="AH22" s="1">
        <v>8</v>
      </c>
      <c r="AI22" s="1">
        <v>203</v>
      </c>
      <c r="AJ22" s="1">
        <v>9</v>
      </c>
    </row>
    <row r="23" spans="1:36" x14ac:dyDescent="0.2">
      <c r="A23" s="1" t="s">
        <v>242</v>
      </c>
      <c r="B23" s="1">
        <v>2915</v>
      </c>
      <c r="C23" s="1">
        <v>2110</v>
      </c>
      <c r="D23" s="1">
        <v>1166</v>
      </c>
      <c r="E23" s="1">
        <v>618</v>
      </c>
      <c r="F23" s="1">
        <v>162</v>
      </c>
      <c r="G23" s="1">
        <v>164</v>
      </c>
      <c r="H23" s="1">
        <v>612</v>
      </c>
      <c r="I23" s="1">
        <v>193</v>
      </c>
      <c r="J23" s="1" t="s">
        <v>242</v>
      </c>
      <c r="K23" s="1">
        <v>1282</v>
      </c>
      <c r="L23" s="1">
        <v>986</v>
      </c>
      <c r="M23" s="1">
        <v>639</v>
      </c>
      <c r="N23" s="1">
        <v>276</v>
      </c>
      <c r="O23" s="1">
        <v>59</v>
      </c>
      <c r="P23" s="1">
        <v>12</v>
      </c>
      <c r="Q23" s="1">
        <v>240</v>
      </c>
      <c r="R23" s="1">
        <v>56</v>
      </c>
      <c r="S23" s="1" t="s">
        <v>242</v>
      </c>
      <c r="T23" s="1">
        <v>636</v>
      </c>
      <c r="U23" s="1">
        <v>490</v>
      </c>
      <c r="V23" s="1">
        <v>176</v>
      </c>
      <c r="W23" s="1">
        <v>136</v>
      </c>
      <c r="X23" s="1">
        <v>45</v>
      </c>
      <c r="Y23" s="1">
        <v>133</v>
      </c>
      <c r="Z23" s="1">
        <v>50</v>
      </c>
      <c r="AA23" s="1">
        <v>96</v>
      </c>
      <c r="AB23" s="1" t="s">
        <v>242</v>
      </c>
      <c r="AC23" s="1">
        <v>997</v>
      </c>
      <c r="AD23" s="1">
        <v>634</v>
      </c>
      <c r="AE23" s="1">
        <v>351</v>
      </c>
      <c r="AF23" s="1">
        <v>206</v>
      </c>
      <c r="AG23" s="1">
        <v>58</v>
      </c>
      <c r="AH23" s="1">
        <v>19</v>
      </c>
      <c r="AI23" s="1">
        <v>322</v>
      </c>
      <c r="AJ23" s="1">
        <v>41</v>
      </c>
    </row>
    <row r="25" spans="1:36" x14ac:dyDescent="0.2">
      <c r="A25" s="1" t="s">
        <v>351</v>
      </c>
      <c r="B25" s="1">
        <v>3884</v>
      </c>
      <c r="C25" s="1">
        <v>2787</v>
      </c>
      <c r="D25" s="1">
        <v>1775</v>
      </c>
      <c r="E25" s="1">
        <v>652</v>
      </c>
      <c r="F25" s="1">
        <v>172</v>
      </c>
      <c r="G25" s="1">
        <v>188</v>
      </c>
      <c r="H25" s="1">
        <v>670</v>
      </c>
      <c r="I25" s="1">
        <v>427</v>
      </c>
      <c r="J25" s="1" t="s">
        <v>351</v>
      </c>
      <c r="K25" s="1">
        <v>1915</v>
      </c>
      <c r="L25" s="1">
        <v>1586</v>
      </c>
      <c r="M25" s="1">
        <v>1229</v>
      </c>
      <c r="N25" s="1">
        <v>257</v>
      </c>
      <c r="O25" s="1">
        <v>87</v>
      </c>
      <c r="P25" s="1">
        <v>13</v>
      </c>
      <c r="Q25" s="1">
        <v>277</v>
      </c>
      <c r="R25" s="1">
        <v>52</v>
      </c>
      <c r="S25" s="1" t="s">
        <v>351</v>
      </c>
      <c r="T25" s="1">
        <v>1093</v>
      </c>
      <c r="U25" s="1">
        <v>683</v>
      </c>
      <c r="V25" s="1">
        <v>275</v>
      </c>
      <c r="W25" s="1">
        <v>213</v>
      </c>
      <c r="X25" s="1">
        <v>41</v>
      </c>
      <c r="Y25" s="1">
        <v>154</v>
      </c>
      <c r="Z25" s="1">
        <v>65</v>
      </c>
      <c r="AA25" s="1">
        <v>345</v>
      </c>
      <c r="AB25" s="1" t="s">
        <v>351</v>
      </c>
      <c r="AC25" s="1">
        <v>876</v>
      </c>
      <c r="AD25" s="1">
        <v>518</v>
      </c>
      <c r="AE25" s="1">
        <v>271</v>
      </c>
      <c r="AF25" s="1">
        <v>182</v>
      </c>
      <c r="AG25" s="1">
        <v>44</v>
      </c>
      <c r="AH25" s="1">
        <v>21</v>
      </c>
      <c r="AI25" s="1">
        <v>328</v>
      </c>
      <c r="AJ25" s="1">
        <v>30</v>
      </c>
    </row>
    <row r="26" spans="1:36" x14ac:dyDescent="0.2">
      <c r="A26" s="1" t="s">
        <v>238</v>
      </c>
      <c r="B26" s="1">
        <v>189</v>
      </c>
      <c r="C26" s="1">
        <v>145</v>
      </c>
      <c r="D26" s="1">
        <v>108</v>
      </c>
      <c r="E26" s="1">
        <v>24</v>
      </c>
      <c r="F26" s="1">
        <v>10</v>
      </c>
      <c r="G26" s="1">
        <v>3</v>
      </c>
      <c r="H26" s="1">
        <v>21</v>
      </c>
      <c r="I26" s="1">
        <v>23</v>
      </c>
      <c r="J26" s="1" t="s">
        <v>238</v>
      </c>
      <c r="K26" s="1">
        <v>88</v>
      </c>
      <c r="L26" s="1">
        <v>77</v>
      </c>
      <c r="M26" s="1">
        <v>66</v>
      </c>
      <c r="N26" s="1">
        <v>7</v>
      </c>
      <c r="O26" s="1">
        <v>4</v>
      </c>
      <c r="P26" s="1">
        <v>0</v>
      </c>
      <c r="Q26" s="1">
        <v>11</v>
      </c>
      <c r="R26" s="1">
        <v>0</v>
      </c>
      <c r="S26" s="1" t="s">
        <v>238</v>
      </c>
      <c r="T26" s="1">
        <v>74</v>
      </c>
      <c r="U26" s="1">
        <v>49</v>
      </c>
      <c r="V26" s="1">
        <v>30</v>
      </c>
      <c r="W26" s="1">
        <v>12</v>
      </c>
      <c r="X26" s="1">
        <v>6</v>
      </c>
      <c r="Y26" s="1">
        <v>1</v>
      </c>
      <c r="Z26" s="1">
        <v>3</v>
      </c>
      <c r="AA26" s="1">
        <v>22</v>
      </c>
      <c r="AB26" s="1" t="s">
        <v>238</v>
      </c>
      <c r="AC26" s="1">
        <v>27</v>
      </c>
      <c r="AD26" s="1">
        <v>19</v>
      </c>
      <c r="AE26" s="1">
        <v>12</v>
      </c>
      <c r="AF26" s="1">
        <v>5</v>
      </c>
      <c r="AG26" s="1">
        <v>0</v>
      </c>
      <c r="AH26" s="1">
        <v>2</v>
      </c>
      <c r="AI26" s="1">
        <v>7</v>
      </c>
      <c r="AJ26" s="1">
        <v>1</v>
      </c>
    </row>
    <row r="27" spans="1:36" x14ac:dyDescent="0.2">
      <c r="A27" s="1" t="s">
        <v>239</v>
      </c>
      <c r="B27" s="1">
        <v>205</v>
      </c>
      <c r="C27" s="1">
        <v>154</v>
      </c>
      <c r="D27" s="1">
        <v>119</v>
      </c>
      <c r="E27" s="1">
        <v>21</v>
      </c>
      <c r="F27" s="1">
        <v>6</v>
      </c>
      <c r="G27" s="1">
        <v>8</v>
      </c>
      <c r="H27" s="1">
        <v>16</v>
      </c>
      <c r="I27" s="1">
        <v>35</v>
      </c>
      <c r="J27" s="1" t="s">
        <v>239</v>
      </c>
      <c r="K27" s="1">
        <v>108</v>
      </c>
      <c r="L27" s="1">
        <v>99</v>
      </c>
      <c r="M27" s="1">
        <v>87</v>
      </c>
      <c r="N27" s="1">
        <v>7</v>
      </c>
      <c r="O27" s="1">
        <v>4</v>
      </c>
      <c r="P27" s="1">
        <v>1</v>
      </c>
      <c r="Q27" s="1">
        <v>7</v>
      </c>
      <c r="R27" s="1">
        <v>2</v>
      </c>
      <c r="S27" s="1" t="s">
        <v>239</v>
      </c>
      <c r="T27" s="1">
        <v>80</v>
      </c>
      <c r="U27" s="1">
        <v>46</v>
      </c>
      <c r="V27" s="1">
        <v>26</v>
      </c>
      <c r="W27" s="1">
        <v>11</v>
      </c>
      <c r="X27" s="1">
        <v>2</v>
      </c>
      <c r="Y27" s="1">
        <v>7</v>
      </c>
      <c r="Z27" s="1">
        <v>2</v>
      </c>
      <c r="AA27" s="1">
        <v>32</v>
      </c>
      <c r="AB27" s="1" t="s">
        <v>239</v>
      </c>
      <c r="AC27" s="1">
        <v>17</v>
      </c>
      <c r="AD27" s="1">
        <v>9</v>
      </c>
      <c r="AE27" s="1">
        <v>6</v>
      </c>
      <c r="AF27" s="1">
        <v>3</v>
      </c>
      <c r="AG27" s="1">
        <v>0</v>
      </c>
      <c r="AH27" s="1">
        <v>0</v>
      </c>
      <c r="AI27" s="1">
        <v>7</v>
      </c>
      <c r="AJ27" s="1">
        <v>1</v>
      </c>
    </row>
    <row r="28" spans="1:36" x14ac:dyDescent="0.2">
      <c r="A28" s="1" t="s">
        <v>240</v>
      </c>
      <c r="B28" s="1">
        <v>214</v>
      </c>
      <c r="C28" s="1">
        <v>146</v>
      </c>
      <c r="D28" s="1">
        <v>118</v>
      </c>
      <c r="E28" s="1">
        <v>19</v>
      </c>
      <c r="F28" s="1">
        <v>4</v>
      </c>
      <c r="G28" s="1">
        <v>5</v>
      </c>
      <c r="H28" s="1">
        <v>28</v>
      </c>
      <c r="I28" s="1">
        <v>40</v>
      </c>
      <c r="J28" s="1" t="s">
        <v>240</v>
      </c>
      <c r="K28" s="1">
        <v>130</v>
      </c>
      <c r="L28" s="1">
        <v>106</v>
      </c>
      <c r="M28" s="1">
        <v>93</v>
      </c>
      <c r="N28" s="1">
        <v>9</v>
      </c>
      <c r="O28" s="1">
        <v>3</v>
      </c>
      <c r="P28" s="1">
        <v>1</v>
      </c>
      <c r="Q28" s="1">
        <v>17</v>
      </c>
      <c r="R28" s="1">
        <v>7</v>
      </c>
      <c r="S28" s="1" t="s">
        <v>240</v>
      </c>
      <c r="T28" s="1">
        <v>64</v>
      </c>
      <c r="U28" s="1">
        <v>26</v>
      </c>
      <c r="V28" s="1">
        <v>16</v>
      </c>
      <c r="W28" s="1">
        <v>7</v>
      </c>
      <c r="X28" s="1">
        <v>0</v>
      </c>
      <c r="Y28" s="1">
        <v>3</v>
      </c>
      <c r="Z28" s="1">
        <v>5</v>
      </c>
      <c r="AA28" s="1">
        <v>33</v>
      </c>
      <c r="AB28" s="1" t="s">
        <v>240</v>
      </c>
      <c r="AC28" s="1">
        <v>20</v>
      </c>
      <c r="AD28" s="1">
        <v>14</v>
      </c>
      <c r="AE28" s="1">
        <v>9</v>
      </c>
      <c r="AF28" s="1">
        <v>3</v>
      </c>
      <c r="AG28" s="1">
        <v>1</v>
      </c>
      <c r="AH28" s="1">
        <v>1</v>
      </c>
      <c r="AI28" s="1">
        <v>6</v>
      </c>
      <c r="AJ28" s="1">
        <v>0</v>
      </c>
    </row>
    <row r="29" spans="1:36" x14ac:dyDescent="0.2">
      <c r="A29" s="1" t="s">
        <v>241</v>
      </c>
      <c r="B29" s="1">
        <v>1491</v>
      </c>
      <c r="C29" s="1">
        <v>1040</v>
      </c>
      <c r="D29" s="1">
        <v>712</v>
      </c>
      <c r="E29" s="1">
        <v>204</v>
      </c>
      <c r="F29" s="1">
        <v>40</v>
      </c>
      <c r="G29" s="1">
        <v>84</v>
      </c>
      <c r="H29" s="1">
        <v>249</v>
      </c>
      <c r="I29" s="1">
        <v>202</v>
      </c>
      <c r="J29" s="1" t="s">
        <v>241</v>
      </c>
      <c r="K29" s="1">
        <v>751</v>
      </c>
      <c r="L29" s="1">
        <v>648</v>
      </c>
      <c r="M29" s="1">
        <v>550</v>
      </c>
      <c r="N29" s="1">
        <v>61</v>
      </c>
      <c r="O29" s="1">
        <v>34</v>
      </c>
      <c r="P29" s="1">
        <v>3</v>
      </c>
      <c r="Q29" s="1">
        <v>98</v>
      </c>
      <c r="R29" s="1">
        <v>5</v>
      </c>
      <c r="S29" s="1" t="s">
        <v>241</v>
      </c>
      <c r="T29" s="1">
        <v>511</v>
      </c>
      <c r="U29" s="1">
        <v>288</v>
      </c>
      <c r="V29" s="1">
        <v>112</v>
      </c>
      <c r="W29" s="1">
        <v>101</v>
      </c>
      <c r="X29" s="1">
        <v>1</v>
      </c>
      <c r="Y29" s="1">
        <v>74</v>
      </c>
      <c r="Z29" s="1">
        <v>32</v>
      </c>
      <c r="AA29" s="1">
        <v>191</v>
      </c>
      <c r="AB29" s="1" t="s">
        <v>241</v>
      </c>
      <c r="AC29" s="1">
        <v>229</v>
      </c>
      <c r="AD29" s="1">
        <v>104</v>
      </c>
      <c r="AE29" s="1">
        <v>50</v>
      </c>
      <c r="AF29" s="1">
        <v>42</v>
      </c>
      <c r="AG29" s="1">
        <v>5</v>
      </c>
      <c r="AH29" s="1">
        <v>7</v>
      </c>
      <c r="AI29" s="1">
        <v>119</v>
      </c>
      <c r="AJ29" s="1">
        <v>6</v>
      </c>
    </row>
    <row r="30" spans="1:36" x14ac:dyDescent="0.2">
      <c r="A30" s="1" t="s">
        <v>242</v>
      </c>
      <c r="B30" s="1">
        <v>1784</v>
      </c>
      <c r="C30" s="1">
        <v>1302</v>
      </c>
      <c r="D30" s="1">
        <v>718</v>
      </c>
      <c r="E30" s="1">
        <v>384</v>
      </c>
      <c r="F30" s="1">
        <v>112</v>
      </c>
      <c r="G30" s="1">
        <v>88</v>
      </c>
      <c r="H30" s="1">
        <v>356</v>
      </c>
      <c r="I30" s="1">
        <v>126</v>
      </c>
      <c r="J30" s="1" t="s">
        <v>242</v>
      </c>
      <c r="K30" s="1">
        <v>838</v>
      </c>
      <c r="L30" s="1">
        <v>656</v>
      </c>
      <c r="M30" s="1">
        <v>433</v>
      </c>
      <c r="N30" s="1">
        <v>173</v>
      </c>
      <c r="O30" s="1">
        <v>42</v>
      </c>
      <c r="P30" s="1">
        <v>8</v>
      </c>
      <c r="Q30" s="1">
        <v>144</v>
      </c>
      <c r="R30" s="1">
        <v>38</v>
      </c>
      <c r="S30" s="1" t="s">
        <v>242</v>
      </c>
      <c r="T30" s="1">
        <v>363</v>
      </c>
      <c r="U30" s="1">
        <v>274</v>
      </c>
      <c r="V30" s="1">
        <v>91</v>
      </c>
      <c r="W30" s="1">
        <v>82</v>
      </c>
      <c r="X30" s="1">
        <v>32</v>
      </c>
      <c r="Y30" s="1">
        <v>69</v>
      </c>
      <c r="Z30" s="1">
        <v>23</v>
      </c>
      <c r="AA30" s="1">
        <v>66</v>
      </c>
      <c r="AB30" s="1" t="s">
        <v>242</v>
      </c>
      <c r="AC30" s="1">
        <v>583</v>
      </c>
      <c r="AD30" s="1">
        <v>372</v>
      </c>
      <c r="AE30" s="1">
        <v>194</v>
      </c>
      <c r="AF30" s="1">
        <v>129</v>
      </c>
      <c r="AG30" s="1">
        <v>38</v>
      </c>
      <c r="AH30" s="1">
        <v>11</v>
      </c>
      <c r="AI30" s="1">
        <v>189</v>
      </c>
      <c r="AJ30" s="1">
        <v>22</v>
      </c>
    </row>
    <row r="32" spans="1:36" x14ac:dyDescent="0.2">
      <c r="A32" s="1" t="s">
        <v>352</v>
      </c>
      <c r="B32" s="1">
        <v>2425</v>
      </c>
      <c r="C32" s="1">
        <v>1711</v>
      </c>
      <c r="D32" s="1">
        <v>1053</v>
      </c>
      <c r="E32" s="1">
        <v>424</v>
      </c>
      <c r="F32" s="1">
        <v>91</v>
      </c>
      <c r="G32" s="1">
        <v>143</v>
      </c>
      <c r="H32" s="1">
        <v>527</v>
      </c>
      <c r="I32" s="1">
        <v>187</v>
      </c>
      <c r="J32" s="1" t="s">
        <v>352</v>
      </c>
      <c r="K32" s="1">
        <v>1011</v>
      </c>
      <c r="L32" s="1">
        <v>754</v>
      </c>
      <c r="M32" s="1">
        <v>551</v>
      </c>
      <c r="N32" s="1">
        <v>151</v>
      </c>
      <c r="O32" s="1">
        <v>47</v>
      </c>
      <c r="P32" s="1">
        <v>5</v>
      </c>
      <c r="Q32" s="1">
        <v>227</v>
      </c>
      <c r="R32" s="1">
        <v>30</v>
      </c>
      <c r="S32" s="1" t="s">
        <v>352</v>
      </c>
      <c r="T32" s="1">
        <v>745</v>
      </c>
      <c r="U32" s="1">
        <v>547</v>
      </c>
      <c r="V32" s="1">
        <v>247</v>
      </c>
      <c r="W32" s="1">
        <v>154</v>
      </c>
      <c r="X32" s="1">
        <v>18</v>
      </c>
      <c r="Y32" s="1">
        <v>128</v>
      </c>
      <c r="Z32" s="1">
        <v>63</v>
      </c>
      <c r="AA32" s="1">
        <v>135</v>
      </c>
      <c r="AB32" s="1" t="s">
        <v>352</v>
      </c>
      <c r="AC32" s="1">
        <v>669</v>
      </c>
      <c r="AD32" s="1">
        <v>410</v>
      </c>
      <c r="AE32" s="1">
        <v>255</v>
      </c>
      <c r="AF32" s="1">
        <v>119</v>
      </c>
      <c r="AG32" s="1">
        <v>26</v>
      </c>
      <c r="AH32" s="1">
        <v>10</v>
      </c>
      <c r="AI32" s="1">
        <v>237</v>
      </c>
      <c r="AJ32" s="1">
        <v>22</v>
      </c>
    </row>
    <row r="33" spans="1:36" x14ac:dyDescent="0.2">
      <c r="A33" s="1" t="s">
        <v>238</v>
      </c>
      <c r="B33" s="1">
        <v>153</v>
      </c>
      <c r="C33" s="1">
        <v>109</v>
      </c>
      <c r="D33" s="1">
        <v>86</v>
      </c>
      <c r="E33" s="1">
        <v>13</v>
      </c>
      <c r="F33" s="1">
        <v>7</v>
      </c>
      <c r="G33" s="1">
        <v>3</v>
      </c>
      <c r="H33" s="1">
        <v>31</v>
      </c>
      <c r="I33" s="1">
        <v>13</v>
      </c>
      <c r="J33" s="1" t="s">
        <v>238</v>
      </c>
      <c r="K33" s="1">
        <v>70</v>
      </c>
      <c r="L33" s="1">
        <v>49</v>
      </c>
      <c r="M33" s="1">
        <v>45</v>
      </c>
      <c r="N33" s="1">
        <v>2</v>
      </c>
      <c r="O33" s="1">
        <v>2</v>
      </c>
      <c r="P33" s="1">
        <v>0</v>
      </c>
      <c r="Q33" s="1">
        <v>20</v>
      </c>
      <c r="R33" s="1">
        <v>1</v>
      </c>
      <c r="S33" s="1" t="s">
        <v>238</v>
      </c>
      <c r="T33" s="1">
        <v>51</v>
      </c>
      <c r="U33" s="1">
        <v>34</v>
      </c>
      <c r="V33" s="1">
        <v>22</v>
      </c>
      <c r="W33" s="1">
        <v>7</v>
      </c>
      <c r="X33" s="1">
        <v>2</v>
      </c>
      <c r="Y33" s="1">
        <v>3</v>
      </c>
      <c r="Z33" s="1">
        <v>5</v>
      </c>
      <c r="AA33" s="1">
        <v>12</v>
      </c>
      <c r="AB33" s="1" t="s">
        <v>238</v>
      </c>
      <c r="AC33" s="1">
        <v>32</v>
      </c>
      <c r="AD33" s="1">
        <v>26</v>
      </c>
      <c r="AE33" s="1">
        <v>19</v>
      </c>
      <c r="AF33" s="1">
        <v>4</v>
      </c>
      <c r="AG33" s="1">
        <v>3</v>
      </c>
      <c r="AH33" s="1">
        <v>0</v>
      </c>
      <c r="AI33" s="1">
        <v>6</v>
      </c>
      <c r="AJ33" s="1">
        <v>0</v>
      </c>
    </row>
    <row r="34" spans="1:36" x14ac:dyDescent="0.2">
      <c r="A34" s="1" t="s">
        <v>239</v>
      </c>
      <c r="B34" s="1">
        <v>184</v>
      </c>
      <c r="C34" s="1">
        <v>128</v>
      </c>
      <c r="D34" s="1">
        <v>84</v>
      </c>
      <c r="E34" s="1">
        <v>33</v>
      </c>
      <c r="F34" s="1">
        <v>6</v>
      </c>
      <c r="G34" s="1">
        <v>5</v>
      </c>
      <c r="H34" s="1">
        <v>28</v>
      </c>
      <c r="I34" s="1">
        <v>28</v>
      </c>
      <c r="J34" s="1" t="s">
        <v>239</v>
      </c>
      <c r="K34" s="1">
        <v>78</v>
      </c>
      <c r="L34" s="1">
        <v>55</v>
      </c>
      <c r="M34" s="1">
        <v>43</v>
      </c>
      <c r="N34" s="1">
        <v>8</v>
      </c>
      <c r="O34" s="1">
        <v>4</v>
      </c>
      <c r="P34" s="1">
        <v>0</v>
      </c>
      <c r="Q34" s="1">
        <v>18</v>
      </c>
      <c r="R34" s="1">
        <v>5</v>
      </c>
      <c r="S34" s="1" t="s">
        <v>239</v>
      </c>
      <c r="T34" s="1">
        <v>84</v>
      </c>
      <c r="U34" s="1">
        <v>57</v>
      </c>
      <c r="V34" s="1">
        <v>30</v>
      </c>
      <c r="W34" s="1">
        <v>21</v>
      </c>
      <c r="X34" s="1">
        <v>2</v>
      </c>
      <c r="Y34" s="1">
        <v>4</v>
      </c>
      <c r="Z34" s="1">
        <v>4</v>
      </c>
      <c r="AA34" s="1">
        <v>23</v>
      </c>
      <c r="AB34" s="1" t="s">
        <v>239</v>
      </c>
      <c r="AC34" s="1">
        <v>22</v>
      </c>
      <c r="AD34" s="1">
        <v>16</v>
      </c>
      <c r="AE34" s="1">
        <v>11</v>
      </c>
      <c r="AF34" s="1">
        <v>4</v>
      </c>
      <c r="AG34" s="1">
        <v>0</v>
      </c>
      <c r="AH34" s="1">
        <v>1</v>
      </c>
      <c r="AI34" s="1">
        <v>6</v>
      </c>
      <c r="AJ34" s="1">
        <v>0</v>
      </c>
    </row>
    <row r="35" spans="1:36" x14ac:dyDescent="0.2">
      <c r="A35" s="1" t="s">
        <v>240</v>
      </c>
      <c r="B35" s="1">
        <v>149</v>
      </c>
      <c r="C35" s="1">
        <v>105</v>
      </c>
      <c r="D35" s="1">
        <v>77</v>
      </c>
      <c r="E35" s="1">
        <v>19</v>
      </c>
      <c r="F35" s="1">
        <v>6</v>
      </c>
      <c r="G35" s="1">
        <v>3</v>
      </c>
      <c r="H35" s="1">
        <v>29</v>
      </c>
      <c r="I35" s="1">
        <v>15</v>
      </c>
      <c r="J35" s="1" t="s">
        <v>240</v>
      </c>
      <c r="K35" s="1">
        <v>80</v>
      </c>
      <c r="L35" s="1">
        <v>64</v>
      </c>
      <c r="M35" s="1">
        <v>52</v>
      </c>
      <c r="N35" s="1">
        <v>8</v>
      </c>
      <c r="O35" s="1">
        <v>4</v>
      </c>
      <c r="P35" s="1">
        <v>0</v>
      </c>
      <c r="Q35" s="1">
        <v>12</v>
      </c>
      <c r="R35" s="1">
        <v>4</v>
      </c>
      <c r="S35" s="1" t="s">
        <v>240</v>
      </c>
      <c r="T35" s="1">
        <v>50</v>
      </c>
      <c r="U35" s="1">
        <v>30</v>
      </c>
      <c r="V35" s="1">
        <v>19</v>
      </c>
      <c r="W35" s="1">
        <v>7</v>
      </c>
      <c r="X35" s="1">
        <v>1</v>
      </c>
      <c r="Y35" s="1">
        <v>3</v>
      </c>
      <c r="Z35" s="1">
        <v>9</v>
      </c>
      <c r="AA35" s="1">
        <v>11</v>
      </c>
      <c r="AB35" s="1" t="s">
        <v>240</v>
      </c>
      <c r="AC35" s="1">
        <v>19</v>
      </c>
      <c r="AD35" s="1">
        <v>11</v>
      </c>
      <c r="AE35" s="1">
        <v>6</v>
      </c>
      <c r="AF35" s="1">
        <v>4</v>
      </c>
      <c r="AG35" s="1">
        <v>1</v>
      </c>
      <c r="AH35" s="1">
        <v>0</v>
      </c>
      <c r="AI35" s="1">
        <v>8</v>
      </c>
      <c r="AJ35" s="1">
        <v>0</v>
      </c>
    </row>
    <row r="36" spans="1:36" x14ac:dyDescent="0.2">
      <c r="A36" s="1" t="s">
        <v>241</v>
      </c>
      <c r="B36" s="1">
        <v>806</v>
      </c>
      <c r="C36" s="1">
        <v>561</v>
      </c>
      <c r="D36" s="1">
        <v>358</v>
      </c>
      <c r="E36" s="1">
        <v>125</v>
      </c>
      <c r="F36" s="1">
        <v>22</v>
      </c>
      <c r="G36" s="1">
        <v>56</v>
      </c>
      <c r="H36" s="1">
        <v>182</v>
      </c>
      <c r="I36" s="1">
        <v>63</v>
      </c>
      <c r="J36" s="1" t="s">
        <v>241</v>
      </c>
      <c r="K36" s="1">
        <v>339</v>
      </c>
      <c r="L36" s="1">
        <v>256</v>
      </c>
      <c r="M36" s="1">
        <v>205</v>
      </c>
      <c r="N36" s="1">
        <v>30</v>
      </c>
      <c r="O36" s="1">
        <v>20</v>
      </c>
      <c r="P36" s="1">
        <v>1</v>
      </c>
      <c r="Q36" s="1">
        <v>81</v>
      </c>
      <c r="R36" s="1">
        <v>2</v>
      </c>
      <c r="S36" s="1" t="s">
        <v>241</v>
      </c>
      <c r="T36" s="1">
        <v>285</v>
      </c>
      <c r="U36" s="1">
        <v>210</v>
      </c>
      <c r="V36" s="1">
        <v>91</v>
      </c>
      <c r="W36" s="1">
        <v>65</v>
      </c>
      <c r="X36" s="1">
        <v>0</v>
      </c>
      <c r="Y36" s="1">
        <v>54</v>
      </c>
      <c r="Z36" s="1">
        <v>17</v>
      </c>
      <c r="AA36" s="1">
        <v>58</v>
      </c>
      <c r="AB36" s="1" t="s">
        <v>241</v>
      </c>
      <c r="AC36" s="1">
        <v>182</v>
      </c>
      <c r="AD36" s="1">
        <v>95</v>
      </c>
      <c r="AE36" s="1">
        <v>62</v>
      </c>
      <c r="AF36" s="1">
        <v>30</v>
      </c>
      <c r="AG36" s="1">
        <v>2</v>
      </c>
      <c r="AH36" s="1">
        <v>1</v>
      </c>
      <c r="AI36" s="1">
        <v>84</v>
      </c>
      <c r="AJ36" s="1">
        <v>3</v>
      </c>
    </row>
    <row r="37" spans="1:36" x14ac:dyDescent="0.2">
      <c r="A37" s="1" t="s">
        <v>242</v>
      </c>
      <c r="B37" s="1">
        <v>1131</v>
      </c>
      <c r="C37" s="1">
        <v>808</v>
      </c>
      <c r="D37" s="1">
        <v>448</v>
      </c>
      <c r="E37" s="1">
        <v>234</v>
      </c>
      <c r="F37" s="1">
        <v>50</v>
      </c>
      <c r="G37" s="1">
        <v>76</v>
      </c>
      <c r="H37" s="1">
        <v>256</v>
      </c>
      <c r="I37" s="1">
        <v>67</v>
      </c>
      <c r="J37" s="1" t="s">
        <v>242</v>
      </c>
      <c r="K37" s="1">
        <v>444</v>
      </c>
      <c r="L37" s="1">
        <v>330</v>
      </c>
      <c r="M37" s="1">
        <v>206</v>
      </c>
      <c r="N37" s="1">
        <v>103</v>
      </c>
      <c r="O37" s="1">
        <v>17</v>
      </c>
      <c r="P37" s="1">
        <v>4</v>
      </c>
      <c r="Q37" s="1">
        <v>96</v>
      </c>
      <c r="R37" s="1">
        <v>18</v>
      </c>
      <c r="S37" s="1" t="s">
        <v>242</v>
      </c>
      <c r="T37" s="1">
        <v>273</v>
      </c>
      <c r="U37" s="1">
        <v>216</v>
      </c>
      <c r="V37" s="1">
        <v>85</v>
      </c>
      <c r="W37" s="1">
        <v>54</v>
      </c>
      <c r="X37" s="1">
        <v>13</v>
      </c>
      <c r="Y37" s="1">
        <v>64</v>
      </c>
      <c r="Z37" s="1">
        <v>27</v>
      </c>
      <c r="AA37" s="1">
        <v>30</v>
      </c>
      <c r="AB37" s="1" t="s">
        <v>242</v>
      </c>
      <c r="AC37" s="1">
        <v>414</v>
      </c>
      <c r="AD37" s="1">
        <v>262</v>
      </c>
      <c r="AE37" s="1">
        <v>157</v>
      </c>
      <c r="AF37" s="1">
        <v>77</v>
      </c>
      <c r="AG37" s="1">
        <v>20</v>
      </c>
      <c r="AH37" s="1">
        <v>8</v>
      </c>
      <c r="AI37" s="1">
        <v>133</v>
      </c>
      <c r="AJ37" s="1">
        <v>19</v>
      </c>
    </row>
    <row r="39" spans="1:36" x14ac:dyDescent="0.2">
      <c r="A39" s="1" t="s">
        <v>438</v>
      </c>
      <c r="J39" s="1" t="s">
        <v>438</v>
      </c>
      <c r="S39" s="1" t="s">
        <v>438</v>
      </c>
      <c r="AB39" s="1" t="s">
        <v>438</v>
      </c>
    </row>
    <row r="41" spans="1:36" x14ac:dyDescent="0.2">
      <c r="A41" s="1" t="s">
        <v>336</v>
      </c>
      <c r="B41" s="1">
        <v>6309</v>
      </c>
      <c r="C41" s="1">
        <v>4498</v>
      </c>
      <c r="D41" s="1">
        <v>2828</v>
      </c>
      <c r="E41" s="1">
        <v>1076</v>
      </c>
      <c r="F41" s="1">
        <v>263</v>
      </c>
      <c r="G41" s="1">
        <v>331</v>
      </c>
      <c r="H41" s="1">
        <v>1197</v>
      </c>
      <c r="I41" s="1">
        <v>614</v>
      </c>
      <c r="J41" s="1" t="s">
        <v>336</v>
      </c>
      <c r="K41" s="1">
        <v>2926</v>
      </c>
      <c r="L41" s="1">
        <v>2340</v>
      </c>
      <c r="M41" s="1">
        <v>1780</v>
      </c>
      <c r="N41" s="1">
        <v>408</v>
      </c>
      <c r="O41" s="1">
        <v>134</v>
      </c>
      <c r="P41" s="1">
        <v>18</v>
      </c>
      <c r="Q41" s="1">
        <v>504</v>
      </c>
      <c r="R41" s="1">
        <v>82</v>
      </c>
      <c r="S41" s="1" t="s">
        <v>336</v>
      </c>
      <c r="T41" s="1">
        <v>1838</v>
      </c>
      <c r="U41" s="1">
        <v>1230</v>
      </c>
      <c r="V41" s="1">
        <v>522</v>
      </c>
      <c r="W41" s="1">
        <v>367</v>
      </c>
      <c r="X41" s="1">
        <v>59</v>
      </c>
      <c r="Y41" s="1">
        <v>282</v>
      </c>
      <c r="Z41" s="1">
        <v>128</v>
      </c>
      <c r="AA41" s="1">
        <v>480</v>
      </c>
      <c r="AB41" s="1" t="s">
        <v>336</v>
      </c>
      <c r="AC41" s="1">
        <v>1545</v>
      </c>
      <c r="AD41" s="1">
        <v>928</v>
      </c>
      <c r="AE41" s="1">
        <v>526</v>
      </c>
      <c r="AF41" s="1">
        <v>301</v>
      </c>
      <c r="AG41" s="1">
        <v>70</v>
      </c>
      <c r="AH41" s="1">
        <v>31</v>
      </c>
      <c r="AI41" s="1">
        <v>565</v>
      </c>
      <c r="AJ41" s="1">
        <v>52</v>
      </c>
    </row>
    <row r="42" spans="1:36" x14ac:dyDescent="0.2">
      <c r="A42" s="1" t="s">
        <v>439</v>
      </c>
      <c r="B42" s="1">
        <v>91</v>
      </c>
      <c r="C42" s="1">
        <v>53</v>
      </c>
      <c r="D42" s="1">
        <v>40</v>
      </c>
      <c r="E42" s="1">
        <v>5</v>
      </c>
      <c r="F42" s="1">
        <v>6</v>
      </c>
      <c r="G42" s="1">
        <v>2</v>
      </c>
      <c r="H42" s="1">
        <v>23</v>
      </c>
      <c r="I42" s="1">
        <v>15</v>
      </c>
      <c r="J42" s="1" t="s">
        <v>439</v>
      </c>
      <c r="K42" s="1">
        <v>26</v>
      </c>
      <c r="L42" s="1">
        <v>20</v>
      </c>
      <c r="M42" s="1">
        <v>17</v>
      </c>
      <c r="N42" s="1">
        <v>1</v>
      </c>
      <c r="O42" s="1">
        <v>2</v>
      </c>
      <c r="P42" s="1">
        <v>0</v>
      </c>
      <c r="Q42" s="1">
        <v>6</v>
      </c>
      <c r="R42" s="1">
        <v>0</v>
      </c>
      <c r="S42" s="1" t="s">
        <v>439</v>
      </c>
      <c r="T42" s="1">
        <v>56</v>
      </c>
      <c r="U42" s="1">
        <v>31</v>
      </c>
      <c r="V42" s="1">
        <v>21</v>
      </c>
      <c r="W42" s="1">
        <v>4</v>
      </c>
      <c r="X42" s="1">
        <v>4</v>
      </c>
      <c r="Y42" s="1">
        <v>2</v>
      </c>
      <c r="Z42" s="1">
        <v>10</v>
      </c>
      <c r="AA42" s="1">
        <v>15</v>
      </c>
      <c r="AB42" s="1" t="s">
        <v>439</v>
      </c>
      <c r="AC42" s="1">
        <v>9</v>
      </c>
      <c r="AD42" s="1">
        <v>2</v>
      </c>
      <c r="AE42" s="1">
        <v>2</v>
      </c>
      <c r="AF42" s="1">
        <v>0</v>
      </c>
      <c r="AG42" s="1">
        <v>0</v>
      </c>
      <c r="AH42" s="1">
        <v>0</v>
      </c>
      <c r="AI42" s="1">
        <v>7</v>
      </c>
      <c r="AJ42" s="1">
        <v>0</v>
      </c>
    </row>
    <row r="43" spans="1:36" x14ac:dyDescent="0.2">
      <c r="A43" s="1" t="s">
        <v>440</v>
      </c>
      <c r="B43" s="1">
        <v>824</v>
      </c>
      <c r="C43" s="1">
        <v>557</v>
      </c>
      <c r="D43" s="1">
        <v>389</v>
      </c>
      <c r="E43" s="1">
        <v>120</v>
      </c>
      <c r="F43" s="1">
        <v>30</v>
      </c>
      <c r="G43" s="1">
        <v>18</v>
      </c>
      <c r="H43" s="1">
        <v>161</v>
      </c>
      <c r="I43" s="1">
        <v>106</v>
      </c>
      <c r="J43" s="1" t="s">
        <v>440</v>
      </c>
      <c r="K43" s="1">
        <v>457</v>
      </c>
      <c r="L43" s="1">
        <v>357</v>
      </c>
      <c r="M43" s="1">
        <v>277</v>
      </c>
      <c r="N43" s="1">
        <v>61</v>
      </c>
      <c r="O43" s="1">
        <v>19</v>
      </c>
      <c r="P43" s="1">
        <v>0</v>
      </c>
      <c r="Q43" s="1">
        <v>82</v>
      </c>
      <c r="R43" s="1">
        <v>18</v>
      </c>
      <c r="S43" s="1" t="s">
        <v>440</v>
      </c>
      <c r="T43" s="1">
        <v>284</v>
      </c>
      <c r="U43" s="1">
        <v>172</v>
      </c>
      <c r="V43" s="1">
        <v>97</v>
      </c>
      <c r="W43" s="1">
        <v>50</v>
      </c>
      <c r="X43" s="1">
        <v>8</v>
      </c>
      <c r="Y43" s="1">
        <v>17</v>
      </c>
      <c r="Z43" s="1">
        <v>27</v>
      </c>
      <c r="AA43" s="1">
        <v>85</v>
      </c>
      <c r="AB43" s="1" t="s">
        <v>440</v>
      </c>
      <c r="AC43" s="1">
        <v>83</v>
      </c>
      <c r="AD43" s="1">
        <v>28</v>
      </c>
      <c r="AE43" s="1">
        <v>15</v>
      </c>
      <c r="AF43" s="1">
        <v>9</v>
      </c>
      <c r="AG43" s="1">
        <v>3</v>
      </c>
      <c r="AH43" s="1">
        <v>1</v>
      </c>
      <c r="AI43" s="1">
        <v>52</v>
      </c>
      <c r="AJ43" s="1">
        <v>3</v>
      </c>
    </row>
    <row r="44" spans="1:36" x14ac:dyDescent="0.2">
      <c r="A44" s="1" t="s">
        <v>441</v>
      </c>
      <c r="B44" s="1">
        <v>5025</v>
      </c>
      <c r="C44" s="1">
        <v>3654</v>
      </c>
      <c r="D44" s="1">
        <v>2274</v>
      </c>
      <c r="E44" s="1">
        <v>875</v>
      </c>
      <c r="F44" s="1">
        <v>204</v>
      </c>
      <c r="G44" s="1">
        <v>301</v>
      </c>
      <c r="H44" s="1">
        <v>929</v>
      </c>
      <c r="I44" s="1">
        <v>442</v>
      </c>
      <c r="J44" s="1" t="s">
        <v>441</v>
      </c>
      <c r="K44" s="1">
        <v>2274</v>
      </c>
      <c r="L44" s="1">
        <v>1841</v>
      </c>
      <c r="M44" s="1">
        <v>1396</v>
      </c>
      <c r="N44" s="1">
        <v>323</v>
      </c>
      <c r="O44" s="1">
        <v>105</v>
      </c>
      <c r="P44" s="1">
        <v>17</v>
      </c>
      <c r="Q44" s="1">
        <v>370</v>
      </c>
      <c r="R44" s="1">
        <v>63</v>
      </c>
      <c r="S44" s="1" t="s">
        <v>441</v>
      </c>
      <c r="T44" s="1">
        <v>1385</v>
      </c>
      <c r="U44" s="1">
        <v>973</v>
      </c>
      <c r="V44" s="1">
        <v>381</v>
      </c>
      <c r="W44" s="1">
        <v>293</v>
      </c>
      <c r="X44" s="1">
        <v>41</v>
      </c>
      <c r="Y44" s="1">
        <v>258</v>
      </c>
      <c r="Z44" s="1">
        <v>80</v>
      </c>
      <c r="AA44" s="1">
        <v>332</v>
      </c>
      <c r="AB44" s="1" t="s">
        <v>441</v>
      </c>
      <c r="AC44" s="1">
        <v>1366</v>
      </c>
      <c r="AD44" s="1">
        <v>840</v>
      </c>
      <c r="AE44" s="1">
        <v>497</v>
      </c>
      <c r="AF44" s="1">
        <v>259</v>
      </c>
      <c r="AG44" s="1">
        <v>58</v>
      </c>
      <c r="AH44" s="1">
        <v>26</v>
      </c>
      <c r="AI44" s="1">
        <v>479</v>
      </c>
      <c r="AJ44" s="1">
        <v>47</v>
      </c>
    </row>
    <row r="45" spans="1:36" x14ac:dyDescent="0.2">
      <c r="A45" s="1" t="s">
        <v>442</v>
      </c>
      <c r="B45" s="1">
        <v>368</v>
      </c>
      <c r="C45" s="1">
        <v>234</v>
      </c>
      <c r="D45" s="1">
        <v>125</v>
      </c>
      <c r="E45" s="1">
        <v>76</v>
      </c>
      <c r="F45" s="1">
        <v>23</v>
      </c>
      <c r="G45" s="1">
        <v>10</v>
      </c>
      <c r="H45" s="1">
        <v>84</v>
      </c>
      <c r="I45" s="1">
        <v>50</v>
      </c>
      <c r="J45" s="1" t="s">
        <v>442</v>
      </c>
      <c r="K45" s="1">
        <v>169</v>
      </c>
      <c r="L45" s="1">
        <v>122</v>
      </c>
      <c r="M45" s="1">
        <v>90</v>
      </c>
      <c r="N45" s="1">
        <v>23</v>
      </c>
      <c r="O45" s="1">
        <v>8</v>
      </c>
      <c r="P45" s="1">
        <v>1</v>
      </c>
      <c r="Q45" s="1">
        <v>46</v>
      </c>
      <c r="R45" s="1">
        <v>1</v>
      </c>
      <c r="S45" s="1" t="s">
        <v>442</v>
      </c>
      <c r="T45" s="1">
        <v>112</v>
      </c>
      <c r="U45" s="1">
        <v>54</v>
      </c>
      <c r="V45" s="1">
        <v>23</v>
      </c>
      <c r="W45" s="1">
        <v>20</v>
      </c>
      <c r="X45" s="1">
        <v>6</v>
      </c>
      <c r="Y45" s="1">
        <v>5</v>
      </c>
      <c r="Z45" s="1">
        <v>11</v>
      </c>
      <c r="AA45" s="1">
        <v>47</v>
      </c>
      <c r="AB45" s="1" t="s">
        <v>442</v>
      </c>
      <c r="AC45" s="1">
        <v>87</v>
      </c>
      <c r="AD45" s="1">
        <v>58</v>
      </c>
      <c r="AE45" s="1">
        <v>12</v>
      </c>
      <c r="AF45" s="1">
        <v>33</v>
      </c>
      <c r="AG45" s="1">
        <v>9</v>
      </c>
      <c r="AH45" s="1">
        <v>4</v>
      </c>
      <c r="AI45" s="1">
        <v>27</v>
      </c>
      <c r="AJ45" s="1">
        <v>2</v>
      </c>
    </row>
    <row r="47" spans="1:36" x14ac:dyDescent="0.2">
      <c r="A47" s="1" t="s">
        <v>351</v>
      </c>
      <c r="B47" s="1">
        <v>3884</v>
      </c>
      <c r="C47" s="1">
        <v>2787</v>
      </c>
      <c r="D47" s="1">
        <v>1775</v>
      </c>
      <c r="E47" s="1">
        <v>652</v>
      </c>
      <c r="F47" s="1">
        <v>172</v>
      </c>
      <c r="G47" s="1">
        <v>188</v>
      </c>
      <c r="H47" s="1">
        <v>670</v>
      </c>
      <c r="I47" s="1">
        <v>427</v>
      </c>
      <c r="J47" s="1" t="s">
        <v>351</v>
      </c>
      <c r="K47" s="1">
        <v>1915</v>
      </c>
      <c r="L47" s="1">
        <v>1586</v>
      </c>
      <c r="M47" s="1">
        <v>1229</v>
      </c>
      <c r="N47" s="1">
        <v>257</v>
      </c>
      <c r="O47" s="1">
        <v>87</v>
      </c>
      <c r="P47" s="1">
        <v>13</v>
      </c>
      <c r="Q47" s="1">
        <v>277</v>
      </c>
      <c r="R47" s="1">
        <v>52</v>
      </c>
      <c r="S47" s="1" t="s">
        <v>351</v>
      </c>
      <c r="T47" s="1">
        <v>1093</v>
      </c>
      <c r="U47" s="1">
        <v>683</v>
      </c>
      <c r="V47" s="1">
        <v>275</v>
      </c>
      <c r="W47" s="1">
        <v>213</v>
      </c>
      <c r="X47" s="1">
        <v>41</v>
      </c>
      <c r="Y47" s="1">
        <v>154</v>
      </c>
      <c r="Z47" s="1">
        <v>65</v>
      </c>
      <c r="AA47" s="1">
        <v>345</v>
      </c>
      <c r="AB47" s="1" t="s">
        <v>351</v>
      </c>
      <c r="AC47" s="1">
        <v>876</v>
      </c>
      <c r="AD47" s="1">
        <v>518</v>
      </c>
      <c r="AE47" s="1">
        <v>271</v>
      </c>
      <c r="AF47" s="1">
        <v>182</v>
      </c>
      <c r="AG47" s="1">
        <v>44</v>
      </c>
      <c r="AH47" s="1">
        <v>21</v>
      </c>
      <c r="AI47" s="1">
        <v>328</v>
      </c>
      <c r="AJ47" s="1">
        <v>30</v>
      </c>
    </row>
    <row r="48" spans="1:36" x14ac:dyDescent="0.2">
      <c r="A48" s="1" t="s">
        <v>439</v>
      </c>
      <c r="B48" s="1">
        <v>46</v>
      </c>
      <c r="C48" s="1">
        <v>25</v>
      </c>
      <c r="D48" s="1">
        <v>18</v>
      </c>
      <c r="E48" s="1">
        <v>2</v>
      </c>
      <c r="F48" s="1">
        <v>4</v>
      </c>
      <c r="G48" s="1">
        <v>1</v>
      </c>
      <c r="H48" s="1">
        <v>10</v>
      </c>
      <c r="I48" s="1">
        <v>11</v>
      </c>
      <c r="J48" s="1" t="s">
        <v>439</v>
      </c>
      <c r="K48" s="1">
        <v>12</v>
      </c>
      <c r="L48" s="1">
        <v>11</v>
      </c>
      <c r="M48" s="1">
        <v>9</v>
      </c>
      <c r="N48" s="1">
        <v>1</v>
      </c>
      <c r="O48" s="1">
        <v>1</v>
      </c>
      <c r="P48" s="1">
        <v>0</v>
      </c>
      <c r="Q48" s="1">
        <v>1</v>
      </c>
      <c r="R48" s="1">
        <v>0</v>
      </c>
      <c r="S48" s="1" t="s">
        <v>439</v>
      </c>
      <c r="T48" s="1">
        <v>28</v>
      </c>
      <c r="U48" s="1">
        <v>13</v>
      </c>
      <c r="V48" s="1">
        <v>8</v>
      </c>
      <c r="W48" s="1">
        <v>1</v>
      </c>
      <c r="X48" s="1">
        <v>3</v>
      </c>
      <c r="Y48" s="1">
        <v>1</v>
      </c>
      <c r="Z48" s="1">
        <v>4</v>
      </c>
      <c r="AA48" s="1">
        <v>11</v>
      </c>
      <c r="AB48" s="1" t="s">
        <v>439</v>
      </c>
      <c r="AC48" s="1">
        <v>6</v>
      </c>
      <c r="AD48" s="1">
        <v>1</v>
      </c>
      <c r="AE48" s="1">
        <v>1</v>
      </c>
      <c r="AF48" s="1">
        <v>0</v>
      </c>
      <c r="AG48" s="1">
        <v>0</v>
      </c>
      <c r="AH48" s="1">
        <v>0</v>
      </c>
      <c r="AI48" s="1">
        <v>5</v>
      </c>
      <c r="AJ48" s="1">
        <v>0</v>
      </c>
    </row>
    <row r="49" spans="1:36" x14ac:dyDescent="0.2">
      <c r="A49" s="1" t="s">
        <v>440</v>
      </c>
      <c r="B49" s="1">
        <v>400</v>
      </c>
      <c r="C49" s="1">
        <v>281</v>
      </c>
      <c r="D49" s="1">
        <v>209</v>
      </c>
      <c r="E49" s="1">
        <v>53</v>
      </c>
      <c r="F49" s="1">
        <v>12</v>
      </c>
      <c r="G49" s="1">
        <v>7</v>
      </c>
      <c r="H49" s="1">
        <v>67</v>
      </c>
      <c r="I49" s="1">
        <v>52</v>
      </c>
      <c r="J49" s="1" t="s">
        <v>440</v>
      </c>
      <c r="K49" s="1">
        <v>230</v>
      </c>
      <c r="L49" s="1">
        <v>191</v>
      </c>
      <c r="M49" s="1">
        <v>155</v>
      </c>
      <c r="N49" s="1">
        <v>28</v>
      </c>
      <c r="O49" s="1">
        <v>8</v>
      </c>
      <c r="P49" s="1">
        <v>0</v>
      </c>
      <c r="Q49" s="1">
        <v>31</v>
      </c>
      <c r="R49" s="1">
        <v>8</v>
      </c>
      <c r="S49" s="1" t="s">
        <v>440</v>
      </c>
      <c r="T49" s="1">
        <v>126</v>
      </c>
      <c r="U49" s="1">
        <v>75</v>
      </c>
      <c r="V49" s="1">
        <v>44</v>
      </c>
      <c r="W49" s="1">
        <v>21</v>
      </c>
      <c r="X49" s="1">
        <v>3</v>
      </c>
      <c r="Y49" s="1">
        <v>7</v>
      </c>
      <c r="Z49" s="1">
        <v>9</v>
      </c>
      <c r="AA49" s="1">
        <v>42</v>
      </c>
      <c r="AB49" s="1" t="s">
        <v>440</v>
      </c>
      <c r="AC49" s="1">
        <v>44</v>
      </c>
      <c r="AD49" s="1">
        <v>15</v>
      </c>
      <c r="AE49" s="1">
        <v>10</v>
      </c>
      <c r="AF49" s="1">
        <v>4</v>
      </c>
      <c r="AG49" s="1">
        <v>1</v>
      </c>
      <c r="AH49" s="1">
        <v>0</v>
      </c>
      <c r="AI49" s="1">
        <v>27</v>
      </c>
      <c r="AJ49" s="1">
        <v>2</v>
      </c>
    </row>
    <row r="50" spans="1:36" x14ac:dyDescent="0.2">
      <c r="A50" s="1" t="s">
        <v>441</v>
      </c>
      <c r="B50" s="1">
        <v>3172</v>
      </c>
      <c r="C50" s="1">
        <v>2306</v>
      </c>
      <c r="D50" s="1">
        <v>1456</v>
      </c>
      <c r="E50" s="1">
        <v>543</v>
      </c>
      <c r="F50" s="1">
        <v>135</v>
      </c>
      <c r="G50" s="1">
        <v>172</v>
      </c>
      <c r="H50" s="1">
        <v>542</v>
      </c>
      <c r="I50" s="1">
        <v>324</v>
      </c>
      <c r="J50" s="1" t="s">
        <v>441</v>
      </c>
      <c r="K50" s="1">
        <v>1548</v>
      </c>
      <c r="L50" s="1">
        <v>1291</v>
      </c>
      <c r="M50" s="1">
        <v>998</v>
      </c>
      <c r="N50" s="1">
        <v>210</v>
      </c>
      <c r="O50" s="1">
        <v>71</v>
      </c>
      <c r="P50" s="1">
        <v>12</v>
      </c>
      <c r="Q50" s="1">
        <v>214</v>
      </c>
      <c r="R50" s="1">
        <v>43</v>
      </c>
      <c r="S50" s="1" t="s">
        <v>441</v>
      </c>
      <c r="T50" s="1">
        <v>848</v>
      </c>
      <c r="U50" s="1">
        <v>549</v>
      </c>
      <c r="V50" s="1">
        <v>203</v>
      </c>
      <c r="W50" s="1">
        <v>175</v>
      </c>
      <c r="X50" s="1">
        <v>29</v>
      </c>
      <c r="Y50" s="1">
        <v>142</v>
      </c>
      <c r="Z50" s="1">
        <v>45</v>
      </c>
      <c r="AA50" s="1">
        <v>254</v>
      </c>
      <c r="AB50" s="1" t="s">
        <v>441</v>
      </c>
      <c r="AC50" s="1">
        <v>776</v>
      </c>
      <c r="AD50" s="1">
        <v>466</v>
      </c>
      <c r="AE50" s="1">
        <v>255</v>
      </c>
      <c r="AF50" s="1">
        <v>158</v>
      </c>
      <c r="AG50" s="1">
        <v>35</v>
      </c>
      <c r="AH50" s="1">
        <v>18</v>
      </c>
      <c r="AI50" s="1">
        <v>283</v>
      </c>
      <c r="AJ50" s="1">
        <v>27</v>
      </c>
    </row>
    <row r="51" spans="1:36" x14ac:dyDescent="0.2">
      <c r="A51" s="1" t="s">
        <v>442</v>
      </c>
      <c r="B51" s="1">
        <v>265</v>
      </c>
      <c r="C51" s="1">
        <v>175</v>
      </c>
      <c r="D51" s="1">
        <v>92</v>
      </c>
      <c r="E51" s="1">
        <v>54</v>
      </c>
      <c r="F51" s="1">
        <v>21</v>
      </c>
      <c r="G51" s="1">
        <v>8</v>
      </c>
      <c r="H51" s="1">
        <v>51</v>
      </c>
      <c r="I51" s="1">
        <v>39</v>
      </c>
      <c r="J51" s="1" t="s">
        <v>442</v>
      </c>
      <c r="K51" s="1">
        <v>125</v>
      </c>
      <c r="L51" s="1">
        <v>93</v>
      </c>
      <c r="M51" s="1">
        <v>67</v>
      </c>
      <c r="N51" s="1">
        <v>18</v>
      </c>
      <c r="O51" s="1">
        <v>7</v>
      </c>
      <c r="P51" s="1">
        <v>1</v>
      </c>
      <c r="Q51" s="1">
        <v>31</v>
      </c>
      <c r="R51" s="1">
        <v>1</v>
      </c>
      <c r="S51" s="1" t="s">
        <v>442</v>
      </c>
      <c r="T51" s="1">
        <v>90</v>
      </c>
      <c r="U51" s="1">
        <v>46</v>
      </c>
      <c r="V51" s="1">
        <v>20</v>
      </c>
      <c r="W51" s="1">
        <v>16</v>
      </c>
      <c r="X51" s="1">
        <v>6</v>
      </c>
      <c r="Y51" s="1">
        <v>4</v>
      </c>
      <c r="Z51" s="1">
        <v>7</v>
      </c>
      <c r="AA51" s="1">
        <v>37</v>
      </c>
      <c r="AB51" s="1" t="s">
        <v>442</v>
      </c>
      <c r="AC51" s="1">
        <v>50</v>
      </c>
      <c r="AD51" s="1">
        <v>36</v>
      </c>
      <c r="AE51" s="1">
        <v>5</v>
      </c>
      <c r="AF51" s="1">
        <v>20</v>
      </c>
      <c r="AG51" s="1">
        <v>8</v>
      </c>
      <c r="AH51" s="1">
        <v>3</v>
      </c>
      <c r="AI51" s="1">
        <v>13</v>
      </c>
      <c r="AJ51" s="1">
        <v>1</v>
      </c>
    </row>
    <row r="53" spans="1:36" x14ac:dyDescent="0.2">
      <c r="A53" s="1" t="s">
        <v>352</v>
      </c>
      <c r="B53" s="1">
        <v>2425</v>
      </c>
      <c r="C53" s="1">
        <v>1711</v>
      </c>
      <c r="D53" s="1">
        <v>1053</v>
      </c>
      <c r="E53" s="1">
        <v>424</v>
      </c>
      <c r="F53" s="1">
        <v>91</v>
      </c>
      <c r="G53" s="1">
        <v>143</v>
      </c>
      <c r="H53" s="1">
        <v>527</v>
      </c>
      <c r="I53" s="1">
        <v>187</v>
      </c>
      <c r="J53" s="1" t="s">
        <v>352</v>
      </c>
      <c r="K53" s="1">
        <v>1011</v>
      </c>
      <c r="L53" s="1">
        <v>754</v>
      </c>
      <c r="M53" s="1">
        <v>551</v>
      </c>
      <c r="N53" s="1">
        <v>151</v>
      </c>
      <c r="O53" s="1">
        <v>47</v>
      </c>
      <c r="P53" s="1">
        <v>5</v>
      </c>
      <c r="Q53" s="1">
        <v>227</v>
      </c>
      <c r="R53" s="1">
        <v>30</v>
      </c>
      <c r="S53" s="1" t="s">
        <v>352</v>
      </c>
      <c r="T53" s="1">
        <v>745</v>
      </c>
      <c r="U53" s="1">
        <v>547</v>
      </c>
      <c r="V53" s="1">
        <v>247</v>
      </c>
      <c r="W53" s="1">
        <v>154</v>
      </c>
      <c r="X53" s="1">
        <v>18</v>
      </c>
      <c r="Y53" s="1">
        <v>128</v>
      </c>
      <c r="Z53" s="1">
        <v>63</v>
      </c>
      <c r="AA53" s="1">
        <v>135</v>
      </c>
      <c r="AB53" s="1" t="s">
        <v>352</v>
      </c>
      <c r="AC53" s="1">
        <v>669</v>
      </c>
      <c r="AD53" s="1">
        <v>410</v>
      </c>
      <c r="AE53" s="1">
        <v>255</v>
      </c>
      <c r="AF53" s="1">
        <v>119</v>
      </c>
      <c r="AG53" s="1">
        <v>26</v>
      </c>
      <c r="AH53" s="1">
        <v>10</v>
      </c>
      <c r="AI53" s="1">
        <v>237</v>
      </c>
      <c r="AJ53" s="1">
        <v>22</v>
      </c>
    </row>
    <row r="54" spans="1:36" x14ac:dyDescent="0.2">
      <c r="A54" s="1" t="s">
        <v>439</v>
      </c>
      <c r="B54" s="1">
        <v>45</v>
      </c>
      <c r="C54" s="1">
        <v>28</v>
      </c>
      <c r="D54" s="1">
        <v>22</v>
      </c>
      <c r="E54" s="1">
        <v>3</v>
      </c>
      <c r="F54" s="1">
        <v>2</v>
      </c>
      <c r="G54" s="1">
        <v>1</v>
      </c>
      <c r="H54" s="1">
        <v>13</v>
      </c>
      <c r="I54" s="1">
        <v>4</v>
      </c>
      <c r="J54" s="1" t="s">
        <v>439</v>
      </c>
      <c r="K54" s="1">
        <v>14</v>
      </c>
      <c r="L54" s="1">
        <v>9</v>
      </c>
      <c r="M54" s="1">
        <v>8</v>
      </c>
      <c r="N54" s="1">
        <v>0</v>
      </c>
      <c r="O54" s="1">
        <v>1</v>
      </c>
      <c r="P54" s="1">
        <v>0</v>
      </c>
      <c r="Q54" s="1">
        <v>5</v>
      </c>
      <c r="R54" s="1">
        <v>0</v>
      </c>
      <c r="S54" s="1" t="s">
        <v>439</v>
      </c>
      <c r="T54" s="1">
        <v>28</v>
      </c>
      <c r="U54" s="1">
        <v>18</v>
      </c>
      <c r="V54" s="1">
        <v>13</v>
      </c>
      <c r="W54" s="1">
        <v>3</v>
      </c>
      <c r="X54" s="1">
        <v>1</v>
      </c>
      <c r="Y54" s="1">
        <v>1</v>
      </c>
      <c r="Z54" s="1">
        <v>6</v>
      </c>
      <c r="AA54" s="1">
        <v>4</v>
      </c>
      <c r="AB54" s="1" t="s">
        <v>439</v>
      </c>
      <c r="AC54" s="1">
        <v>3</v>
      </c>
      <c r="AD54" s="1">
        <v>1</v>
      </c>
      <c r="AE54" s="1">
        <v>1</v>
      </c>
      <c r="AF54" s="1">
        <v>0</v>
      </c>
      <c r="AG54" s="1">
        <v>0</v>
      </c>
      <c r="AH54" s="1">
        <v>0</v>
      </c>
      <c r="AI54" s="1">
        <v>2</v>
      </c>
      <c r="AJ54" s="1">
        <v>0</v>
      </c>
    </row>
    <row r="55" spans="1:36" x14ac:dyDescent="0.2">
      <c r="A55" s="1" t="s">
        <v>440</v>
      </c>
      <c r="B55" s="1">
        <v>424</v>
      </c>
      <c r="C55" s="1">
        <v>276</v>
      </c>
      <c r="D55" s="1">
        <v>180</v>
      </c>
      <c r="E55" s="1">
        <v>67</v>
      </c>
      <c r="F55" s="1">
        <v>18</v>
      </c>
      <c r="G55" s="1">
        <v>11</v>
      </c>
      <c r="H55" s="1">
        <v>94</v>
      </c>
      <c r="I55" s="1">
        <v>54</v>
      </c>
      <c r="J55" s="1" t="s">
        <v>440</v>
      </c>
      <c r="K55" s="1">
        <v>227</v>
      </c>
      <c r="L55" s="1">
        <v>166</v>
      </c>
      <c r="M55" s="1">
        <v>122</v>
      </c>
      <c r="N55" s="1">
        <v>33</v>
      </c>
      <c r="O55" s="1">
        <v>11</v>
      </c>
      <c r="P55" s="1">
        <v>0</v>
      </c>
      <c r="Q55" s="1">
        <v>51</v>
      </c>
      <c r="R55" s="1">
        <v>10</v>
      </c>
      <c r="S55" s="1" t="s">
        <v>440</v>
      </c>
      <c r="T55" s="1">
        <v>158</v>
      </c>
      <c r="U55" s="1">
        <v>97</v>
      </c>
      <c r="V55" s="1">
        <v>53</v>
      </c>
      <c r="W55" s="1">
        <v>29</v>
      </c>
      <c r="X55" s="1">
        <v>5</v>
      </c>
      <c r="Y55" s="1">
        <v>10</v>
      </c>
      <c r="Z55" s="1">
        <v>18</v>
      </c>
      <c r="AA55" s="1">
        <v>43</v>
      </c>
      <c r="AB55" s="1" t="s">
        <v>440</v>
      </c>
      <c r="AC55" s="1">
        <v>39</v>
      </c>
      <c r="AD55" s="1">
        <v>13</v>
      </c>
      <c r="AE55" s="1">
        <v>5</v>
      </c>
      <c r="AF55" s="1">
        <v>5</v>
      </c>
      <c r="AG55" s="1">
        <v>2</v>
      </c>
      <c r="AH55" s="1">
        <v>1</v>
      </c>
      <c r="AI55" s="1">
        <v>25</v>
      </c>
      <c r="AJ55" s="1">
        <v>1</v>
      </c>
    </row>
    <row r="56" spans="1:36" x14ac:dyDescent="0.2">
      <c r="A56" s="1" t="s">
        <v>441</v>
      </c>
      <c r="B56" s="1">
        <v>1853</v>
      </c>
      <c r="C56" s="1">
        <v>1348</v>
      </c>
      <c r="D56" s="1">
        <v>818</v>
      </c>
      <c r="E56" s="1">
        <v>332</v>
      </c>
      <c r="F56" s="1">
        <v>69</v>
      </c>
      <c r="G56" s="1">
        <v>129</v>
      </c>
      <c r="H56" s="1">
        <v>387</v>
      </c>
      <c r="I56" s="1">
        <v>118</v>
      </c>
      <c r="J56" s="1" t="s">
        <v>441</v>
      </c>
      <c r="K56" s="1">
        <v>726</v>
      </c>
      <c r="L56" s="1">
        <v>550</v>
      </c>
      <c r="M56" s="1">
        <v>398</v>
      </c>
      <c r="N56" s="1">
        <v>113</v>
      </c>
      <c r="O56" s="1">
        <v>34</v>
      </c>
      <c r="P56" s="1">
        <v>5</v>
      </c>
      <c r="Q56" s="1">
        <v>156</v>
      </c>
      <c r="R56" s="1">
        <v>20</v>
      </c>
      <c r="S56" s="1" t="s">
        <v>441</v>
      </c>
      <c r="T56" s="1">
        <v>537</v>
      </c>
      <c r="U56" s="1">
        <v>424</v>
      </c>
      <c r="V56" s="1">
        <v>178</v>
      </c>
      <c r="W56" s="1">
        <v>118</v>
      </c>
      <c r="X56" s="1">
        <v>12</v>
      </c>
      <c r="Y56" s="1">
        <v>116</v>
      </c>
      <c r="Z56" s="1">
        <v>35</v>
      </c>
      <c r="AA56" s="1">
        <v>78</v>
      </c>
      <c r="AB56" s="1" t="s">
        <v>441</v>
      </c>
      <c r="AC56" s="1">
        <v>590</v>
      </c>
      <c r="AD56" s="1">
        <v>374</v>
      </c>
      <c r="AE56" s="1">
        <v>242</v>
      </c>
      <c r="AF56" s="1">
        <v>101</v>
      </c>
      <c r="AG56" s="1">
        <v>23</v>
      </c>
      <c r="AH56" s="1">
        <v>8</v>
      </c>
      <c r="AI56" s="1">
        <v>196</v>
      </c>
      <c r="AJ56" s="1">
        <v>20</v>
      </c>
    </row>
    <row r="57" spans="1:36" x14ac:dyDescent="0.2">
      <c r="A57" s="1" t="s">
        <v>442</v>
      </c>
      <c r="B57" s="1">
        <v>103</v>
      </c>
      <c r="C57" s="1">
        <v>59</v>
      </c>
      <c r="D57" s="1">
        <v>33</v>
      </c>
      <c r="E57" s="1">
        <v>22</v>
      </c>
      <c r="F57" s="1">
        <v>2</v>
      </c>
      <c r="G57" s="1">
        <v>2</v>
      </c>
      <c r="H57" s="1">
        <v>33</v>
      </c>
      <c r="I57" s="1">
        <v>11</v>
      </c>
      <c r="J57" s="1" t="s">
        <v>442</v>
      </c>
      <c r="K57" s="1">
        <v>44</v>
      </c>
      <c r="L57" s="1">
        <v>29</v>
      </c>
      <c r="M57" s="1">
        <v>23</v>
      </c>
      <c r="N57" s="1">
        <v>5</v>
      </c>
      <c r="O57" s="1">
        <v>1</v>
      </c>
      <c r="P57" s="1">
        <v>0</v>
      </c>
      <c r="Q57" s="1">
        <v>15</v>
      </c>
      <c r="R57" s="1">
        <v>0</v>
      </c>
      <c r="S57" s="1" t="s">
        <v>442</v>
      </c>
      <c r="T57" s="1">
        <v>22</v>
      </c>
      <c r="U57" s="1">
        <v>8</v>
      </c>
      <c r="V57" s="1">
        <v>3</v>
      </c>
      <c r="W57" s="1">
        <v>4</v>
      </c>
      <c r="X57" s="1">
        <v>0</v>
      </c>
      <c r="Y57" s="1">
        <v>1</v>
      </c>
      <c r="Z57" s="1">
        <v>4</v>
      </c>
      <c r="AA57" s="1">
        <v>10</v>
      </c>
      <c r="AB57" s="1" t="s">
        <v>442</v>
      </c>
      <c r="AC57" s="1">
        <v>37</v>
      </c>
      <c r="AD57" s="1">
        <v>22</v>
      </c>
      <c r="AE57" s="1">
        <v>7</v>
      </c>
      <c r="AF57" s="1">
        <v>13</v>
      </c>
      <c r="AG57" s="1">
        <v>1</v>
      </c>
      <c r="AH57" s="1">
        <v>1</v>
      </c>
      <c r="AI57" s="1">
        <v>14</v>
      </c>
      <c r="AJ57" s="1">
        <v>1</v>
      </c>
    </row>
    <row r="58" spans="1:36" x14ac:dyDescent="0.2">
      <c r="A58" s="22" t="s">
        <v>334</v>
      </c>
      <c r="B58" s="22"/>
      <c r="C58" s="22"/>
      <c r="D58" s="22"/>
      <c r="E58" s="22"/>
      <c r="F58" s="22"/>
      <c r="G58" s="22"/>
      <c r="H58" s="22"/>
      <c r="I58" s="22"/>
      <c r="J58" s="22" t="s">
        <v>334</v>
      </c>
      <c r="K58" s="22"/>
      <c r="L58" s="22"/>
      <c r="M58" s="22"/>
      <c r="N58" s="22"/>
      <c r="O58" s="22"/>
      <c r="P58" s="22"/>
      <c r="Q58" s="22"/>
      <c r="R58" s="22"/>
      <c r="S58" s="22" t="s">
        <v>334</v>
      </c>
      <c r="T58" s="22"/>
      <c r="U58" s="22"/>
      <c r="V58" s="22"/>
      <c r="W58" s="22"/>
      <c r="X58" s="22"/>
      <c r="Y58" s="22"/>
      <c r="Z58" s="22"/>
      <c r="AA58" s="22"/>
      <c r="AB58" s="22" t="s">
        <v>334</v>
      </c>
      <c r="AC58" s="22"/>
      <c r="AD58" s="22"/>
      <c r="AE58" s="22"/>
      <c r="AF58" s="22"/>
      <c r="AG58" s="22"/>
      <c r="AH58" s="22"/>
      <c r="AI58" s="22"/>
      <c r="AJ58" s="22"/>
    </row>
  </sheetData>
  <mergeCells count="8">
    <mergeCell ref="B2:I2"/>
    <mergeCell ref="K2:R2"/>
    <mergeCell ref="T2:AA2"/>
    <mergeCell ref="AC2:AJ2"/>
    <mergeCell ref="A58:I58"/>
    <mergeCell ref="J58:R58"/>
    <mergeCell ref="S58:AA58"/>
    <mergeCell ref="AB58:AJ5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9859-73C3-4EA4-A53D-FF17518CBC76}">
  <dimension ref="A1:AJ44"/>
  <sheetViews>
    <sheetView view="pageBreakPreview" topLeftCell="O1" zoomScale="125" zoomScaleNormal="100" zoomScaleSheetLayoutView="125" workbookViewId="0">
      <selection activeCell="Z1" sqref="Z1"/>
    </sheetView>
  </sheetViews>
  <sheetFormatPr defaultRowHeight="10.199999999999999" x14ac:dyDescent="0.2"/>
  <cols>
    <col min="1" max="1" width="14.21875" style="1" customWidth="1"/>
    <col min="2" max="9" width="8.88671875" style="1"/>
    <col min="10" max="10" width="14.21875" style="1" customWidth="1"/>
    <col min="11" max="18" width="8.88671875" style="1"/>
    <col min="19" max="19" width="14.21875" style="1" customWidth="1"/>
    <col min="20" max="27" width="8.88671875" style="1"/>
    <col min="28" max="28" width="14.21875" style="1" customWidth="1"/>
    <col min="29" max="16384" width="8.88671875" style="1"/>
  </cols>
  <sheetData>
    <row r="1" spans="1:36" x14ac:dyDescent="0.2">
      <c r="A1" s="1" t="s">
        <v>588</v>
      </c>
      <c r="J1" s="1" t="s">
        <v>588</v>
      </c>
      <c r="S1" s="1" t="s">
        <v>588</v>
      </c>
      <c r="AB1" s="1" t="s">
        <v>588</v>
      </c>
    </row>
    <row r="2" spans="1:36" x14ac:dyDescent="0.2">
      <c r="A2" s="5" t="s">
        <v>586</v>
      </c>
      <c r="B2" s="20" t="s">
        <v>1</v>
      </c>
      <c r="C2" s="20"/>
      <c r="D2" s="20"/>
      <c r="E2" s="20"/>
      <c r="F2" s="20"/>
      <c r="G2" s="20"/>
      <c r="H2" s="20"/>
      <c r="I2" s="21"/>
      <c r="J2" s="5" t="s">
        <v>586</v>
      </c>
      <c r="K2" s="20" t="s">
        <v>48</v>
      </c>
      <c r="L2" s="20"/>
      <c r="M2" s="20"/>
      <c r="N2" s="20"/>
      <c r="O2" s="20"/>
      <c r="P2" s="20"/>
      <c r="Q2" s="20"/>
      <c r="R2" s="21"/>
      <c r="S2" s="5" t="s">
        <v>586</v>
      </c>
      <c r="T2" s="20" t="s">
        <v>49</v>
      </c>
      <c r="U2" s="20"/>
      <c r="V2" s="20"/>
      <c r="W2" s="20"/>
      <c r="X2" s="20"/>
      <c r="Y2" s="20"/>
      <c r="Z2" s="20"/>
      <c r="AA2" s="21"/>
      <c r="AB2" s="5" t="s">
        <v>586</v>
      </c>
      <c r="AC2" s="20" t="s">
        <v>50</v>
      </c>
      <c r="AD2" s="20"/>
      <c r="AE2" s="20"/>
      <c r="AF2" s="20"/>
      <c r="AG2" s="20"/>
      <c r="AH2" s="20"/>
      <c r="AI2" s="20"/>
      <c r="AJ2" s="21"/>
    </row>
    <row r="3" spans="1:36" s="2" customFormat="1" x14ac:dyDescent="0.2">
      <c r="A3" s="10" t="s">
        <v>587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10" t="s">
        <v>587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4" t="s">
        <v>8</v>
      </c>
      <c r="S3" s="10" t="s">
        <v>587</v>
      </c>
      <c r="T3" s="3" t="s">
        <v>1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6</v>
      </c>
      <c r="Z3" s="3" t="s">
        <v>7</v>
      </c>
      <c r="AA3" s="4" t="s">
        <v>8</v>
      </c>
      <c r="AB3" s="10" t="s">
        <v>587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3" t="s">
        <v>6</v>
      </c>
      <c r="AI3" s="3" t="s">
        <v>7</v>
      </c>
      <c r="AJ3" s="4" t="s">
        <v>8</v>
      </c>
    </row>
    <row r="4" spans="1:36" x14ac:dyDescent="0.2">
      <c r="A4" s="1" t="s">
        <v>443</v>
      </c>
      <c r="J4" s="1" t="s">
        <v>443</v>
      </c>
      <c r="S4" s="1" t="s">
        <v>443</v>
      </c>
      <c r="AB4" s="1" t="s">
        <v>443</v>
      </c>
    </row>
    <row r="6" spans="1:36" ht="13.8" customHeight="1" x14ac:dyDescent="0.2">
      <c r="A6" s="1" t="s">
        <v>354</v>
      </c>
      <c r="B6" s="1">
        <v>14558</v>
      </c>
      <c r="C6" s="1">
        <v>10336</v>
      </c>
      <c r="D6" s="1">
        <v>6993</v>
      </c>
      <c r="E6" s="1">
        <v>2219</v>
      </c>
      <c r="F6" s="1">
        <v>517</v>
      </c>
      <c r="G6" s="1">
        <v>607</v>
      </c>
      <c r="H6" s="1">
        <v>2221</v>
      </c>
      <c r="I6" s="1">
        <v>2001</v>
      </c>
      <c r="J6" s="1" t="s">
        <v>354</v>
      </c>
      <c r="K6" s="1">
        <v>6619</v>
      </c>
      <c r="L6" s="1">
        <v>5481</v>
      </c>
      <c r="M6" s="1">
        <v>4420</v>
      </c>
      <c r="N6" s="1">
        <v>736</v>
      </c>
      <c r="O6" s="1">
        <v>228</v>
      </c>
      <c r="P6" s="1">
        <v>97</v>
      </c>
      <c r="Q6" s="1">
        <v>968</v>
      </c>
      <c r="R6" s="1">
        <v>170</v>
      </c>
      <c r="S6" s="1" t="s">
        <v>354</v>
      </c>
      <c r="T6" s="1">
        <v>4968</v>
      </c>
      <c r="U6" s="1">
        <v>3026</v>
      </c>
      <c r="V6" s="1">
        <v>1524</v>
      </c>
      <c r="W6" s="1">
        <v>922</v>
      </c>
      <c r="X6" s="1">
        <v>128</v>
      </c>
      <c r="Y6" s="1">
        <v>452</v>
      </c>
      <c r="Z6" s="1">
        <v>237</v>
      </c>
      <c r="AA6" s="1">
        <v>1705</v>
      </c>
      <c r="AB6" s="1" t="s">
        <v>354</v>
      </c>
      <c r="AC6" s="1">
        <v>2971</v>
      </c>
      <c r="AD6" s="1">
        <v>1829</v>
      </c>
      <c r="AE6" s="1">
        <v>1049</v>
      </c>
      <c r="AF6" s="1">
        <v>561</v>
      </c>
      <c r="AG6" s="1">
        <v>161</v>
      </c>
      <c r="AH6" s="1">
        <v>58</v>
      </c>
      <c r="AI6" s="1">
        <v>1016</v>
      </c>
      <c r="AJ6" s="1">
        <v>126</v>
      </c>
    </row>
    <row r="7" spans="1:36" x14ac:dyDescent="0.2">
      <c r="A7" s="1" t="s">
        <v>444</v>
      </c>
      <c r="B7" s="1">
        <v>6435</v>
      </c>
      <c r="C7" s="1">
        <v>4693</v>
      </c>
      <c r="D7" s="1">
        <v>2962</v>
      </c>
      <c r="E7" s="1">
        <v>1120</v>
      </c>
      <c r="F7" s="1">
        <v>259</v>
      </c>
      <c r="G7" s="1">
        <v>352</v>
      </c>
      <c r="H7" s="1">
        <v>1116</v>
      </c>
      <c r="I7" s="1">
        <v>626</v>
      </c>
      <c r="J7" s="1" t="s">
        <v>444</v>
      </c>
      <c r="K7" s="1">
        <v>3269</v>
      </c>
      <c r="L7" s="1">
        <v>2669</v>
      </c>
      <c r="M7" s="1">
        <v>2029</v>
      </c>
      <c r="N7" s="1">
        <v>460</v>
      </c>
      <c r="O7" s="1">
        <v>128</v>
      </c>
      <c r="P7" s="1">
        <v>52</v>
      </c>
      <c r="Q7" s="1">
        <v>498</v>
      </c>
      <c r="R7" s="1">
        <v>102</v>
      </c>
      <c r="S7" s="1" t="s">
        <v>444</v>
      </c>
      <c r="T7" s="1">
        <v>1767</v>
      </c>
      <c r="U7" s="1">
        <v>1169</v>
      </c>
      <c r="V7" s="1">
        <v>458</v>
      </c>
      <c r="W7" s="1">
        <v>381</v>
      </c>
      <c r="X7" s="1">
        <v>59</v>
      </c>
      <c r="Y7" s="1">
        <v>271</v>
      </c>
      <c r="Z7" s="1">
        <v>118</v>
      </c>
      <c r="AA7" s="1">
        <v>480</v>
      </c>
      <c r="AB7" s="1" t="s">
        <v>444</v>
      </c>
      <c r="AC7" s="1">
        <v>1399</v>
      </c>
      <c r="AD7" s="1">
        <v>855</v>
      </c>
      <c r="AE7" s="1">
        <v>475</v>
      </c>
      <c r="AF7" s="1">
        <v>279</v>
      </c>
      <c r="AG7" s="1">
        <v>72</v>
      </c>
      <c r="AH7" s="1">
        <v>29</v>
      </c>
      <c r="AI7" s="1">
        <v>500</v>
      </c>
      <c r="AJ7" s="1">
        <v>44</v>
      </c>
    </row>
    <row r="8" spans="1:36" s="12" customFormat="1" x14ac:dyDescent="0.2">
      <c r="A8" s="12" t="s">
        <v>245</v>
      </c>
      <c r="B8" s="12">
        <f>(B7+B9+B10)*100/B6</f>
        <v>55.797499656546229</v>
      </c>
      <c r="C8" s="12">
        <f t="shared" ref="C8:AJ8" si="0">(C7+C9+C10)*100/C6</f>
        <v>58.426857585139317</v>
      </c>
      <c r="D8" s="12">
        <f t="shared" si="0"/>
        <v>57.285857285857283</v>
      </c>
      <c r="E8" s="12">
        <f t="shared" si="0"/>
        <v>59.666516448850835</v>
      </c>
      <c r="F8" s="12">
        <f t="shared" si="0"/>
        <v>61.50870406189555</v>
      </c>
      <c r="G8" s="12">
        <f t="shared" si="0"/>
        <v>64.415156507413514</v>
      </c>
      <c r="H8" s="12">
        <f t="shared" si="0"/>
        <v>59.837910850968029</v>
      </c>
      <c r="I8" s="12">
        <f t="shared" si="0"/>
        <v>37.731134432783605</v>
      </c>
      <c r="J8" s="12" t="s">
        <v>245</v>
      </c>
      <c r="K8" s="12">
        <f t="shared" si="0"/>
        <v>62.003323764919173</v>
      </c>
      <c r="L8" s="12">
        <f t="shared" si="0"/>
        <v>62.196679438058752</v>
      </c>
      <c r="M8" s="12">
        <f t="shared" si="0"/>
        <v>60.361990950226243</v>
      </c>
      <c r="N8" s="12">
        <f t="shared" si="0"/>
        <v>72.418478260869563</v>
      </c>
      <c r="O8" s="12">
        <f t="shared" si="0"/>
        <v>66.666666666666671</v>
      </c>
      <c r="P8" s="12">
        <f t="shared" si="0"/>
        <v>57.731958762886599</v>
      </c>
      <c r="Q8" s="12">
        <f t="shared" si="0"/>
        <v>60.227272727272727</v>
      </c>
      <c r="R8" s="12">
        <f t="shared" si="0"/>
        <v>65.882352941176464</v>
      </c>
      <c r="S8" s="12" t="s">
        <v>245</v>
      </c>
      <c r="T8" s="12">
        <f t="shared" si="0"/>
        <v>44.826892109500804</v>
      </c>
      <c r="U8" s="12">
        <f t="shared" si="0"/>
        <v>49.50429610046266</v>
      </c>
      <c r="V8" s="12">
        <f t="shared" si="0"/>
        <v>43.963254593175854</v>
      </c>
      <c r="W8" s="12">
        <f t="shared" si="0"/>
        <v>49.457700650759222</v>
      </c>
      <c r="X8" s="12">
        <f t="shared" si="0"/>
        <v>53.90625</v>
      </c>
      <c r="Y8" s="12">
        <f t="shared" si="0"/>
        <v>67.035398230088489</v>
      </c>
      <c r="Z8" s="12">
        <f t="shared" si="0"/>
        <v>61.18143459915612</v>
      </c>
      <c r="AA8" s="12">
        <f t="shared" si="0"/>
        <v>34.252199413489734</v>
      </c>
      <c r="AB8" s="12" t="s">
        <v>245</v>
      </c>
      <c r="AC8" s="12">
        <f t="shared" si="0"/>
        <v>60.316391787277013</v>
      </c>
      <c r="AD8" s="12">
        <f t="shared" si="0"/>
        <v>61.891744122471295</v>
      </c>
      <c r="AE8" s="12">
        <f t="shared" si="0"/>
        <v>63.679694947569111</v>
      </c>
      <c r="AF8" s="12">
        <f t="shared" si="0"/>
        <v>59.714795008912652</v>
      </c>
      <c r="AG8" s="12">
        <f t="shared" si="0"/>
        <v>60.248447204968947</v>
      </c>
      <c r="AH8" s="12">
        <f t="shared" si="0"/>
        <v>55.172413793103445</v>
      </c>
      <c r="AI8" s="12">
        <f t="shared" si="0"/>
        <v>59.153543307086615</v>
      </c>
      <c r="AJ8" s="12">
        <f t="shared" si="0"/>
        <v>46.825396825396822</v>
      </c>
    </row>
    <row r="9" spans="1:36" x14ac:dyDescent="0.2">
      <c r="A9" s="1" t="s">
        <v>243</v>
      </c>
      <c r="B9" s="1">
        <v>574</v>
      </c>
      <c r="C9" s="1">
        <v>441</v>
      </c>
      <c r="D9" s="1">
        <v>335</v>
      </c>
      <c r="E9" s="1">
        <v>76</v>
      </c>
      <c r="F9" s="1">
        <v>18</v>
      </c>
      <c r="G9" s="1">
        <v>12</v>
      </c>
      <c r="H9" s="1">
        <v>92</v>
      </c>
      <c r="I9" s="1">
        <v>41</v>
      </c>
      <c r="J9" s="1" t="s">
        <v>243</v>
      </c>
      <c r="K9" s="1">
        <v>239</v>
      </c>
      <c r="L9" s="1">
        <v>202</v>
      </c>
      <c r="M9" s="1">
        <v>168</v>
      </c>
      <c r="N9" s="1">
        <v>18</v>
      </c>
      <c r="O9" s="1">
        <v>13</v>
      </c>
      <c r="P9" s="1">
        <v>3</v>
      </c>
      <c r="Q9" s="1">
        <v>36</v>
      </c>
      <c r="R9" s="1">
        <v>1</v>
      </c>
      <c r="S9" s="1" t="s">
        <v>243</v>
      </c>
      <c r="T9" s="1">
        <v>216</v>
      </c>
      <c r="U9" s="1">
        <v>156</v>
      </c>
      <c r="V9" s="1">
        <v>115</v>
      </c>
      <c r="W9" s="1">
        <v>31</v>
      </c>
      <c r="X9" s="1">
        <v>2</v>
      </c>
      <c r="Y9" s="1">
        <v>8</v>
      </c>
      <c r="Z9" s="1">
        <v>22</v>
      </c>
      <c r="AA9" s="1">
        <v>38</v>
      </c>
      <c r="AB9" s="1" t="s">
        <v>243</v>
      </c>
      <c r="AC9" s="1">
        <v>119</v>
      </c>
      <c r="AD9" s="1">
        <v>83</v>
      </c>
      <c r="AE9" s="1">
        <v>52</v>
      </c>
      <c r="AF9" s="1">
        <v>27</v>
      </c>
      <c r="AG9" s="1">
        <v>3</v>
      </c>
      <c r="AH9" s="1">
        <v>1</v>
      </c>
      <c r="AI9" s="1">
        <v>34</v>
      </c>
      <c r="AJ9" s="1">
        <v>2</v>
      </c>
    </row>
    <row r="10" spans="1:36" x14ac:dyDescent="0.2">
      <c r="A10" s="1" t="s">
        <v>244</v>
      </c>
      <c r="B10" s="1">
        <v>1114</v>
      </c>
      <c r="C10" s="1">
        <v>905</v>
      </c>
      <c r="D10" s="1">
        <v>709</v>
      </c>
      <c r="E10" s="1">
        <v>128</v>
      </c>
      <c r="F10" s="1">
        <v>41</v>
      </c>
      <c r="G10" s="1">
        <v>27</v>
      </c>
      <c r="H10" s="1">
        <v>121</v>
      </c>
      <c r="I10" s="1">
        <v>88</v>
      </c>
      <c r="J10" s="1" t="s">
        <v>244</v>
      </c>
      <c r="K10" s="1">
        <v>596</v>
      </c>
      <c r="L10" s="1">
        <v>538</v>
      </c>
      <c r="M10" s="1">
        <v>471</v>
      </c>
      <c r="N10" s="1">
        <v>55</v>
      </c>
      <c r="O10" s="1">
        <v>11</v>
      </c>
      <c r="P10" s="1">
        <v>1</v>
      </c>
      <c r="Q10" s="1">
        <v>49</v>
      </c>
      <c r="R10" s="1">
        <v>9</v>
      </c>
      <c r="S10" s="1" t="s">
        <v>244</v>
      </c>
      <c r="T10" s="1">
        <v>244</v>
      </c>
      <c r="U10" s="1">
        <v>173</v>
      </c>
      <c r="V10" s="1">
        <v>97</v>
      </c>
      <c r="W10" s="1">
        <v>44</v>
      </c>
      <c r="X10" s="1">
        <v>8</v>
      </c>
      <c r="Y10" s="1">
        <v>24</v>
      </c>
      <c r="Z10" s="1">
        <v>5</v>
      </c>
      <c r="AA10" s="1">
        <v>66</v>
      </c>
      <c r="AB10" s="1" t="s">
        <v>244</v>
      </c>
      <c r="AC10" s="1">
        <v>274</v>
      </c>
      <c r="AD10" s="1">
        <v>194</v>
      </c>
      <c r="AE10" s="1">
        <v>141</v>
      </c>
      <c r="AF10" s="1">
        <v>29</v>
      </c>
      <c r="AG10" s="1">
        <v>22</v>
      </c>
      <c r="AH10" s="1">
        <v>2</v>
      </c>
      <c r="AI10" s="1">
        <v>67</v>
      </c>
      <c r="AJ10" s="1">
        <v>13</v>
      </c>
    </row>
    <row r="11" spans="1:36" s="12" customFormat="1" x14ac:dyDescent="0.2">
      <c r="A11" s="12" t="s">
        <v>245</v>
      </c>
      <c r="B11" s="12">
        <f>B10*100/(B7+B9+B10)</f>
        <v>13.714145020312692</v>
      </c>
      <c r="C11" s="12">
        <f t="shared" ref="C11:AJ11" si="1">C10*100/(C7+C9+C10)</f>
        <v>14.985924821990396</v>
      </c>
      <c r="D11" s="12">
        <f t="shared" si="1"/>
        <v>17.698452321517724</v>
      </c>
      <c r="E11" s="12">
        <f t="shared" si="1"/>
        <v>9.667673716012084</v>
      </c>
      <c r="F11" s="12">
        <f t="shared" si="1"/>
        <v>12.89308176100629</v>
      </c>
      <c r="G11" s="12">
        <f t="shared" si="1"/>
        <v>6.9053708439897701</v>
      </c>
      <c r="H11" s="12">
        <f t="shared" si="1"/>
        <v>9.1045899172310012</v>
      </c>
      <c r="I11" s="12">
        <f t="shared" si="1"/>
        <v>11.655629139072847</v>
      </c>
      <c r="J11" s="12" t="s">
        <v>245</v>
      </c>
      <c r="K11" s="12">
        <f t="shared" si="1"/>
        <v>14.522417153996102</v>
      </c>
      <c r="L11" s="12">
        <f t="shared" si="1"/>
        <v>15.78175418011147</v>
      </c>
      <c r="M11" s="12">
        <f t="shared" si="1"/>
        <v>17.65367316341829</v>
      </c>
      <c r="N11" s="12">
        <f t="shared" si="1"/>
        <v>10.318949343339588</v>
      </c>
      <c r="O11" s="12">
        <f t="shared" si="1"/>
        <v>7.2368421052631575</v>
      </c>
      <c r="P11" s="12">
        <f t="shared" si="1"/>
        <v>1.7857142857142858</v>
      </c>
      <c r="Q11" s="12">
        <f t="shared" si="1"/>
        <v>8.4048027444253854</v>
      </c>
      <c r="R11" s="12">
        <f t="shared" si="1"/>
        <v>8.0357142857142865</v>
      </c>
      <c r="S11" s="12" t="s">
        <v>245</v>
      </c>
      <c r="T11" s="12">
        <f t="shared" si="1"/>
        <v>10.956443646160754</v>
      </c>
      <c r="U11" s="12">
        <f t="shared" si="1"/>
        <v>11.548731642189587</v>
      </c>
      <c r="V11" s="12">
        <f t="shared" si="1"/>
        <v>14.477611940298507</v>
      </c>
      <c r="W11" s="12">
        <f t="shared" si="1"/>
        <v>9.6491228070175445</v>
      </c>
      <c r="X11" s="12">
        <f t="shared" si="1"/>
        <v>11.594202898550725</v>
      </c>
      <c r="Y11" s="12">
        <f t="shared" si="1"/>
        <v>7.9207920792079207</v>
      </c>
      <c r="Z11" s="12">
        <f t="shared" si="1"/>
        <v>3.4482758620689653</v>
      </c>
      <c r="AA11" s="12">
        <f t="shared" si="1"/>
        <v>11.301369863013699</v>
      </c>
      <c r="AB11" s="12" t="s">
        <v>245</v>
      </c>
      <c r="AC11" s="12">
        <f t="shared" si="1"/>
        <v>15.290178571428571</v>
      </c>
      <c r="AD11" s="12">
        <f t="shared" si="1"/>
        <v>17.137809187279153</v>
      </c>
      <c r="AE11" s="12">
        <f t="shared" si="1"/>
        <v>21.107784431137723</v>
      </c>
      <c r="AF11" s="12">
        <f t="shared" si="1"/>
        <v>8.656716417910447</v>
      </c>
      <c r="AG11" s="12">
        <f t="shared" si="1"/>
        <v>22.680412371134022</v>
      </c>
      <c r="AH11" s="12">
        <f t="shared" si="1"/>
        <v>6.25</v>
      </c>
      <c r="AI11" s="12">
        <f t="shared" si="1"/>
        <v>11.148086522462563</v>
      </c>
      <c r="AJ11" s="12">
        <f t="shared" si="1"/>
        <v>22.033898305084747</v>
      </c>
    </row>
    <row r="12" spans="1:36" x14ac:dyDescent="0.2">
      <c r="A12" s="1" t="s">
        <v>445</v>
      </c>
      <c r="B12" s="1">
        <v>5865</v>
      </c>
      <c r="C12" s="1">
        <v>3963</v>
      </c>
      <c r="D12" s="1">
        <v>2800</v>
      </c>
      <c r="E12" s="1">
        <v>798</v>
      </c>
      <c r="F12" s="1">
        <v>171</v>
      </c>
      <c r="G12" s="1">
        <v>194</v>
      </c>
      <c r="H12" s="1">
        <v>740</v>
      </c>
      <c r="I12" s="1">
        <v>1162</v>
      </c>
      <c r="J12" s="1" t="s">
        <v>445</v>
      </c>
      <c r="K12" s="1">
        <v>2316</v>
      </c>
      <c r="L12" s="1">
        <v>1968</v>
      </c>
      <c r="M12" s="1">
        <v>1673</v>
      </c>
      <c r="N12" s="1">
        <v>192</v>
      </c>
      <c r="O12" s="1">
        <v>64</v>
      </c>
      <c r="P12" s="1">
        <v>39</v>
      </c>
      <c r="Q12" s="1">
        <v>296</v>
      </c>
      <c r="R12" s="1">
        <v>52</v>
      </c>
      <c r="S12" s="1" t="s">
        <v>445</v>
      </c>
      <c r="T12" s="1">
        <v>2502</v>
      </c>
      <c r="U12" s="1">
        <v>1374</v>
      </c>
      <c r="V12" s="1">
        <v>789</v>
      </c>
      <c r="W12" s="1">
        <v>406</v>
      </c>
      <c r="X12" s="1">
        <v>49</v>
      </c>
      <c r="Y12" s="1">
        <v>130</v>
      </c>
      <c r="Z12" s="1">
        <v>82</v>
      </c>
      <c r="AA12" s="1">
        <v>1046</v>
      </c>
      <c r="AB12" s="1" t="s">
        <v>445</v>
      </c>
      <c r="AC12" s="1">
        <v>1047</v>
      </c>
      <c r="AD12" s="1">
        <v>621</v>
      </c>
      <c r="AE12" s="1">
        <v>338</v>
      </c>
      <c r="AF12" s="1">
        <v>200</v>
      </c>
      <c r="AG12" s="1">
        <v>58</v>
      </c>
      <c r="AH12" s="1">
        <v>25</v>
      </c>
      <c r="AI12" s="1">
        <v>362</v>
      </c>
      <c r="AJ12" s="1">
        <v>64</v>
      </c>
    </row>
    <row r="13" spans="1:36" x14ac:dyDescent="0.2">
      <c r="A13" s="1" t="s">
        <v>446</v>
      </c>
      <c r="B13" s="1">
        <v>570</v>
      </c>
      <c r="C13" s="1">
        <v>334</v>
      </c>
      <c r="D13" s="1">
        <v>187</v>
      </c>
      <c r="E13" s="1">
        <v>97</v>
      </c>
      <c r="F13" s="1">
        <v>28</v>
      </c>
      <c r="G13" s="1">
        <v>22</v>
      </c>
      <c r="H13" s="1">
        <v>152</v>
      </c>
      <c r="I13" s="1">
        <v>84</v>
      </c>
      <c r="J13" s="1" t="s">
        <v>446</v>
      </c>
      <c r="K13" s="1">
        <v>199</v>
      </c>
      <c r="L13" s="1">
        <v>104</v>
      </c>
      <c r="M13" s="1">
        <v>79</v>
      </c>
      <c r="N13" s="1">
        <v>11</v>
      </c>
      <c r="O13" s="1">
        <v>12</v>
      </c>
      <c r="P13" s="1">
        <v>2</v>
      </c>
      <c r="Q13" s="1">
        <v>89</v>
      </c>
      <c r="R13" s="1">
        <v>6</v>
      </c>
      <c r="S13" s="1" t="s">
        <v>446</v>
      </c>
      <c r="T13" s="1">
        <v>239</v>
      </c>
      <c r="U13" s="1">
        <v>154</v>
      </c>
      <c r="V13" s="1">
        <v>65</v>
      </c>
      <c r="W13" s="1">
        <v>60</v>
      </c>
      <c r="X13" s="1">
        <v>10</v>
      </c>
      <c r="Y13" s="1">
        <v>19</v>
      </c>
      <c r="Z13" s="1">
        <v>10</v>
      </c>
      <c r="AA13" s="1">
        <v>75</v>
      </c>
      <c r="AB13" s="1" t="s">
        <v>446</v>
      </c>
      <c r="AC13" s="1">
        <v>132</v>
      </c>
      <c r="AD13" s="1">
        <v>76</v>
      </c>
      <c r="AE13" s="1">
        <v>43</v>
      </c>
      <c r="AF13" s="1">
        <v>26</v>
      </c>
      <c r="AG13" s="1">
        <v>6</v>
      </c>
      <c r="AH13" s="1">
        <v>1</v>
      </c>
      <c r="AI13" s="1">
        <v>53</v>
      </c>
      <c r="AJ13" s="1">
        <v>3</v>
      </c>
    </row>
    <row r="15" spans="1:36" x14ac:dyDescent="0.2">
      <c r="A15" s="1" t="s">
        <v>351</v>
      </c>
      <c r="B15" s="1">
        <v>7222</v>
      </c>
      <c r="C15" s="1">
        <v>5164</v>
      </c>
      <c r="D15" s="1">
        <v>3426</v>
      </c>
      <c r="E15" s="1">
        <v>1156</v>
      </c>
      <c r="F15" s="1">
        <v>286</v>
      </c>
      <c r="G15" s="1">
        <v>296</v>
      </c>
      <c r="H15" s="1">
        <v>1085</v>
      </c>
      <c r="I15" s="1">
        <v>973</v>
      </c>
      <c r="J15" s="1" t="s">
        <v>351</v>
      </c>
      <c r="K15" s="1">
        <v>3368</v>
      </c>
      <c r="L15" s="1">
        <v>2813</v>
      </c>
      <c r="M15" s="1">
        <v>2260</v>
      </c>
      <c r="N15" s="1">
        <v>382</v>
      </c>
      <c r="O15" s="1">
        <v>118</v>
      </c>
      <c r="P15" s="1">
        <v>53</v>
      </c>
      <c r="Q15" s="1">
        <v>468</v>
      </c>
      <c r="R15" s="1">
        <v>87</v>
      </c>
      <c r="S15" s="1" t="s">
        <v>351</v>
      </c>
      <c r="T15" s="1">
        <v>2434</v>
      </c>
      <c r="U15" s="1">
        <v>1486</v>
      </c>
      <c r="V15" s="1">
        <v>691</v>
      </c>
      <c r="W15" s="1">
        <v>495</v>
      </c>
      <c r="X15" s="1">
        <v>87</v>
      </c>
      <c r="Y15" s="1">
        <v>213</v>
      </c>
      <c r="Z15" s="1">
        <v>125</v>
      </c>
      <c r="AA15" s="1">
        <v>823</v>
      </c>
      <c r="AB15" s="1" t="s">
        <v>351</v>
      </c>
      <c r="AC15" s="1">
        <v>1420</v>
      </c>
      <c r="AD15" s="1">
        <v>865</v>
      </c>
      <c r="AE15" s="1">
        <v>475</v>
      </c>
      <c r="AF15" s="1">
        <v>279</v>
      </c>
      <c r="AG15" s="1">
        <v>81</v>
      </c>
      <c r="AH15" s="1">
        <v>30</v>
      </c>
      <c r="AI15" s="1">
        <v>492</v>
      </c>
      <c r="AJ15" s="1">
        <v>63</v>
      </c>
    </row>
    <row r="16" spans="1:36" x14ac:dyDescent="0.2">
      <c r="A16" s="1" t="s">
        <v>444</v>
      </c>
      <c r="B16" s="1">
        <v>4059</v>
      </c>
      <c r="C16" s="1">
        <v>2964</v>
      </c>
      <c r="D16" s="1">
        <v>1894</v>
      </c>
      <c r="E16" s="1">
        <v>690</v>
      </c>
      <c r="F16" s="1">
        <v>172</v>
      </c>
      <c r="G16" s="1">
        <v>208</v>
      </c>
      <c r="H16" s="1">
        <v>655</v>
      </c>
      <c r="I16" s="1">
        <v>440</v>
      </c>
      <c r="J16" s="1" t="s">
        <v>444</v>
      </c>
      <c r="K16" s="1">
        <v>2182</v>
      </c>
      <c r="L16" s="1">
        <v>1824</v>
      </c>
      <c r="M16" s="1">
        <v>1406</v>
      </c>
      <c r="N16" s="1">
        <v>292</v>
      </c>
      <c r="O16" s="1">
        <v>83</v>
      </c>
      <c r="P16" s="1">
        <v>43</v>
      </c>
      <c r="Q16" s="1">
        <v>295</v>
      </c>
      <c r="R16" s="1">
        <v>63</v>
      </c>
      <c r="S16" s="1" t="s">
        <v>444</v>
      </c>
      <c r="T16" s="1">
        <v>1087</v>
      </c>
      <c r="U16" s="1">
        <v>661</v>
      </c>
      <c r="V16" s="1">
        <v>246</v>
      </c>
      <c r="W16" s="1">
        <v>228</v>
      </c>
      <c r="X16" s="1">
        <v>41</v>
      </c>
      <c r="Y16" s="1">
        <v>146</v>
      </c>
      <c r="Z16" s="1">
        <v>73</v>
      </c>
      <c r="AA16" s="1">
        <v>353</v>
      </c>
      <c r="AB16" s="1" t="s">
        <v>444</v>
      </c>
      <c r="AC16" s="1">
        <v>790</v>
      </c>
      <c r="AD16" s="1">
        <v>479</v>
      </c>
      <c r="AE16" s="1">
        <v>242</v>
      </c>
      <c r="AF16" s="1">
        <v>170</v>
      </c>
      <c r="AG16" s="1">
        <v>48</v>
      </c>
      <c r="AH16" s="1">
        <v>19</v>
      </c>
      <c r="AI16" s="1">
        <v>287</v>
      </c>
      <c r="AJ16" s="1">
        <v>24</v>
      </c>
    </row>
    <row r="17" spans="1:36" s="12" customFormat="1" x14ac:dyDescent="0.2">
      <c r="A17" s="12" t="s">
        <v>245</v>
      </c>
      <c r="B17" s="12">
        <f t="shared" ref="B17:I17" si="2">(B16+B18+B19)*100/B15</f>
        <v>66.685128773193014</v>
      </c>
      <c r="C17" s="12">
        <f t="shared" si="2"/>
        <v>68.822618125484126</v>
      </c>
      <c r="D17" s="12">
        <f t="shared" si="2"/>
        <v>68.301225919439574</v>
      </c>
      <c r="E17" s="12">
        <f t="shared" si="2"/>
        <v>66.955017301038069</v>
      </c>
      <c r="F17" s="12">
        <f t="shared" si="2"/>
        <v>72.377622377622373</v>
      </c>
      <c r="G17" s="12">
        <f t="shared" si="2"/>
        <v>78.71621621621621</v>
      </c>
      <c r="H17" s="12">
        <f t="shared" si="2"/>
        <v>69.677419354838705</v>
      </c>
      <c r="I17" s="12">
        <f t="shared" si="2"/>
        <v>52.004110996916751</v>
      </c>
      <c r="J17" s="12" t="s">
        <v>245</v>
      </c>
      <c r="K17" s="12">
        <f t="shared" ref="K17:R17" si="3">(K16+K18+K19)*100/K15</f>
        <v>75.38598574821853</v>
      </c>
      <c r="L17" s="12">
        <f t="shared" si="3"/>
        <v>76.039815143974408</v>
      </c>
      <c r="M17" s="12">
        <f t="shared" si="3"/>
        <v>74.026548672566378</v>
      </c>
      <c r="N17" s="12">
        <f t="shared" si="3"/>
        <v>84.816753926701566</v>
      </c>
      <c r="O17" s="12">
        <f t="shared" si="3"/>
        <v>82.20338983050847</v>
      </c>
      <c r="P17" s="12">
        <f t="shared" si="3"/>
        <v>84.905660377358487</v>
      </c>
      <c r="Q17" s="12">
        <f t="shared" si="3"/>
        <v>71.367521367521363</v>
      </c>
      <c r="R17" s="12">
        <f t="shared" si="3"/>
        <v>75.862068965517238</v>
      </c>
      <c r="S17" s="12" t="s">
        <v>245</v>
      </c>
      <c r="T17" s="12">
        <f t="shared" ref="T17:AA17" si="4">(T16+T18+T19)*100/T15</f>
        <v>52.958093672966314</v>
      </c>
      <c r="U17" s="12">
        <f t="shared" si="4"/>
        <v>54.306864064602962</v>
      </c>
      <c r="V17" s="12">
        <f t="shared" si="4"/>
        <v>48.914616497829236</v>
      </c>
      <c r="W17" s="12">
        <f t="shared" si="4"/>
        <v>51.717171717171716</v>
      </c>
      <c r="X17" s="12">
        <f t="shared" si="4"/>
        <v>52.873563218390807</v>
      </c>
      <c r="Y17" s="12">
        <f t="shared" si="4"/>
        <v>78.403755868544607</v>
      </c>
      <c r="Z17" s="12">
        <f t="shared" si="4"/>
        <v>63.2</v>
      </c>
      <c r="AA17" s="12">
        <f t="shared" si="4"/>
        <v>48.967193195625761</v>
      </c>
      <c r="AB17" s="12" t="s">
        <v>245</v>
      </c>
      <c r="AC17" s="12">
        <f t="shared" ref="AC17:AJ17" si="5">(AC16+AC18+AC19)*100/AC15</f>
        <v>69.577464788732399</v>
      </c>
      <c r="AD17" s="12">
        <f t="shared" si="5"/>
        <v>70.289017341040463</v>
      </c>
      <c r="AE17" s="12">
        <f t="shared" si="5"/>
        <v>69.263157894736835</v>
      </c>
      <c r="AF17" s="12">
        <f t="shared" si="5"/>
        <v>69.534050179211476</v>
      </c>
      <c r="AG17" s="12">
        <f t="shared" si="5"/>
        <v>79.012345679012341</v>
      </c>
      <c r="AH17" s="12">
        <f t="shared" si="5"/>
        <v>70</v>
      </c>
      <c r="AI17" s="12">
        <f t="shared" si="5"/>
        <v>69.715447154471548</v>
      </c>
      <c r="AJ17" s="12">
        <f t="shared" si="5"/>
        <v>58.730158730158728</v>
      </c>
    </row>
    <row r="18" spans="1:36" x14ac:dyDescent="0.2">
      <c r="A18" s="1" t="s">
        <v>243</v>
      </c>
      <c r="B18" s="1">
        <v>270</v>
      </c>
      <c r="C18" s="1">
        <v>208</v>
      </c>
      <c r="D18" s="1">
        <v>147</v>
      </c>
      <c r="E18" s="1">
        <v>41</v>
      </c>
      <c r="F18" s="1">
        <v>11</v>
      </c>
      <c r="G18" s="1">
        <v>9</v>
      </c>
      <c r="H18" s="1">
        <v>42</v>
      </c>
      <c r="I18" s="1">
        <v>20</v>
      </c>
      <c r="J18" s="1" t="s">
        <v>243</v>
      </c>
      <c r="K18" s="1">
        <v>113</v>
      </c>
      <c r="L18" s="1">
        <v>97</v>
      </c>
      <c r="M18" s="1">
        <v>76</v>
      </c>
      <c r="N18" s="1">
        <v>12</v>
      </c>
      <c r="O18" s="1">
        <v>7</v>
      </c>
      <c r="P18" s="1">
        <v>2</v>
      </c>
      <c r="Q18" s="1">
        <v>16</v>
      </c>
      <c r="R18" s="1">
        <v>0</v>
      </c>
      <c r="S18" s="1" t="s">
        <v>243</v>
      </c>
      <c r="T18" s="1">
        <v>96</v>
      </c>
      <c r="U18" s="1">
        <v>73</v>
      </c>
      <c r="V18" s="1">
        <v>49</v>
      </c>
      <c r="W18" s="1">
        <v>17</v>
      </c>
      <c r="X18" s="1">
        <v>1</v>
      </c>
      <c r="Y18" s="1">
        <v>6</v>
      </c>
      <c r="Z18" s="1">
        <v>5</v>
      </c>
      <c r="AA18" s="1">
        <v>18</v>
      </c>
      <c r="AB18" s="1" t="s">
        <v>243</v>
      </c>
      <c r="AC18" s="1">
        <v>61</v>
      </c>
      <c r="AD18" s="1">
        <v>38</v>
      </c>
      <c r="AE18" s="1">
        <v>22</v>
      </c>
      <c r="AF18" s="1">
        <v>12</v>
      </c>
      <c r="AG18" s="1">
        <v>3</v>
      </c>
      <c r="AH18" s="1">
        <v>1</v>
      </c>
      <c r="AI18" s="1">
        <v>21</v>
      </c>
      <c r="AJ18" s="1">
        <v>2</v>
      </c>
    </row>
    <row r="19" spans="1:36" x14ac:dyDescent="0.2">
      <c r="A19" s="1" t="s">
        <v>244</v>
      </c>
      <c r="B19" s="1">
        <v>487</v>
      </c>
      <c r="C19" s="1">
        <v>382</v>
      </c>
      <c r="D19" s="1">
        <v>299</v>
      </c>
      <c r="E19" s="1">
        <v>43</v>
      </c>
      <c r="F19" s="1">
        <v>24</v>
      </c>
      <c r="G19" s="1">
        <v>16</v>
      </c>
      <c r="H19" s="1">
        <v>59</v>
      </c>
      <c r="I19" s="1">
        <v>46</v>
      </c>
      <c r="J19" s="1" t="s">
        <v>244</v>
      </c>
      <c r="K19" s="1">
        <v>244</v>
      </c>
      <c r="L19" s="1">
        <v>218</v>
      </c>
      <c r="M19" s="1">
        <v>191</v>
      </c>
      <c r="N19" s="1">
        <v>20</v>
      </c>
      <c r="O19" s="1">
        <v>7</v>
      </c>
      <c r="P19" s="1">
        <v>0</v>
      </c>
      <c r="Q19" s="1">
        <v>23</v>
      </c>
      <c r="R19" s="1">
        <v>3</v>
      </c>
      <c r="S19" s="1" t="s">
        <v>244</v>
      </c>
      <c r="T19" s="1">
        <v>106</v>
      </c>
      <c r="U19" s="1">
        <v>73</v>
      </c>
      <c r="V19" s="1">
        <v>43</v>
      </c>
      <c r="W19" s="1">
        <v>11</v>
      </c>
      <c r="X19" s="1">
        <v>4</v>
      </c>
      <c r="Y19" s="1">
        <v>15</v>
      </c>
      <c r="Z19" s="1">
        <v>1</v>
      </c>
      <c r="AA19" s="1">
        <v>32</v>
      </c>
      <c r="AB19" s="1" t="s">
        <v>244</v>
      </c>
      <c r="AC19" s="1">
        <v>137</v>
      </c>
      <c r="AD19" s="1">
        <v>91</v>
      </c>
      <c r="AE19" s="1">
        <v>65</v>
      </c>
      <c r="AF19" s="1">
        <v>12</v>
      </c>
      <c r="AG19" s="1">
        <v>13</v>
      </c>
      <c r="AH19" s="1">
        <v>1</v>
      </c>
      <c r="AI19" s="1">
        <v>35</v>
      </c>
      <c r="AJ19" s="1">
        <v>11</v>
      </c>
    </row>
    <row r="20" spans="1:36" s="12" customFormat="1" x14ac:dyDescent="0.2">
      <c r="A20" s="12" t="s">
        <v>245</v>
      </c>
      <c r="B20" s="12">
        <f t="shared" ref="B20:I20" si="6">B19*100/(B16+B18+B19)</f>
        <v>10.112126245847175</v>
      </c>
      <c r="C20" s="12">
        <f t="shared" si="6"/>
        <v>10.748452447945976</v>
      </c>
      <c r="D20" s="12">
        <f t="shared" si="6"/>
        <v>12.777777777777779</v>
      </c>
      <c r="E20" s="12">
        <f t="shared" si="6"/>
        <v>5.5555555555555554</v>
      </c>
      <c r="F20" s="12">
        <f t="shared" si="6"/>
        <v>11.594202898550725</v>
      </c>
      <c r="G20" s="12">
        <f t="shared" si="6"/>
        <v>6.866952789699571</v>
      </c>
      <c r="H20" s="12">
        <f t="shared" si="6"/>
        <v>7.8042328042328046</v>
      </c>
      <c r="I20" s="12">
        <f t="shared" si="6"/>
        <v>9.0909090909090917</v>
      </c>
      <c r="J20" s="12" t="s">
        <v>245</v>
      </c>
      <c r="K20" s="12">
        <f t="shared" ref="K20:R20" si="7">K19*100/(K16+K18+K19)</f>
        <v>9.6100827097282391</v>
      </c>
      <c r="L20" s="12">
        <f t="shared" si="7"/>
        <v>10.191678354371202</v>
      </c>
      <c r="M20" s="12">
        <f t="shared" si="7"/>
        <v>11.4166168559474</v>
      </c>
      <c r="N20" s="12">
        <f t="shared" si="7"/>
        <v>6.1728395061728394</v>
      </c>
      <c r="O20" s="12">
        <f t="shared" si="7"/>
        <v>7.2164948453608249</v>
      </c>
      <c r="P20" s="12">
        <f t="shared" si="7"/>
        <v>0</v>
      </c>
      <c r="Q20" s="12">
        <f t="shared" si="7"/>
        <v>6.88622754491018</v>
      </c>
      <c r="R20" s="12">
        <f t="shared" si="7"/>
        <v>4.5454545454545459</v>
      </c>
      <c r="S20" s="12" t="s">
        <v>245</v>
      </c>
      <c r="T20" s="12">
        <f t="shared" ref="T20:AA20" si="8">T19*100/(T16+T18+T19)</f>
        <v>8.223429014740109</v>
      </c>
      <c r="U20" s="12">
        <f t="shared" si="8"/>
        <v>9.0458488228004956</v>
      </c>
      <c r="V20" s="12">
        <f t="shared" si="8"/>
        <v>12.721893491124261</v>
      </c>
      <c r="W20" s="12">
        <f t="shared" si="8"/>
        <v>4.296875</v>
      </c>
      <c r="X20" s="12">
        <f t="shared" si="8"/>
        <v>8.695652173913043</v>
      </c>
      <c r="Y20" s="12">
        <f t="shared" si="8"/>
        <v>8.9820359281437128</v>
      </c>
      <c r="Z20" s="12">
        <f t="shared" si="8"/>
        <v>1.2658227848101267</v>
      </c>
      <c r="AA20" s="12">
        <f t="shared" si="8"/>
        <v>7.9404466501240698</v>
      </c>
      <c r="AB20" s="12" t="s">
        <v>245</v>
      </c>
      <c r="AC20" s="12">
        <f t="shared" ref="AC20:AJ20" si="9">AC19*100/(AC16+AC18+AC19)</f>
        <v>13.866396761133604</v>
      </c>
      <c r="AD20" s="12">
        <f t="shared" si="9"/>
        <v>14.967105263157896</v>
      </c>
      <c r="AE20" s="12">
        <f t="shared" si="9"/>
        <v>19.756838905775076</v>
      </c>
      <c r="AF20" s="12">
        <f t="shared" si="9"/>
        <v>6.1855670103092786</v>
      </c>
      <c r="AG20" s="12">
        <f t="shared" si="9"/>
        <v>20.3125</v>
      </c>
      <c r="AH20" s="12">
        <f t="shared" si="9"/>
        <v>4.7619047619047619</v>
      </c>
      <c r="AI20" s="12">
        <f t="shared" si="9"/>
        <v>10.204081632653061</v>
      </c>
      <c r="AJ20" s="12">
        <f t="shared" si="9"/>
        <v>29.72972972972973</v>
      </c>
    </row>
    <row r="21" spans="1:36" x14ac:dyDescent="0.2">
      <c r="A21" s="1" t="s">
        <v>445</v>
      </c>
      <c r="B21" s="1">
        <v>2123</v>
      </c>
      <c r="C21" s="1">
        <v>1437</v>
      </c>
      <c r="D21" s="1">
        <v>987</v>
      </c>
      <c r="E21" s="1">
        <v>333</v>
      </c>
      <c r="F21" s="1">
        <v>65</v>
      </c>
      <c r="G21" s="1">
        <v>52</v>
      </c>
      <c r="H21" s="1">
        <v>254</v>
      </c>
      <c r="I21" s="1">
        <v>432</v>
      </c>
      <c r="J21" s="1" t="s">
        <v>445</v>
      </c>
      <c r="K21" s="1">
        <v>730</v>
      </c>
      <c r="L21" s="1">
        <v>617</v>
      </c>
      <c r="M21" s="1">
        <v>544</v>
      </c>
      <c r="N21" s="1">
        <v>50</v>
      </c>
      <c r="O21" s="1">
        <v>16</v>
      </c>
      <c r="P21" s="1">
        <v>7</v>
      </c>
      <c r="Q21" s="1">
        <v>95</v>
      </c>
      <c r="R21" s="1">
        <v>18</v>
      </c>
      <c r="S21" s="1" t="s">
        <v>445</v>
      </c>
      <c r="T21" s="1">
        <v>1034</v>
      </c>
      <c r="U21" s="1">
        <v>607</v>
      </c>
      <c r="V21" s="1">
        <v>325</v>
      </c>
      <c r="W21" s="1">
        <v>211</v>
      </c>
      <c r="X21" s="1">
        <v>34</v>
      </c>
      <c r="Y21" s="1">
        <v>37</v>
      </c>
      <c r="Z21" s="1">
        <v>38</v>
      </c>
      <c r="AA21" s="1">
        <v>389</v>
      </c>
      <c r="AB21" s="1" t="s">
        <v>445</v>
      </c>
      <c r="AC21" s="1">
        <v>359</v>
      </c>
      <c r="AD21" s="1">
        <v>213</v>
      </c>
      <c r="AE21" s="1">
        <v>118</v>
      </c>
      <c r="AF21" s="1">
        <v>72</v>
      </c>
      <c r="AG21" s="1">
        <v>15</v>
      </c>
      <c r="AH21" s="1">
        <v>8</v>
      </c>
      <c r="AI21" s="1">
        <v>121</v>
      </c>
      <c r="AJ21" s="1">
        <v>25</v>
      </c>
    </row>
    <row r="22" spans="1:36" x14ac:dyDescent="0.2">
      <c r="A22" s="1" t="s">
        <v>446</v>
      </c>
      <c r="B22" s="1">
        <v>283</v>
      </c>
      <c r="C22" s="1">
        <v>173</v>
      </c>
      <c r="D22" s="1">
        <v>99</v>
      </c>
      <c r="E22" s="1">
        <v>49</v>
      </c>
      <c r="F22" s="1">
        <v>14</v>
      </c>
      <c r="G22" s="1">
        <v>11</v>
      </c>
      <c r="H22" s="1">
        <v>75</v>
      </c>
      <c r="I22" s="1">
        <v>35</v>
      </c>
      <c r="J22" s="1" t="s">
        <v>446</v>
      </c>
      <c r="K22" s="1">
        <v>99</v>
      </c>
      <c r="L22" s="1">
        <v>57</v>
      </c>
      <c r="M22" s="1">
        <v>43</v>
      </c>
      <c r="N22" s="1">
        <v>8</v>
      </c>
      <c r="O22" s="1">
        <v>5</v>
      </c>
      <c r="P22" s="1">
        <v>1</v>
      </c>
      <c r="Q22" s="1">
        <v>39</v>
      </c>
      <c r="R22" s="1">
        <v>3</v>
      </c>
      <c r="S22" s="1" t="s">
        <v>446</v>
      </c>
      <c r="T22" s="1">
        <v>111</v>
      </c>
      <c r="U22" s="1">
        <v>72</v>
      </c>
      <c r="V22" s="1">
        <v>28</v>
      </c>
      <c r="W22" s="1">
        <v>28</v>
      </c>
      <c r="X22" s="1">
        <v>7</v>
      </c>
      <c r="Y22" s="1">
        <v>9</v>
      </c>
      <c r="Z22" s="1">
        <v>8</v>
      </c>
      <c r="AA22" s="1">
        <v>31</v>
      </c>
      <c r="AB22" s="1" t="s">
        <v>446</v>
      </c>
      <c r="AC22" s="1">
        <v>73</v>
      </c>
      <c r="AD22" s="1">
        <v>44</v>
      </c>
      <c r="AE22" s="1">
        <v>28</v>
      </c>
      <c r="AF22" s="1">
        <v>13</v>
      </c>
      <c r="AG22" s="1">
        <v>2</v>
      </c>
      <c r="AH22" s="1">
        <v>1</v>
      </c>
      <c r="AI22" s="1">
        <v>28</v>
      </c>
      <c r="AJ22" s="1">
        <v>1</v>
      </c>
    </row>
    <row r="24" spans="1:36" x14ac:dyDescent="0.2">
      <c r="A24" s="1" t="s">
        <v>444</v>
      </c>
      <c r="B24" s="1">
        <v>7336</v>
      </c>
      <c r="C24" s="1">
        <v>5172</v>
      </c>
      <c r="D24" s="1">
        <v>3567</v>
      </c>
      <c r="E24" s="1">
        <v>1063</v>
      </c>
      <c r="F24" s="1">
        <v>231</v>
      </c>
      <c r="G24" s="1">
        <v>311</v>
      </c>
      <c r="H24" s="1">
        <v>1136</v>
      </c>
      <c r="I24" s="1">
        <v>1028</v>
      </c>
      <c r="J24" s="1" t="s">
        <v>444</v>
      </c>
      <c r="K24" s="1">
        <v>3251</v>
      </c>
      <c r="L24" s="1">
        <v>2668</v>
      </c>
      <c r="M24" s="1">
        <v>2160</v>
      </c>
      <c r="N24" s="1">
        <v>354</v>
      </c>
      <c r="O24" s="1">
        <v>110</v>
      </c>
      <c r="P24" s="1">
        <v>44</v>
      </c>
      <c r="Q24" s="1">
        <v>500</v>
      </c>
      <c r="R24" s="1">
        <v>83</v>
      </c>
      <c r="S24" s="1" t="s">
        <v>444</v>
      </c>
      <c r="T24" s="1">
        <v>2534</v>
      </c>
      <c r="U24" s="1">
        <v>1540</v>
      </c>
      <c r="V24" s="1">
        <v>833</v>
      </c>
      <c r="W24" s="1">
        <v>427</v>
      </c>
      <c r="X24" s="1">
        <v>41</v>
      </c>
      <c r="Y24" s="1">
        <v>239</v>
      </c>
      <c r="Z24" s="1">
        <v>112</v>
      </c>
      <c r="AA24" s="1">
        <v>882</v>
      </c>
      <c r="AB24" s="1" t="s">
        <v>444</v>
      </c>
      <c r="AC24" s="1">
        <v>1551</v>
      </c>
      <c r="AD24" s="1">
        <v>964</v>
      </c>
      <c r="AE24" s="1">
        <v>574</v>
      </c>
      <c r="AF24" s="1">
        <v>282</v>
      </c>
      <c r="AG24" s="1">
        <v>80</v>
      </c>
      <c r="AH24" s="1">
        <v>28</v>
      </c>
      <c r="AI24" s="1">
        <v>524</v>
      </c>
      <c r="AJ24" s="1">
        <v>63</v>
      </c>
    </row>
    <row r="25" spans="1:36" x14ac:dyDescent="0.2">
      <c r="A25" s="12" t="s">
        <v>245</v>
      </c>
      <c r="B25" s="1">
        <v>2376</v>
      </c>
      <c r="C25" s="1">
        <v>1729</v>
      </c>
      <c r="D25" s="1">
        <v>1068</v>
      </c>
      <c r="E25" s="1">
        <v>430</v>
      </c>
      <c r="F25" s="1">
        <v>87</v>
      </c>
      <c r="G25" s="1">
        <v>144</v>
      </c>
      <c r="H25" s="1">
        <v>461</v>
      </c>
      <c r="I25" s="1">
        <v>186</v>
      </c>
      <c r="J25" s="12" t="s">
        <v>245</v>
      </c>
      <c r="K25" s="1">
        <v>1087</v>
      </c>
      <c r="L25" s="1">
        <v>845</v>
      </c>
      <c r="M25" s="1">
        <v>623</v>
      </c>
      <c r="N25" s="1">
        <v>168</v>
      </c>
      <c r="O25" s="1">
        <v>45</v>
      </c>
      <c r="P25" s="1">
        <v>9</v>
      </c>
      <c r="Q25" s="1">
        <v>203</v>
      </c>
      <c r="R25" s="1">
        <v>39</v>
      </c>
      <c r="S25" s="12" t="s">
        <v>245</v>
      </c>
      <c r="T25" s="1">
        <v>680</v>
      </c>
      <c r="U25" s="1">
        <v>508</v>
      </c>
      <c r="V25" s="1">
        <v>212</v>
      </c>
      <c r="W25" s="1">
        <v>153</v>
      </c>
      <c r="X25" s="1">
        <v>18</v>
      </c>
      <c r="Y25" s="1">
        <v>125</v>
      </c>
      <c r="Z25" s="1">
        <v>45</v>
      </c>
      <c r="AA25" s="1">
        <v>127</v>
      </c>
      <c r="AB25" s="12" t="s">
        <v>245</v>
      </c>
      <c r="AC25" s="1">
        <v>609</v>
      </c>
      <c r="AD25" s="1">
        <v>376</v>
      </c>
      <c r="AE25" s="1">
        <v>233</v>
      </c>
      <c r="AF25" s="1">
        <v>109</v>
      </c>
      <c r="AG25" s="1">
        <v>24</v>
      </c>
      <c r="AH25" s="1">
        <v>10</v>
      </c>
      <c r="AI25" s="1">
        <v>213</v>
      </c>
      <c r="AJ25" s="1">
        <v>20</v>
      </c>
    </row>
    <row r="26" spans="1:36" s="12" customFormat="1" x14ac:dyDescent="0.2">
      <c r="A26" s="1" t="s">
        <v>243</v>
      </c>
      <c r="B26" s="12">
        <f t="shared" ref="B26:I26" si="10">(B25+B27+B28)*100/B24</f>
        <v>45.079062159214828</v>
      </c>
      <c r="C26" s="12">
        <f t="shared" si="10"/>
        <v>48.04717710750193</v>
      </c>
      <c r="D26" s="12">
        <f t="shared" si="10"/>
        <v>46.705915335015419</v>
      </c>
      <c r="E26" s="12">
        <f t="shared" si="10"/>
        <v>51.740357478833488</v>
      </c>
      <c r="F26" s="12">
        <f t="shared" si="10"/>
        <v>48.051948051948052</v>
      </c>
      <c r="G26" s="12">
        <f t="shared" si="10"/>
        <v>50.80385852090032</v>
      </c>
      <c r="H26" s="12">
        <f t="shared" si="10"/>
        <v>50.440140845070424</v>
      </c>
      <c r="I26" s="12">
        <f t="shared" si="10"/>
        <v>24.221789883268482</v>
      </c>
      <c r="J26" s="1" t="s">
        <v>243</v>
      </c>
      <c r="K26" s="12">
        <f t="shared" ref="K26:R26" si="11">(K25+K27+K28)*100/K24</f>
        <v>48.13903414334051</v>
      </c>
      <c r="L26" s="12">
        <f t="shared" si="11"/>
        <v>47.601199400299848</v>
      </c>
      <c r="M26" s="12">
        <f t="shared" si="11"/>
        <v>46.064814814814817</v>
      </c>
      <c r="N26" s="12">
        <f t="shared" si="11"/>
        <v>59.039548022598872</v>
      </c>
      <c r="O26" s="12">
        <f t="shared" si="11"/>
        <v>50</v>
      </c>
      <c r="P26" s="12">
        <f t="shared" si="11"/>
        <v>25</v>
      </c>
      <c r="Q26" s="12">
        <f t="shared" si="11"/>
        <v>49.8</v>
      </c>
      <c r="R26" s="12">
        <f t="shared" si="11"/>
        <v>55.421686746987952</v>
      </c>
      <c r="S26" s="1" t="s">
        <v>243</v>
      </c>
      <c r="T26" s="12">
        <f t="shared" ref="T26:AA26" si="12">(T25+T27+T28)*100/T24</f>
        <v>37.016574585635361</v>
      </c>
      <c r="U26" s="12">
        <f t="shared" si="12"/>
        <v>44.870129870129873</v>
      </c>
      <c r="V26" s="12">
        <f t="shared" si="12"/>
        <v>39.855942376950779</v>
      </c>
      <c r="W26" s="12">
        <f t="shared" si="12"/>
        <v>46.838407494145201</v>
      </c>
      <c r="X26" s="12">
        <f t="shared" si="12"/>
        <v>56.097560975609753</v>
      </c>
      <c r="Y26" s="12">
        <f t="shared" si="12"/>
        <v>56.903765690376567</v>
      </c>
      <c r="Z26" s="12">
        <f t="shared" si="12"/>
        <v>58.928571428571431</v>
      </c>
      <c r="AA26" s="12">
        <f t="shared" si="12"/>
        <v>20.521541950113377</v>
      </c>
      <c r="AB26" s="1" t="s">
        <v>243</v>
      </c>
      <c r="AC26" s="12">
        <f t="shared" ref="AC26:AJ26" si="13">(AC25+AC27+AC28)*100/AC24</f>
        <v>51.83752417794971</v>
      </c>
      <c r="AD26" s="12">
        <f t="shared" si="13"/>
        <v>54.356846473029044</v>
      </c>
      <c r="AE26" s="12">
        <f t="shared" si="13"/>
        <v>59.059233449477354</v>
      </c>
      <c r="AF26" s="12">
        <f t="shared" si="13"/>
        <v>50</v>
      </c>
      <c r="AG26" s="12">
        <f t="shared" si="13"/>
        <v>41.25</v>
      </c>
      <c r="AH26" s="12">
        <f t="shared" si="13"/>
        <v>39.285714285714285</v>
      </c>
      <c r="AI26" s="12">
        <f t="shared" si="13"/>
        <v>49.236641221374043</v>
      </c>
      <c r="AJ26" s="12">
        <f t="shared" si="13"/>
        <v>34.920634920634917</v>
      </c>
    </row>
    <row r="27" spans="1:36" x14ac:dyDescent="0.2">
      <c r="A27" s="1" t="s">
        <v>244</v>
      </c>
      <c r="B27" s="1">
        <v>304</v>
      </c>
      <c r="C27" s="1">
        <v>233</v>
      </c>
      <c r="D27" s="1">
        <v>188</v>
      </c>
      <c r="E27" s="1">
        <v>35</v>
      </c>
      <c r="F27" s="1">
        <v>7</v>
      </c>
      <c r="G27" s="1">
        <v>3</v>
      </c>
      <c r="H27" s="1">
        <v>50</v>
      </c>
      <c r="I27" s="1">
        <v>21</v>
      </c>
      <c r="J27" s="1" t="s">
        <v>244</v>
      </c>
      <c r="K27" s="1">
        <v>126</v>
      </c>
      <c r="L27" s="1">
        <v>105</v>
      </c>
      <c r="M27" s="1">
        <v>92</v>
      </c>
      <c r="N27" s="1">
        <v>6</v>
      </c>
      <c r="O27" s="1">
        <v>6</v>
      </c>
      <c r="P27" s="1">
        <v>1</v>
      </c>
      <c r="Q27" s="1">
        <v>20</v>
      </c>
      <c r="R27" s="1">
        <v>1</v>
      </c>
      <c r="S27" s="1" t="s">
        <v>244</v>
      </c>
      <c r="T27" s="1">
        <v>120</v>
      </c>
      <c r="U27" s="1">
        <v>83</v>
      </c>
      <c r="V27" s="1">
        <v>66</v>
      </c>
      <c r="W27" s="1">
        <v>14</v>
      </c>
      <c r="X27" s="1">
        <v>1</v>
      </c>
      <c r="Y27" s="1">
        <v>2</v>
      </c>
      <c r="Z27" s="1">
        <v>17</v>
      </c>
      <c r="AA27" s="1">
        <v>20</v>
      </c>
      <c r="AB27" s="1" t="s">
        <v>244</v>
      </c>
      <c r="AC27" s="1">
        <v>58</v>
      </c>
      <c r="AD27" s="1">
        <v>45</v>
      </c>
      <c r="AE27" s="1">
        <v>30</v>
      </c>
      <c r="AF27" s="1">
        <v>15</v>
      </c>
      <c r="AG27" s="1">
        <v>0</v>
      </c>
      <c r="AH27" s="1">
        <v>0</v>
      </c>
      <c r="AI27" s="1">
        <v>13</v>
      </c>
      <c r="AJ27" s="1">
        <v>0</v>
      </c>
    </row>
    <row r="28" spans="1:36" x14ac:dyDescent="0.2">
      <c r="A28" s="12" t="s">
        <v>245</v>
      </c>
      <c r="B28" s="1">
        <v>627</v>
      </c>
      <c r="C28" s="1">
        <v>523</v>
      </c>
      <c r="D28" s="1">
        <v>410</v>
      </c>
      <c r="E28" s="1">
        <v>85</v>
      </c>
      <c r="F28" s="1">
        <v>17</v>
      </c>
      <c r="G28" s="1">
        <v>11</v>
      </c>
      <c r="H28" s="1">
        <v>62</v>
      </c>
      <c r="I28" s="1">
        <v>42</v>
      </c>
      <c r="J28" s="12" t="s">
        <v>245</v>
      </c>
      <c r="K28" s="1">
        <v>352</v>
      </c>
      <c r="L28" s="1">
        <v>320</v>
      </c>
      <c r="M28" s="1">
        <v>280</v>
      </c>
      <c r="N28" s="1">
        <v>35</v>
      </c>
      <c r="O28" s="1">
        <v>4</v>
      </c>
      <c r="P28" s="1">
        <v>1</v>
      </c>
      <c r="Q28" s="1">
        <v>26</v>
      </c>
      <c r="R28" s="1">
        <v>6</v>
      </c>
      <c r="S28" s="12" t="s">
        <v>245</v>
      </c>
      <c r="T28" s="1">
        <v>138</v>
      </c>
      <c r="U28" s="1">
        <v>100</v>
      </c>
      <c r="V28" s="1">
        <v>54</v>
      </c>
      <c r="W28" s="1">
        <v>33</v>
      </c>
      <c r="X28" s="1">
        <v>4</v>
      </c>
      <c r="Y28" s="1">
        <v>9</v>
      </c>
      <c r="Z28" s="1">
        <v>4</v>
      </c>
      <c r="AA28" s="1">
        <v>34</v>
      </c>
      <c r="AB28" s="12" t="s">
        <v>245</v>
      </c>
      <c r="AC28" s="1">
        <v>137</v>
      </c>
      <c r="AD28" s="1">
        <v>103</v>
      </c>
      <c r="AE28" s="1">
        <v>76</v>
      </c>
      <c r="AF28" s="1">
        <v>17</v>
      </c>
      <c r="AG28" s="1">
        <v>9</v>
      </c>
      <c r="AH28" s="1">
        <v>1</v>
      </c>
      <c r="AI28" s="1">
        <v>32</v>
      </c>
      <c r="AJ28" s="1">
        <v>2</v>
      </c>
    </row>
    <row r="29" spans="1:36" s="12" customFormat="1" x14ac:dyDescent="0.2">
      <c r="A29" s="1" t="s">
        <v>445</v>
      </c>
      <c r="B29" s="12">
        <f t="shared" ref="B29:I29" si="14">B28*100/(B25+B27+B28)</f>
        <v>18.959782280012096</v>
      </c>
      <c r="C29" s="12">
        <f t="shared" si="14"/>
        <v>21.046277665995976</v>
      </c>
      <c r="D29" s="12">
        <f t="shared" si="14"/>
        <v>24.609843937575029</v>
      </c>
      <c r="E29" s="12">
        <f t="shared" si="14"/>
        <v>15.454545454545455</v>
      </c>
      <c r="F29" s="12">
        <f t="shared" si="14"/>
        <v>15.315315315315315</v>
      </c>
      <c r="G29" s="12">
        <f t="shared" si="14"/>
        <v>6.962025316455696</v>
      </c>
      <c r="H29" s="12">
        <f t="shared" si="14"/>
        <v>10.820244328097731</v>
      </c>
      <c r="I29" s="12">
        <f t="shared" si="14"/>
        <v>16.867469879518072</v>
      </c>
      <c r="J29" s="1" t="s">
        <v>445</v>
      </c>
      <c r="K29" s="12">
        <f t="shared" ref="K29:R29" si="15">K28*100/(K25+K27+K28)</f>
        <v>22.492012779552716</v>
      </c>
      <c r="L29" s="12">
        <f t="shared" si="15"/>
        <v>25.196850393700789</v>
      </c>
      <c r="M29" s="12">
        <f t="shared" si="15"/>
        <v>28.140703517587941</v>
      </c>
      <c r="N29" s="12">
        <f t="shared" si="15"/>
        <v>16.746411483253588</v>
      </c>
      <c r="O29" s="12">
        <f t="shared" si="15"/>
        <v>7.2727272727272725</v>
      </c>
      <c r="P29" s="12">
        <f t="shared" si="15"/>
        <v>9.0909090909090917</v>
      </c>
      <c r="Q29" s="12">
        <f t="shared" si="15"/>
        <v>10.441767068273093</v>
      </c>
      <c r="R29" s="12">
        <f t="shared" si="15"/>
        <v>13.043478260869565</v>
      </c>
      <c r="S29" s="1" t="s">
        <v>445</v>
      </c>
      <c r="T29" s="12">
        <f t="shared" ref="T29:AA29" si="16">T28*100/(T25+T27+T28)</f>
        <v>14.712153518123667</v>
      </c>
      <c r="U29" s="12">
        <f t="shared" si="16"/>
        <v>14.471780028943559</v>
      </c>
      <c r="V29" s="12">
        <f t="shared" si="16"/>
        <v>16.265060240963855</v>
      </c>
      <c r="W29" s="12">
        <f t="shared" si="16"/>
        <v>16.5</v>
      </c>
      <c r="X29" s="12">
        <f t="shared" si="16"/>
        <v>17.391304347826086</v>
      </c>
      <c r="Y29" s="12">
        <f t="shared" si="16"/>
        <v>6.617647058823529</v>
      </c>
      <c r="Z29" s="12">
        <f t="shared" si="16"/>
        <v>6.0606060606060606</v>
      </c>
      <c r="AA29" s="12">
        <f t="shared" si="16"/>
        <v>18.784530386740332</v>
      </c>
      <c r="AB29" s="1" t="s">
        <v>445</v>
      </c>
      <c r="AC29" s="12">
        <f t="shared" ref="AC29:AJ29" si="17">AC28*100/(AC25+AC27+AC28)</f>
        <v>17.039800995024876</v>
      </c>
      <c r="AD29" s="12">
        <f t="shared" si="17"/>
        <v>19.65648854961832</v>
      </c>
      <c r="AE29" s="12">
        <f t="shared" si="17"/>
        <v>22.418879056047199</v>
      </c>
      <c r="AF29" s="12">
        <f t="shared" si="17"/>
        <v>12.056737588652481</v>
      </c>
      <c r="AG29" s="12">
        <f t="shared" si="17"/>
        <v>27.272727272727273</v>
      </c>
      <c r="AH29" s="12">
        <f t="shared" si="17"/>
        <v>9.0909090909090917</v>
      </c>
      <c r="AI29" s="12">
        <f t="shared" si="17"/>
        <v>12.403100775193799</v>
      </c>
      <c r="AJ29" s="12">
        <f t="shared" si="17"/>
        <v>9.0909090909090917</v>
      </c>
    </row>
    <row r="30" spans="1:36" x14ac:dyDescent="0.2">
      <c r="A30" s="1" t="s">
        <v>446</v>
      </c>
      <c r="B30" s="1">
        <v>3742</v>
      </c>
      <c r="C30" s="1">
        <v>2526</v>
      </c>
      <c r="D30" s="1">
        <v>1813</v>
      </c>
      <c r="E30" s="1">
        <v>465</v>
      </c>
      <c r="F30" s="1">
        <v>106</v>
      </c>
      <c r="G30" s="1">
        <v>142</v>
      </c>
      <c r="H30" s="1">
        <v>486</v>
      </c>
      <c r="I30" s="1">
        <v>730</v>
      </c>
      <c r="J30" s="1" t="s">
        <v>446</v>
      </c>
      <c r="K30" s="1">
        <v>1586</v>
      </c>
      <c r="L30" s="1">
        <v>1351</v>
      </c>
      <c r="M30" s="1">
        <v>1129</v>
      </c>
      <c r="N30" s="1">
        <v>142</v>
      </c>
      <c r="O30" s="1">
        <v>48</v>
      </c>
      <c r="P30" s="1">
        <v>32</v>
      </c>
      <c r="Q30" s="1">
        <v>201</v>
      </c>
      <c r="R30" s="1">
        <v>34</v>
      </c>
      <c r="S30" s="1" t="s">
        <v>446</v>
      </c>
      <c r="T30" s="1">
        <v>1468</v>
      </c>
      <c r="U30" s="1">
        <v>767</v>
      </c>
      <c r="V30" s="1">
        <v>464</v>
      </c>
      <c r="W30" s="1">
        <v>195</v>
      </c>
      <c r="X30" s="1">
        <v>15</v>
      </c>
      <c r="Y30" s="1">
        <v>93</v>
      </c>
      <c r="Z30" s="1">
        <v>44</v>
      </c>
      <c r="AA30" s="1">
        <v>657</v>
      </c>
      <c r="AB30" s="1" t="s">
        <v>446</v>
      </c>
      <c r="AC30" s="1">
        <v>688</v>
      </c>
      <c r="AD30" s="1">
        <v>408</v>
      </c>
      <c r="AE30" s="1">
        <v>220</v>
      </c>
      <c r="AF30" s="1">
        <v>128</v>
      </c>
      <c r="AG30" s="1">
        <v>43</v>
      </c>
      <c r="AH30" s="1">
        <v>17</v>
      </c>
      <c r="AI30" s="1">
        <v>241</v>
      </c>
      <c r="AJ30" s="1">
        <v>39</v>
      </c>
    </row>
    <row r="31" spans="1:36" x14ac:dyDescent="0.2">
      <c r="A31" s="1" t="s">
        <v>446</v>
      </c>
      <c r="B31" s="1">
        <v>287</v>
      </c>
      <c r="C31" s="1">
        <v>161</v>
      </c>
      <c r="D31" s="1">
        <v>88</v>
      </c>
      <c r="E31" s="1">
        <v>48</v>
      </c>
      <c r="F31" s="1">
        <v>14</v>
      </c>
      <c r="G31" s="1">
        <v>11</v>
      </c>
      <c r="H31" s="1">
        <v>77</v>
      </c>
      <c r="I31" s="1">
        <v>49</v>
      </c>
      <c r="J31" s="1" t="s">
        <v>446</v>
      </c>
      <c r="K31" s="1">
        <v>100</v>
      </c>
      <c r="L31" s="1">
        <v>47</v>
      </c>
      <c r="M31" s="1">
        <v>36</v>
      </c>
      <c r="N31" s="1">
        <v>3</v>
      </c>
      <c r="O31" s="1">
        <v>7</v>
      </c>
      <c r="P31" s="1">
        <v>1</v>
      </c>
      <c r="Q31" s="1">
        <v>50</v>
      </c>
      <c r="R31" s="1">
        <v>3</v>
      </c>
      <c r="S31" s="1" t="s">
        <v>446</v>
      </c>
      <c r="T31" s="1">
        <v>128</v>
      </c>
      <c r="U31" s="1">
        <v>82</v>
      </c>
      <c r="V31" s="1">
        <v>37</v>
      </c>
      <c r="W31" s="1">
        <v>32</v>
      </c>
      <c r="X31" s="1">
        <v>3</v>
      </c>
      <c r="Y31" s="1">
        <v>10</v>
      </c>
      <c r="Z31" s="1">
        <v>2</v>
      </c>
      <c r="AA31" s="1">
        <v>44</v>
      </c>
      <c r="AB31" s="1" t="s">
        <v>446</v>
      </c>
      <c r="AC31" s="1">
        <v>59</v>
      </c>
      <c r="AD31" s="1">
        <v>32</v>
      </c>
      <c r="AE31" s="1">
        <v>15</v>
      </c>
      <c r="AF31" s="1">
        <v>13</v>
      </c>
      <c r="AG31" s="1">
        <v>4</v>
      </c>
      <c r="AH31" s="1">
        <v>0</v>
      </c>
      <c r="AI31" s="1">
        <v>25</v>
      </c>
      <c r="AJ31" s="1">
        <v>2</v>
      </c>
    </row>
    <row r="33" spans="1:36" x14ac:dyDescent="0.2">
      <c r="A33" s="1" t="s">
        <v>447</v>
      </c>
      <c r="J33" s="1" t="s">
        <v>447</v>
      </c>
      <c r="S33" s="1" t="s">
        <v>447</v>
      </c>
      <c r="AB33" s="1" t="s">
        <v>447</v>
      </c>
    </row>
    <row r="35" spans="1:36" x14ac:dyDescent="0.2">
      <c r="A35" s="1" t="s">
        <v>448</v>
      </c>
      <c r="B35" s="1">
        <v>14558</v>
      </c>
      <c r="C35" s="1">
        <v>10336</v>
      </c>
      <c r="D35" s="1">
        <v>6993</v>
      </c>
      <c r="E35" s="1">
        <v>2219</v>
      </c>
      <c r="F35" s="1">
        <v>517</v>
      </c>
      <c r="G35" s="1">
        <v>607</v>
      </c>
      <c r="H35" s="1">
        <v>2221</v>
      </c>
      <c r="I35" s="1">
        <v>2001</v>
      </c>
      <c r="J35" s="1" t="s">
        <v>448</v>
      </c>
      <c r="K35" s="1">
        <v>6619</v>
      </c>
      <c r="L35" s="1">
        <v>5481</v>
      </c>
      <c r="M35" s="1">
        <v>4420</v>
      </c>
      <c r="N35" s="1">
        <v>736</v>
      </c>
      <c r="O35" s="1">
        <v>228</v>
      </c>
      <c r="P35" s="1">
        <v>97</v>
      </c>
      <c r="Q35" s="1">
        <v>968</v>
      </c>
      <c r="R35" s="1">
        <v>170</v>
      </c>
      <c r="S35" s="1" t="s">
        <v>448</v>
      </c>
      <c r="T35" s="1">
        <v>4968</v>
      </c>
      <c r="U35" s="1">
        <v>3026</v>
      </c>
      <c r="V35" s="1">
        <v>1524</v>
      </c>
      <c r="W35" s="1">
        <v>922</v>
      </c>
      <c r="X35" s="1">
        <v>128</v>
      </c>
      <c r="Y35" s="1">
        <v>452</v>
      </c>
      <c r="Z35" s="1">
        <v>237</v>
      </c>
      <c r="AA35" s="1">
        <v>1705</v>
      </c>
      <c r="AB35" s="1" t="s">
        <v>448</v>
      </c>
      <c r="AC35" s="1">
        <v>2971</v>
      </c>
      <c r="AD35" s="1">
        <v>1829</v>
      </c>
      <c r="AE35" s="1">
        <v>1049</v>
      </c>
      <c r="AF35" s="1">
        <v>561</v>
      </c>
      <c r="AG35" s="1">
        <v>161</v>
      </c>
      <c r="AH35" s="1">
        <v>58</v>
      </c>
      <c r="AI35" s="1">
        <v>1016</v>
      </c>
      <c r="AJ35" s="1">
        <v>126</v>
      </c>
    </row>
    <row r="36" spans="1:36" x14ac:dyDescent="0.2">
      <c r="A36" s="1" t="s">
        <v>449</v>
      </c>
      <c r="B36" s="1">
        <v>8123</v>
      </c>
      <c r="C36" s="1">
        <v>6039</v>
      </c>
      <c r="D36" s="1">
        <v>4006</v>
      </c>
      <c r="E36" s="1">
        <v>1324</v>
      </c>
      <c r="F36" s="1">
        <v>318</v>
      </c>
      <c r="G36" s="1">
        <v>391</v>
      </c>
      <c r="H36" s="1">
        <v>1329</v>
      </c>
      <c r="I36" s="1">
        <v>755</v>
      </c>
      <c r="J36" s="1" t="s">
        <v>449</v>
      </c>
      <c r="K36" s="1">
        <v>4104</v>
      </c>
      <c r="L36" s="1">
        <v>3409</v>
      </c>
      <c r="M36" s="1">
        <v>2668</v>
      </c>
      <c r="N36" s="1">
        <v>533</v>
      </c>
      <c r="O36" s="1">
        <v>152</v>
      </c>
      <c r="P36" s="1">
        <v>56</v>
      </c>
      <c r="Q36" s="1">
        <v>583</v>
      </c>
      <c r="R36" s="1">
        <v>112</v>
      </c>
      <c r="S36" s="1" t="s">
        <v>449</v>
      </c>
      <c r="T36" s="1">
        <v>2227</v>
      </c>
      <c r="U36" s="1">
        <v>1498</v>
      </c>
      <c r="V36" s="1">
        <v>670</v>
      </c>
      <c r="W36" s="1">
        <v>456</v>
      </c>
      <c r="X36" s="1">
        <v>69</v>
      </c>
      <c r="Y36" s="1">
        <v>303</v>
      </c>
      <c r="Z36" s="1">
        <v>145</v>
      </c>
      <c r="AA36" s="1">
        <v>584</v>
      </c>
      <c r="AB36" s="1" t="s">
        <v>449</v>
      </c>
      <c r="AC36" s="1">
        <v>1792</v>
      </c>
      <c r="AD36" s="1">
        <v>1132</v>
      </c>
      <c r="AE36" s="1">
        <v>668</v>
      </c>
      <c r="AF36" s="1">
        <v>335</v>
      </c>
      <c r="AG36" s="1">
        <v>97</v>
      </c>
      <c r="AH36" s="1">
        <v>32</v>
      </c>
      <c r="AI36" s="1">
        <v>601</v>
      </c>
      <c r="AJ36" s="1">
        <v>59</v>
      </c>
    </row>
    <row r="37" spans="1:36" x14ac:dyDescent="0.2">
      <c r="A37" s="1" t="s">
        <v>450</v>
      </c>
      <c r="B37" s="1">
        <v>6435</v>
      </c>
      <c r="C37" s="1">
        <v>4297</v>
      </c>
      <c r="D37" s="1">
        <v>2987</v>
      </c>
      <c r="E37" s="1">
        <v>895</v>
      </c>
      <c r="F37" s="1">
        <v>199</v>
      </c>
      <c r="G37" s="1">
        <v>216</v>
      </c>
      <c r="H37" s="1">
        <v>892</v>
      </c>
      <c r="I37" s="1">
        <v>1246</v>
      </c>
      <c r="J37" s="1" t="s">
        <v>450</v>
      </c>
      <c r="K37" s="1">
        <v>2515</v>
      </c>
      <c r="L37" s="1">
        <v>2072</v>
      </c>
      <c r="M37" s="1">
        <v>1752</v>
      </c>
      <c r="N37" s="1">
        <v>203</v>
      </c>
      <c r="O37" s="1">
        <v>76</v>
      </c>
      <c r="P37" s="1">
        <v>41</v>
      </c>
      <c r="Q37" s="1">
        <v>385</v>
      </c>
      <c r="R37" s="1">
        <v>58</v>
      </c>
      <c r="S37" s="1" t="s">
        <v>450</v>
      </c>
      <c r="T37" s="1">
        <v>2741</v>
      </c>
      <c r="U37" s="1">
        <v>1528</v>
      </c>
      <c r="V37" s="1">
        <v>854</v>
      </c>
      <c r="W37" s="1">
        <v>466</v>
      </c>
      <c r="X37" s="1">
        <v>59</v>
      </c>
      <c r="Y37" s="1">
        <v>149</v>
      </c>
      <c r="Z37" s="1">
        <v>92</v>
      </c>
      <c r="AA37" s="1">
        <v>1121</v>
      </c>
      <c r="AB37" s="1" t="s">
        <v>450</v>
      </c>
      <c r="AC37" s="1">
        <v>1179</v>
      </c>
      <c r="AD37" s="1">
        <v>697</v>
      </c>
      <c r="AE37" s="1">
        <v>381</v>
      </c>
      <c r="AF37" s="1">
        <v>226</v>
      </c>
      <c r="AG37" s="1">
        <v>64</v>
      </c>
      <c r="AH37" s="1">
        <v>26</v>
      </c>
      <c r="AI37" s="1">
        <v>415</v>
      </c>
      <c r="AJ37" s="1">
        <v>67</v>
      </c>
    </row>
    <row r="38" spans="1:36" x14ac:dyDescent="0.2">
      <c r="A38" s="1" t="s">
        <v>409</v>
      </c>
      <c r="B38" s="1">
        <v>7222</v>
      </c>
      <c r="C38" s="1">
        <v>5164</v>
      </c>
      <c r="D38" s="1">
        <v>3426</v>
      </c>
      <c r="E38" s="1">
        <v>1156</v>
      </c>
      <c r="F38" s="1">
        <v>286</v>
      </c>
      <c r="G38" s="1">
        <v>296</v>
      </c>
      <c r="H38" s="1">
        <v>1085</v>
      </c>
      <c r="I38" s="1">
        <v>973</v>
      </c>
      <c r="J38" s="1" t="s">
        <v>409</v>
      </c>
      <c r="K38" s="1">
        <v>3368</v>
      </c>
      <c r="L38" s="1">
        <v>2813</v>
      </c>
      <c r="M38" s="1">
        <v>2260</v>
      </c>
      <c r="N38" s="1">
        <v>382</v>
      </c>
      <c r="O38" s="1">
        <v>118</v>
      </c>
      <c r="P38" s="1">
        <v>53</v>
      </c>
      <c r="Q38" s="1">
        <v>468</v>
      </c>
      <c r="R38" s="1">
        <v>87</v>
      </c>
      <c r="S38" s="1" t="s">
        <v>409</v>
      </c>
      <c r="T38" s="1">
        <v>2434</v>
      </c>
      <c r="U38" s="1">
        <v>1486</v>
      </c>
      <c r="V38" s="1">
        <v>691</v>
      </c>
      <c r="W38" s="1">
        <v>495</v>
      </c>
      <c r="X38" s="1">
        <v>87</v>
      </c>
      <c r="Y38" s="1">
        <v>213</v>
      </c>
      <c r="Z38" s="1">
        <v>125</v>
      </c>
      <c r="AA38" s="1">
        <v>823</v>
      </c>
      <c r="AB38" s="1" t="s">
        <v>409</v>
      </c>
      <c r="AC38" s="1">
        <v>1420</v>
      </c>
      <c r="AD38" s="1">
        <v>865</v>
      </c>
      <c r="AE38" s="1">
        <v>475</v>
      </c>
      <c r="AF38" s="1">
        <v>279</v>
      </c>
      <c r="AG38" s="1">
        <v>81</v>
      </c>
      <c r="AH38" s="1">
        <v>30</v>
      </c>
      <c r="AI38" s="1">
        <v>492</v>
      </c>
      <c r="AJ38" s="1">
        <v>63</v>
      </c>
    </row>
    <row r="39" spans="1:36" x14ac:dyDescent="0.2">
      <c r="A39" s="1" t="s">
        <v>449</v>
      </c>
      <c r="B39" s="1">
        <v>4816</v>
      </c>
      <c r="C39" s="1">
        <v>3554</v>
      </c>
      <c r="D39" s="1">
        <v>2340</v>
      </c>
      <c r="E39" s="1">
        <v>774</v>
      </c>
      <c r="F39" s="1">
        <v>207</v>
      </c>
      <c r="G39" s="1">
        <v>233</v>
      </c>
      <c r="H39" s="1">
        <v>756</v>
      </c>
      <c r="I39" s="1">
        <v>506</v>
      </c>
      <c r="J39" s="1" t="s">
        <v>449</v>
      </c>
      <c r="K39" s="1">
        <v>2539</v>
      </c>
      <c r="L39" s="1">
        <v>2139</v>
      </c>
      <c r="M39" s="1">
        <v>1673</v>
      </c>
      <c r="N39" s="1">
        <v>324</v>
      </c>
      <c r="O39" s="1">
        <v>97</v>
      </c>
      <c r="P39" s="1">
        <v>45</v>
      </c>
      <c r="Q39" s="1">
        <v>334</v>
      </c>
      <c r="R39" s="1">
        <v>66</v>
      </c>
      <c r="S39" s="1" t="s">
        <v>449</v>
      </c>
      <c r="T39" s="1">
        <v>1289</v>
      </c>
      <c r="U39" s="1">
        <v>807</v>
      </c>
      <c r="V39" s="1">
        <v>338</v>
      </c>
      <c r="W39" s="1">
        <v>256</v>
      </c>
      <c r="X39" s="1">
        <v>46</v>
      </c>
      <c r="Y39" s="1">
        <v>167</v>
      </c>
      <c r="Z39" s="1">
        <v>79</v>
      </c>
      <c r="AA39" s="1">
        <v>403</v>
      </c>
      <c r="AB39" s="1" t="s">
        <v>449</v>
      </c>
      <c r="AC39" s="1">
        <v>988</v>
      </c>
      <c r="AD39" s="1">
        <v>608</v>
      </c>
      <c r="AE39" s="1">
        <v>329</v>
      </c>
      <c r="AF39" s="1">
        <v>194</v>
      </c>
      <c r="AG39" s="1">
        <v>64</v>
      </c>
      <c r="AH39" s="1">
        <v>21</v>
      </c>
      <c r="AI39" s="1">
        <v>343</v>
      </c>
      <c r="AJ39" s="1">
        <v>37</v>
      </c>
    </row>
    <row r="40" spans="1:36" x14ac:dyDescent="0.2">
      <c r="A40" s="1" t="s">
        <v>450</v>
      </c>
      <c r="B40" s="1">
        <v>2406</v>
      </c>
      <c r="C40" s="1">
        <v>1610</v>
      </c>
      <c r="D40" s="1">
        <v>1086</v>
      </c>
      <c r="E40" s="1">
        <v>382</v>
      </c>
      <c r="F40" s="1">
        <v>79</v>
      </c>
      <c r="G40" s="1">
        <v>63</v>
      </c>
      <c r="H40" s="1">
        <v>329</v>
      </c>
      <c r="I40" s="1">
        <v>467</v>
      </c>
      <c r="J40" s="1" t="s">
        <v>450</v>
      </c>
      <c r="K40" s="1">
        <v>829</v>
      </c>
      <c r="L40" s="1">
        <v>674</v>
      </c>
      <c r="M40" s="1">
        <v>587</v>
      </c>
      <c r="N40" s="1">
        <v>58</v>
      </c>
      <c r="O40" s="1">
        <v>21</v>
      </c>
      <c r="P40" s="1">
        <v>8</v>
      </c>
      <c r="Q40" s="1">
        <v>134</v>
      </c>
      <c r="R40" s="1">
        <v>21</v>
      </c>
      <c r="S40" s="1" t="s">
        <v>450</v>
      </c>
      <c r="T40" s="1">
        <v>1145</v>
      </c>
      <c r="U40" s="1">
        <v>679</v>
      </c>
      <c r="V40" s="1">
        <v>353</v>
      </c>
      <c r="W40" s="1">
        <v>239</v>
      </c>
      <c r="X40" s="1">
        <v>41</v>
      </c>
      <c r="Y40" s="1">
        <v>46</v>
      </c>
      <c r="Z40" s="1">
        <v>46</v>
      </c>
      <c r="AA40" s="1">
        <v>420</v>
      </c>
      <c r="AB40" s="1" t="s">
        <v>450</v>
      </c>
      <c r="AC40" s="1">
        <v>432</v>
      </c>
      <c r="AD40" s="1">
        <v>257</v>
      </c>
      <c r="AE40" s="1">
        <v>146</v>
      </c>
      <c r="AF40" s="1">
        <v>85</v>
      </c>
      <c r="AG40" s="1">
        <v>17</v>
      </c>
      <c r="AH40" s="1">
        <v>9</v>
      </c>
      <c r="AI40" s="1">
        <v>149</v>
      </c>
      <c r="AJ40" s="1">
        <v>26</v>
      </c>
    </row>
    <row r="41" spans="1:36" x14ac:dyDescent="0.2">
      <c r="A41" s="1" t="s">
        <v>54</v>
      </c>
      <c r="B41" s="1">
        <v>7336</v>
      </c>
      <c r="C41" s="1">
        <v>5172</v>
      </c>
      <c r="D41" s="1">
        <v>3567</v>
      </c>
      <c r="E41" s="1">
        <v>1063</v>
      </c>
      <c r="F41" s="1">
        <v>231</v>
      </c>
      <c r="G41" s="1">
        <v>311</v>
      </c>
      <c r="H41" s="1">
        <v>1136</v>
      </c>
      <c r="I41" s="1">
        <v>1028</v>
      </c>
      <c r="J41" s="1" t="s">
        <v>54</v>
      </c>
      <c r="K41" s="1">
        <v>3251</v>
      </c>
      <c r="L41" s="1">
        <v>2668</v>
      </c>
      <c r="M41" s="1">
        <v>2160</v>
      </c>
      <c r="N41" s="1">
        <v>354</v>
      </c>
      <c r="O41" s="1">
        <v>110</v>
      </c>
      <c r="P41" s="1">
        <v>44</v>
      </c>
      <c r="Q41" s="1">
        <v>500</v>
      </c>
      <c r="R41" s="1">
        <v>83</v>
      </c>
      <c r="S41" s="1" t="s">
        <v>54</v>
      </c>
      <c r="T41" s="1">
        <v>2534</v>
      </c>
      <c r="U41" s="1">
        <v>1540</v>
      </c>
      <c r="V41" s="1">
        <v>833</v>
      </c>
      <c r="W41" s="1">
        <v>427</v>
      </c>
      <c r="X41" s="1">
        <v>41</v>
      </c>
      <c r="Y41" s="1">
        <v>239</v>
      </c>
      <c r="Z41" s="1">
        <v>112</v>
      </c>
      <c r="AA41" s="1">
        <v>882</v>
      </c>
      <c r="AB41" s="1" t="s">
        <v>54</v>
      </c>
      <c r="AC41" s="1">
        <v>1551</v>
      </c>
      <c r="AD41" s="1">
        <v>964</v>
      </c>
      <c r="AE41" s="1">
        <v>574</v>
      </c>
      <c r="AF41" s="1">
        <v>282</v>
      </c>
      <c r="AG41" s="1">
        <v>80</v>
      </c>
      <c r="AH41" s="1">
        <v>28</v>
      </c>
      <c r="AI41" s="1">
        <v>524</v>
      </c>
      <c r="AJ41" s="1">
        <v>63</v>
      </c>
    </row>
    <row r="42" spans="1:36" x14ac:dyDescent="0.2">
      <c r="A42" s="1" t="s">
        <v>449</v>
      </c>
      <c r="B42" s="1">
        <v>3307</v>
      </c>
      <c r="C42" s="1">
        <v>2485</v>
      </c>
      <c r="D42" s="1">
        <v>1666</v>
      </c>
      <c r="E42" s="1">
        <v>550</v>
      </c>
      <c r="F42" s="1">
        <v>111</v>
      </c>
      <c r="G42" s="1">
        <v>158</v>
      </c>
      <c r="H42" s="1">
        <v>573</v>
      </c>
      <c r="I42" s="1">
        <v>249</v>
      </c>
      <c r="J42" s="1" t="s">
        <v>449</v>
      </c>
      <c r="K42" s="1">
        <v>1565</v>
      </c>
      <c r="L42" s="1">
        <v>1270</v>
      </c>
      <c r="M42" s="1">
        <v>995</v>
      </c>
      <c r="N42" s="1">
        <v>209</v>
      </c>
      <c r="O42" s="1">
        <v>55</v>
      </c>
      <c r="P42" s="1">
        <v>11</v>
      </c>
      <c r="Q42" s="1">
        <v>249</v>
      </c>
      <c r="R42" s="1">
        <v>46</v>
      </c>
      <c r="S42" s="1" t="s">
        <v>449</v>
      </c>
      <c r="T42" s="1">
        <v>938</v>
      </c>
      <c r="U42" s="1">
        <v>691</v>
      </c>
      <c r="V42" s="1">
        <v>332</v>
      </c>
      <c r="W42" s="1">
        <v>200</v>
      </c>
      <c r="X42" s="1">
        <v>23</v>
      </c>
      <c r="Y42" s="1">
        <v>136</v>
      </c>
      <c r="Z42" s="1">
        <v>66</v>
      </c>
      <c r="AA42" s="1">
        <v>181</v>
      </c>
      <c r="AB42" s="1" t="s">
        <v>449</v>
      </c>
      <c r="AC42" s="1">
        <v>804</v>
      </c>
      <c r="AD42" s="1">
        <v>524</v>
      </c>
      <c r="AE42" s="1">
        <v>339</v>
      </c>
      <c r="AF42" s="1">
        <v>141</v>
      </c>
      <c r="AG42" s="1">
        <v>33</v>
      </c>
      <c r="AH42" s="1">
        <v>11</v>
      </c>
      <c r="AI42" s="1">
        <v>258</v>
      </c>
      <c r="AJ42" s="1">
        <v>22</v>
      </c>
    </row>
    <row r="43" spans="1:36" x14ac:dyDescent="0.2">
      <c r="A43" s="1" t="s">
        <v>450</v>
      </c>
      <c r="B43" s="1">
        <v>4029</v>
      </c>
      <c r="C43" s="1">
        <v>2687</v>
      </c>
      <c r="D43" s="1">
        <v>1901</v>
      </c>
      <c r="E43" s="1">
        <v>513</v>
      </c>
      <c r="F43" s="1">
        <v>120</v>
      </c>
      <c r="G43" s="1">
        <v>153</v>
      </c>
      <c r="H43" s="1">
        <v>563</v>
      </c>
      <c r="I43" s="1">
        <v>779</v>
      </c>
      <c r="J43" s="1" t="s">
        <v>450</v>
      </c>
      <c r="K43" s="1">
        <v>1686</v>
      </c>
      <c r="L43" s="1">
        <v>1398</v>
      </c>
      <c r="M43" s="1">
        <v>1165</v>
      </c>
      <c r="N43" s="1">
        <v>145</v>
      </c>
      <c r="O43" s="1">
        <v>55</v>
      </c>
      <c r="P43" s="1">
        <v>33</v>
      </c>
      <c r="Q43" s="1">
        <v>251</v>
      </c>
      <c r="R43" s="1">
        <v>37</v>
      </c>
      <c r="S43" s="1" t="s">
        <v>450</v>
      </c>
      <c r="T43" s="1">
        <v>1596</v>
      </c>
      <c r="U43" s="1">
        <v>849</v>
      </c>
      <c r="V43" s="1">
        <v>501</v>
      </c>
      <c r="W43" s="1">
        <v>227</v>
      </c>
      <c r="X43" s="1">
        <v>18</v>
      </c>
      <c r="Y43" s="1">
        <v>103</v>
      </c>
      <c r="Z43" s="1">
        <v>46</v>
      </c>
      <c r="AA43" s="1">
        <v>701</v>
      </c>
      <c r="AB43" s="1" t="s">
        <v>450</v>
      </c>
      <c r="AC43" s="1">
        <v>747</v>
      </c>
      <c r="AD43" s="1">
        <v>440</v>
      </c>
      <c r="AE43" s="1">
        <v>235</v>
      </c>
      <c r="AF43" s="1">
        <v>141</v>
      </c>
      <c r="AG43" s="1">
        <v>47</v>
      </c>
      <c r="AH43" s="1">
        <v>17</v>
      </c>
      <c r="AI43" s="1">
        <v>266</v>
      </c>
      <c r="AJ43" s="1">
        <v>41</v>
      </c>
    </row>
    <row r="44" spans="1:36" x14ac:dyDescent="0.2">
      <c r="A44" s="22" t="s">
        <v>334</v>
      </c>
      <c r="B44" s="22"/>
      <c r="C44" s="22"/>
      <c r="D44" s="22"/>
      <c r="E44" s="22"/>
      <c r="F44" s="22"/>
      <c r="G44" s="22"/>
      <c r="H44" s="22"/>
      <c r="I44" s="22"/>
      <c r="J44" s="22" t="s">
        <v>334</v>
      </c>
      <c r="K44" s="22"/>
      <c r="L44" s="22"/>
      <c r="M44" s="22"/>
      <c r="N44" s="22"/>
      <c r="O44" s="22"/>
      <c r="P44" s="22"/>
      <c r="Q44" s="22"/>
      <c r="R44" s="22"/>
      <c r="S44" s="22" t="s">
        <v>334</v>
      </c>
      <c r="T44" s="22"/>
      <c r="U44" s="22"/>
      <c r="V44" s="22"/>
      <c r="W44" s="22"/>
      <c r="X44" s="22"/>
      <c r="Y44" s="22"/>
      <c r="Z44" s="22"/>
      <c r="AA44" s="22"/>
      <c r="AB44" s="22" t="s">
        <v>334</v>
      </c>
      <c r="AC44" s="22"/>
      <c r="AD44" s="22"/>
      <c r="AE44" s="22"/>
      <c r="AF44" s="22"/>
      <c r="AG44" s="22"/>
      <c r="AH44" s="22"/>
      <c r="AI44" s="22"/>
      <c r="AJ44" s="22"/>
    </row>
  </sheetData>
  <mergeCells count="8">
    <mergeCell ref="B2:I2"/>
    <mergeCell ref="K2:R2"/>
    <mergeCell ref="T2:AA2"/>
    <mergeCell ref="AC2:AJ2"/>
    <mergeCell ref="A44:I44"/>
    <mergeCell ref="J44:R44"/>
    <mergeCell ref="S44:AA44"/>
    <mergeCell ref="AB44:AJ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Micronesian Migrants 2003 House</vt:lpstr>
      <vt:lpstr>Tenure</vt:lpstr>
      <vt:lpstr>Appliances</vt:lpstr>
      <vt:lpstr>Health issues</vt:lpstr>
      <vt:lpstr>Insurance</vt:lpstr>
      <vt:lpstr>Remittances</vt:lpstr>
      <vt:lpstr>Micros 2003 Age</vt:lpstr>
      <vt:lpstr>Guam Age</vt:lpstr>
      <vt:lpstr>Hawaii Age</vt:lpstr>
      <vt:lpstr>CNMI Age</vt:lpstr>
      <vt:lpstr>SMAM</vt:lpstr>
      <vt:lpstr>Guam SMAM</vt:lpstr>
      <vt:lpstr>Hawaii SMAM</vt:lpstr>
      <vt:lpstr>CNMI SMAM</vt:lpstr>
      <vt:lpstr>Fertility</vt:lpstr>
      <vt:lpstr>Relationship</vt:lpstr>
      <vt:lpstr>1st ethnicity</vt:lpstr>
      <vt:lpstr>2nd ethnicity</vt:lpstr>
      <vt:lpstr>Religion</vt:lpstr>
      <vt:lpstr>Marital status</vt:lpstr>
      <vt:lpstr>Birthplace</vt:lpstr>
      <vt:lpstr>Citizenship</vt:lpstr>
      <vt:lpstr>Reason Migrated</vt:lpstr>
      <vt:lpstr>Veteran's Status</vt:lpstr>
      <vt:lpstr>Mother's BP</vt:lpstr>
      <vt:lpstr>Father's BP</vt:lpstr>
      <vt:lpstr>Schooling</vt:lpstr>
      <vt:lpstr>Educational Attainment</vt:lpstr>
      <vt:lpstr>School awards</vt:lpstr>
      <vt:lpstr>Residence in 1993</vt:lpstr>
      <vt:lpstr>Year arrived</vt:lpstr>
      <vt:lpstr>Language</vt:lpstr>
      <vt:lpstr>Medical Care</vt:lpstr>
      <vt:lpstr>Work last week</vt:lpstr>
      <vt:lpstr>Industry</vt:lpstr>
      <vt:lpstr>Occupation</vt:lpstr>
      <vt:lpstr>Class of Worker</vt:lpstr>
      <vt:lpstr>Work in 2002</vt:lpstr>
      <vt:lpstr>ESR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2019-02-08T00:13:23Z</dcterms:created>
  <dcterms:modified xsi:type="dcterms:W3CDTF">2019-03-11T05:01:13Z</dcterms:modified>
</cp:coreProperties>
</file>