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NON-US Pacific\Nauru\"/>
    </mc:Choice>
  </mc:AlternateContent>
  <xr:revisionPtr revIDLastSave="0" documentId="8_{CBDB5431-BA3E-4316-B468-8C30D4D77055}" xr6:coauthVersionLast="40" xr6:coauthVersionMax="40" xr10:uidLastSave="{00000000-0000-0000-0000-000000000000}"/>
  <bookViews>
    <workbookView xWindow="-108" yWindow="-108" windowWidth="20376" windowHeight="12216" firstSheet="15" activeTab="21" xr2:uid="{54916616-189E-44F6-B7CA-5FAB84E178CB}"/>
  </bookViews>
  <sheets>
    <sheet name="Nauru 2002 Long Age" sheetId="1" r:id="rId1"/>
    <sheet name="Age 5" sheetId="2" r:id="rId2"/>
    <sheet name="Age 1" sheetId="3" r:id="rId3"/>
    <sheet name="Relationship" sheetId="4" r:id="rId4"/>
    <sheet name="Birthplace" sheetId="5" r:id="rId5"/>
    <sheet name="Marital status" sheetId="6" r:id="rId6"/>
    <sheet name="SMAM" sheetId="7" r:id="rId7"/>
    <sheet name="Passport" sheetId="8" r:id="rId8"/>
    <sheet name="Citizenship" sheetId="9" r:id="rId9"/>
    <sheet name="Schooling" sheetId="10" r:id="rId10"/>
    <sheet name="Qualification" sheetId="11" r:id="rId11"/>
    <sheet name="Othe Qual" sheetId="12" r:id="rId12"/>
    <sheet name="Field of study" sheetId="13" r:id="rId13"/>
    <sheet name="Sponsorchip" sheetId="14" r:id="rId14"/>
    <sheet name="Language" sheetId="15" r:id="rId15"/>
    <sheet name="Work last week" sheetId="16" r:id="rId16"/>
    <sheet name="Occupation" sheetId="17" r:id="rId17"/>
    <sheet name="Traditional work" sheetId="18" r:id="rId18"/>
    <sheet name="Ferility" sheetId="19" r:id="rId19"/>
    <sheet name="Fa Vital" sheetId="20" r:id="rId20"/>
    <sheet name="Mo Vital" sheetId="21" r:id="rId21"/>
    <sheet name="Persons per HH" sheetId="22" r:id="rId2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9" l="1"/>
  <c r="L7" i="19"/>
  <c r="K7" i="19"/>
  <c r="R71" i="7"/>
  <c r="Q71" i="7"/>
  <c r="P71" i="7"/>
  <c r="R70" i="7"/>
  <c r="U66" i="7" s="1"/>
  <c r="Q70" i="7"/>
  <c r="P70" i="7"/>
  <c r="R69" i="7"/>
  <c r="Q69" i="7"/>
  <c r="P69" i="7"/>
  <c r="R68" i="7"/>
  <c r="Q68" i="7"/>
  <c r="P68" i="7"/>
  <c r="R67" i="7"/>
  <c r="Q67" i="7"/>
  <c r="P67" i="7"/>
  <c r="T66" i="7"/>
  <c r="T68" i="7" s="1"/>
  <c r="R66" i="7"/>
  <c r="Q66" i="7"/>
  <c r="P66" i="7"/>
  <c r="R65" i="7"/>
  <c r="Q65" i="7"/>
  <c r="P65" i="7"/>
  <c r="R64" i="7"/>
  <c r="Q64" i="7"/>
  <c r="P64" i="7"/>
  <c r="R61" i="7"/>
  <c r="Q61" i="7"/>
  <c r="P61" i="7"/>
  <c r="R60" i="7"/>
  <c r="U56" i="7" s="1"/>
  <c r="U58" i="7" s="1"/>
  <c r="Q60" i="7"/>
  <c r="T56" i="7" s="1"/>
  <c r="T58" i="7" s="1"/>
  <c r="P60" i="7"/>
  <c r="S56" i="7" s="1"/>
  <c r="S61" i="7" s="1"/>
  <c r="R59" i="7"/>
  <c r="Q59" i="7"/>
  <c r="P59" i="7"/>
  <c r="R58" i="7"/>
  <c r="Q58" i="7"/>
  <c r="P58" i="7"/>
  <c r="R57" i="7"/>
  <c r="Q57" i="7"/>
  <c r="P57" i="7"/>
  <c r="R56" i="7"/>
  <c r="Q56" i="7"/>
  <c r="P56" i="7"/>
  <c r="R55" i="7"/>
  <c r="Q55" i="7"/>
  <c r="P55" i="7"/>
  <c r="R54" i="7"/>
  <c r="Q54" i="7"/>
  <c r="P54" i="7"/>
  <c r="R51" i="7"/>
  <c r="Q51" i="7"/>
  <c r="P51" i="7"/>
  <c r="R50" i="7"/>
  <c r="U46" i="7" s="1"/>
  <c r="Q50" i="7"/>
  <c r="P50" i="7"/>
  <c r="R49" i="7"/>
  <c r="Q49" i="7"/>
  <c r="P49" i="7"/>
  <c r="R48" i="7"/>
  <c r="Q48" i="7"/>
  <c r="P48" i="7"/>
  <c r="R47" i="7"/>
  <c r="Q47" i="7"/>
  <c r="P47" i="7"/>
  <c r="R46" i="7"/>
  <c r="Q46" i="7"/>
  <c r="P46" i="7"/>
  <c r="R45" i="7"/>
  <c r="Q45" i="7"/>
  <c r="P45" i="7"/>
  <c r="R44" i="7"/>
  <c r="Q44" i="7"/>
  <c r="P44" i="7"/>
  <c r="R41" i="7"/>
  <c r="Q41" i="7"/>
  <c r="P41" i="7"/>
  <c r="R40" i="7"/>
  <c r="U36" i="7" s="1"/>
  <c r="Q40" i="7"/>
  <c r="P40" i="7"/>
  <c r="R39" i="7"/>
  <c r="Q39" i="7"/>
  <c r="P39" i="7"/>
  <c r="R38" i="7"/>
  <c r="Q38" i="7"/>
  <c r="P38" i="7"/>
  <c r="R37" i="7"/>
  <c r="Q37" i="7"/>
  <c r="P37" i="7"/>
  <c r="R36" i="7"/>
  <c r="Q36" i="7"/>
  <c r="P36" i="7"/>
  <c r="R35" i="7"/>
  <c r="Q35" i="7"/>
  <c r="P35" i="7"/>
  <c r="R34" i="7"/>
  <c r="Q34" i="7"/>
  <c r="P34" i="7"/>
  <c r="R31" i="7"/>
  <c r="Q31" i="7"/>
  <c r="P31" i="7"/>
  <c r="R30" i="7"/>
  <c r="U26" i="7" s="1"/>
  <c r="U28" i="7" s="1"/>
  <c r="Q30" i="7"/>
  <c r="P30" i="7"/>
  <c r="S26" i="7" s="1"/>
  <c r="R29" i="7"/>
  <c r="Q29" i="7"/>
  <c r="P29" i="7"/>
  <c r="R28" i="7"/>
  <c r="Q28" i="7"/>
  <c r="P28" i="7"/>
  <c r="R27" i="7"/>
  <c r="Q27" i="7"/>
  <c r="P27" i="7"/>
  <c r="R26" i="7"/>
  <c r="Q26" i="7"/>
  <c r="P26" i="7"/>
  <c r="R25" i="7"/>
  <c r="Q25" i="7"/>
  <c r="P25" i="7"/>
  <c r="R24" i="7"/>
  <c r="Q24" i="7"/>
  <c r="P24" i="7"/>
  <c r="R21" i="7"/>
  <c r="Q21" i="7"/>
  <c r="P21" i="7"/>
  <c r="R20" i="7"/>
  <c r="U16" i="7" s="1"/>
  <c r="Q20" i="7"/>
  <c r="T16" i="7" s="1"/>
  <c r="T21" i="7" s="1"/>
  <c r="P20" i="7"/>
  <c r="R19" i="7"/>
  <c r="Q19" i="7"/>
  <c r="P19" i="7"/>
  <c r="R18" i="7"/>
  <c r="Q18" i="7"/>
  <c r="P18" i="7"/>
  <c r="R17" i="7"/>
  <c r="Q17" i="7"/>
  <c r="P17" i="7"/>
  <c r="R16" i="7"/>
  <c r="Q16" i="7"/>
  <c r="P16" i="7"/>
  <c r="R15" i="7"/>
  <c r="Q15" i="7"/>
  <c r="P15" i="7"/>
  <c r="R14" i="7"/>
  <c r="Q14" i="7"/>
  <c r="P14" i="7"/>
  <c r="R11" i="7"/>
  <c r="Q11" i="7"/>
  <c r="P11" i="7"/>
  <c r="R10" i="7"/>
  <c r="U6" i="7" s="1"/>
  <c r="U11" i="7" s="1"/>
  <c r="Q10" i="7"/>
  <c r="P10" i="7"/>
  <c r="R9" i="7"/>
  <c r="Q9" i="7"/>
  <c r="P9" i="7"/>
  <c r="R8" i="7"/>
  <c r="Q8" i="7"/>
  <c r="P8" i="7"/>
  <c r="R7" i="7"/>
  <c r="Q7" i="7"/>
  <c r="P7" i="7"/>
  <c r="R6" i="7"/>
  <c r="Q6" i="7"/>
  <c r="P6" i="7"/>
  <c r="R5" i="7"/>
  <c r="Q5" i="7"/>
  <c r="P5" i="7"/>
  <c r="R4" i="7"/>
  <c r="Q4" i="7"/>
  <c r="P4" i="7"/>
  <c r="R72" i="7" l="1"/>
  <c r="U64" i="7" s="1"/>
  <c r="S16" i="7"/>
  <c r="S21" i="7" s="1"/>
  <c r="R32" i="7"/>
  <c r="U24" i="7" s="1"/>
  <c r="U30" i="7" s="1"/>
  <c r="P22" i="7"/>
  <c r="S14" i="7" s="1"/>
  <c r="S36" i="7"/>
  <c r="S41" i="7" s="1"/>
  <c r="R52" i="7"/>
  <c r="U44" i="7" s="1"/>
  <c r="R12" i="7"/>
  <c r="U4" i="7" s="1"/>
  <c r="T36" i="7"/>
  <c r="T38" i="7" s="1"/>
  <c r="T46" i="7"/>
  <c r="T48" i="7" s="1"/>
  <c r="S6" i="7"/>
  <c r="S11" i="7" s="1"/>
  <c r="Q12" i="7"/>
  <c r="T4" i="7" s="1"/>
  <c r="T26" i="7"/>
  <c r="T28" i="7" s="1"/>
  <c r="T6" i="7"/>
  <c r="T8" i="7" s="1"/>
  <c r="S66" i="7"/>
  <c r="S71" i="7" s="1"/>
  <c r="Q72" i="7"/>
  <c r="T64" i="7" s="1"/>
  <c r="T70" i="7" s="1"/>
  <c r="P72" i="7"/>
  <c r="S64" i="7" s="1"/>
  <c r="P62" i="7"/>
  <c r="S54" i="7" s="1"/>
  <c r="Q62" i="7"/>
  <c r="T54" i="7" s="1"/>
  <c r="T60" i="7" s="1"/>
  <c r="R62" i="7"/>
  <c r="U54" i="7" s="1"/>
  <c r="U60" i="7" s="1"/>
  <c r="P52" i="7"/>
  <c r="S44" i="7" s="1"/>
  <c r="S46" i="7"/>
  <c r="S51" i="7" s="1"/>
  <c r="Q52" i="7"/>
  <c r="T44" i="7" s="1"/>
  <c r="P42" i="7"/>
  <c r="S34" i="7" s="1"/>
  <c r="Q42" i="7"/>
  <c r="T34" i="7" s="1"/>
  <c r="T40" i="7" s="1"/>
  <c r="R42" i="7"/>
  <c r="U34" i="7" s="1"/>
  <c r="S31" i="7"/>
  <c r="S28" i="7"/>
  <c r="P32" i="7"/>
  <c r="S24" i="7" s="1"/>
  <c r="Q32" i="7"/>
  <c r="T24" i="7" s="1"/>
  <c r="R22" i="7"/>
  <c r="U14" i="7" s="1"/>
  <c r="Q22" i="7"/>
  <c r="T14" i="7" s="1"/>
  <c r="U68" i="7"/>
  <c r="U70" i="7" s="1"/>
  <c r="U71" i="7"/>
  <c r="T71" i="7"/>
  <c r="S58" i="7"/>
  <c r="T61" i="7"/>
  <c r="U61" i="7"/>
  <c r="U62" i="7" s="1"/>
  <c r="U48" i="7"/>
  <c r="U51" i="7"/>
  <c r="U38" i="7"/>
  <c r="U41" i="7"/>
  <c r="U31" i="7"/>
  <c r="U18" i="7"/>
  <c r="U21" i="7"/>
  <c r="T18" i="7"/>
  <c r="P12" i="7"/>
  <c r="S4" i="7" s="1"/>
  <c r="S8" i="7"/>
  <c r="U8" i="7"/>
  <c r="U10" i="7" s="1"/>
  <c r="U12" i="7" s="1"/>
  <c r="U40" i="7" l="1"/>
  <c r="T50" i="7"/>
  <c r="T30" i="7"/>
  <c r="T31" i="7"/>
  <c r="S38" i="7"/>
  <c r="S40" i="7" s="1"/>
  <c r="S42" i="7" s="1"/>
  <c r="U72" i="7"/>
  <c r="T10" i="7"/>
  <c r="S68" i="7"/>
  <c r="S70" i="7" s="1"/>
  <c r="S72" i="7" s="1"/>
  <c r="T51" i="7"/>
  <c r="S60" i="7"/>
  <c r="S62" i="7" s="1"/>
  <c r="S18" i="7"/>
  <c r="S20" i="7" s="1"/>
  <c r="S22" i="7" s="1"/>
  <c r="S10" i="7"/>
  <c r="S12" i="7" s="1"/>
  <c r="U32" i="7"/>
  <c r="T32" i="7"/>
  <c r="U50" i="7"/>
  <c r="U52" i="7" s="1"/>
  <c r="T11" i="7"/>
  <c r="T41" i="7"/>
  <c r="T42" i="7" s="1"/>
  <c r="S48" i="7"/>
  <c r="S50" i="7" s="1"/>
  <c r="S52" i="7" s="1"/>
  <c r="U42" i="7"/>
  <c r="U20" i="7"/>
  <c r="U22" i="7" s="1"/>
  <c r="T20" i="7"/>
  <c r="T22" i="7" s="1"/>
  <c r="S30" i="7"/>
  <c r="S32" i="7" s="1"/>
  <c r="T72" i="7"/>
  <c r="T62" i="7"/>
  <c r="T52" i="7" l="1"/>
  <c r="T12" i="7"/>
</calcChain>
</file>

<file path=xl/sharedStrings.xml><?xml version="1.0" encoding="utf-8"?>
<sst xmlns="http://schemas.openxmlformats.org/spreadsheetml/2006/main" count="2305" uniqueCount="421">
  <si>
    <t>Table 1. Q2 Sex and Age (5 Year Groups) by District number</t>
  </si>
  <si>
    <t>Total</t>
  </si>
  <si>
    <t>Yaren</t>
  </si>
  <si>
    <t>Boe</t>
  </si>
  <si>
    <t>Aiwo</t>
  </si>
  <si>
    <t>Meneng</t>
  </si>
  <si>
    <t>Location</t>
  </si>
  <si>
    <t>Others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</si>
  <si>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</si>
  <si>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</si>
  <si>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</si>
  <si>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</si>
  <si>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</si>
  <si>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</si>
  <si>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</si>
  <si>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</si>
  <si>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</si>
  <si>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</si>
  <si>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</si>
  <si>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</si>
  <si>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</si>
  <si>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</si>
  <si>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</si>
  <si>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</si>
  <si>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</si>
  <si>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</si>
  <si>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Sex</t>
  </si>
  <si>
    <t>Male</t>
  </si>
  <si>
    <t>Female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</si>
  <si>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</si>
  <si>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</si>
  <si>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</si>
  <si>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</si>
  <si>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</si>
  <si>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</si>
  <si>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</si>
  <si>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</si>
  <si>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</si>
  <si>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</si>
  <si>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</si>
  <si>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</si>
  <si>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</si>
  <si>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</si>
  <si>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</si>
  <si>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Age</t>
  </si>
  <si>
    <t>Head</t>
  </si>
  <si>
    <t>Wife/husband</t>
  </si>
  <si>
    <t>Son/daughter</t>
  </si>
  <si>
    <t>Adopted son/daughter</t>
  </si>
  <si>
    <t>Son/daughter in law</t>
  </si>
  <si>
    <t>Grandson/daughter</t>
  </si>
  <si>
    <t>Brother/sister</t>
  </si>
  <si>
    <t>Brother/sister in law</t>
  </si>
  <si>
    <t>Father/mother</t>
  </si>
  <si>
    <t>Father/mother-in-law</t>
  </si>
  <si>
    <t>Other relative</t>
  </si>
  <si>
    <t>Not related</t>
  </si>
  <si>
    <t>Nauruan Congregational</t>
  </si>
  <si>
    <t>Roman Catholic</t>
  </si>
  <si>
    <t>Nauru Independent</t>
  </si>
  <si>
    <t>Other</t>
  </si>
  <si>
    <t>No religion</t>
  </si>
  <si>
    <t>No answer</t>
  </si>
  <si>
    <t>Deiboe</t>
  </si>
  <si>
    <t>Eamangum</t>
  </si>
  <si>
    <t>Eamwidamwit</t>
  </si>
  <si>
    <t>Eamwidara</t>
  </si>
  <si>
    <t>Eano</t>
  </si>
  <si>
    <t>Eaoru</t>
  </si>
  <si>
    <t>Emea</t>
  </si>
  <si>
    <t>Eamwit</t>
  </si>
  <si>
    <t>Iruwa</t>
  </si>
  <si>
    <t>Ranibok</t>
  </si>
  <si>
    <t>Iwi</t>
  </si>
  <si>
    <t>Irutsi</t>
  </si>
  <si>
    <t>Unknown</t>
  </si>
  <si>
    <t>No tribe</t>
  </si>
  <si>
    <t>Nauru</t>
  </si>
  <si>
    <t>Kiribati</t>
  </si>
  <si>
    <t>Tuvalu</t>
  </si>
  <si>
    <t>Australia</t>
  </si>
  <si>
    <t>New Zealand</t>
  </si>
  <si>
    <t>Fiji</t>
  </si>
  <si>
    <t>Solomon Islands</t>
  </si>
  <si>
    <t>Philippines</t>
  </si>
  <si>
    <t>PR China</t>
  </si>
  <si>
    <t>Republic of China</t>
  </si>
  <si>
    <t>Hongkong</t>
  </si>
  <si>
    <t>India</t>
  </si>
  <si>
    <t>Table 6. Sex and Marital status, Sex and Married to Nauruan by District number</t>
  </si>
  <si>
    <t>Never married</t>
  </si>
  <si>
    <t>Now married</t>
  </si>
  <si>
    <t>Now divorced</t>
  </si>
  <si>
    <t>Now separated</t>
  </si>
  <si>
    <t>Now widowed</t>
  </si>
  <si>
    <t>De facto</t>
  </si>
  <si>
    <t>Yes</t>
  </si>
  <si>
    <t>No</t>
  </si>
  <si>
    <t xml:space="preserve">   District number</t>
  </si>
  <si>
    <t xml:space="preserve">   Yaren</t>
  </si>
  <si>
    <t xml:space="preserve">   Boe</t>
  </si>
  <si>
    <t xml:space="preserve">   Aiwo</t>
  </si>
  <si>
    <t xml:space="preserve">   Meneng</t>
  </si>
  <si>
    <t xml:space="preserve">   Location</t>
  </si>
  <si>
    <t xml:space="preserve">   Others</t>
  </si>
  <si>
    <t xml:space="preserve">   Contract worker</t>
  </si>
  <si>
    <t xml:space="preserve">   Dependent of contract worker</t>
  </si>
  <si>
    <t xml:space="preserve">   Years in Nauru</t>
  </si>
  <si>
    <t>25+</t>
  </si>
  <si>
    <t xml:space="preserve">   Passport holder</t>
  </si>
  <si>
    <t xml:space="preserve">   Valid passport</t>
  </si>
  <si>
    <t xml:space="preserve">   Passport type</t>
  </si>
  <si>
    <t>Nauru plus other</t>
  </si>
  <si>
    <t xml:space="preserve">   School attendance</t>
  </si>
  <si>
    <t>Yes full-time</t>
  </si>
  <si>
    <t>Yes part-time</t>
  </si>
  <si>
    <t>Left school</t>
  </si>
  <si>
    <t>Never been to school</t>
  </si>
  <si>
    <t xml:space="preserve">   Type of education</t>
  </si>
  <si>
    <t>None</t>
  </si>
  <si>
    <t>Pre-school</t>
  </si>
  <si>
    <t>Primary govt.</t>
  </si>
  <si>
    <t>Primary non-govt</t>
  </si>
  <si>
    <t>Secondary govt.</t>
  </si>
  <si>
    <t>Secondary non-govt.</t>
  </si>
  <si>
    <t>Tertiary</t>
  </si>
  <si>
    <t>Other institution</t>
  </si>
  <si>
    <t>Primary Level</t>
  </si>
  <si>
    <t>Secondary Level</t>
  </si>
  <si>
    <t xml:space="preserve">   Highest education level</t>
  </si>
  <si>
    <t>Primary 1</t>
  </si>
  <si>
    <t>Primary 2</t>
  </si>
  <si>
    <t>Primary 3</t>
  </si>
  <si>
    <t>Primary 4</t>
  </si>
  <si>
    <t>Primary 5</t>
  </si>
  <si>
    <t>Primary 6</t>
  </si>
  <si>
    <t>Secondary 1</t>
  </si>
  <si>
    <t>Secondary 2</t>
  </si>
  <si>
    <t>Secondary 3</t>
  </si>
  <si>
    <t>Secondary 4</t>
  </si>
  <si>
    <t>Secondary 5</t>
  </si>
  <si>
    <t>Secondary 6</t>
  </si>
  <si>
    <t xml:space="preserve">   Highest qualification</t>
  </si>
  <si>
    <t>Secondary certificate</t>
  </si>
  <si>
    <t>Matriculation cert</t>
  </si>
  <si>
    <t>Diploma/Cert.</t>
  </si>
  <si>
    <t>Degree (undergrad.)</t>
  </si>
  <si>
    <t>Post-grad degree</t>
  </si>
  <si>
    <t xml:space="preserve">   Age left school</t>
  </si>
  <si>
    <t>12 or younger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</si>
  <si>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</si>
  <si>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</si>
  <si>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</si>
  <si>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</si>
  <si>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</si>
  <si>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</si>
  <si>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</si>
  <si>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</si>
  <si>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or older</t>
  </si>
  <si>
    <t xml:space="preserve">   Vocational</t>
  </si>
  <si>
    <t xml:space="preserve">   Type of technical</t>
  </si>
  <si>
    <t>Mechanical</t>
  </si>
  <si>
    <t>Carpenter</t>
  </si>
  <si>
    <t>Plumbing</t>
  </si>
  <si>
    <t>Metal work (fitting and turning)</t>
  </si>
  <si>
    <t>Welding boilermaking</t>
  </si>
  <si>
    <t>Electrical electronic</t>
  </si>
  <si>
    <t>Refrigeration</t>
  </si>
  <si>
    <t>Clerical</t>
  </si>
  <si>
    <t>Secretarial typing</t>
  </si>
  <si>
    <t>Seaman</t>
  </si>
  <si>
    <t>Marine plant operation and maintenance</t>
  </si>
  <si>
    <t>Light vehicle operation</t>
  </si>
  <si>
    <t>Heavy vehicle operation</t>
  </si>
  <si>
    <t>Management and public administration</t>
  </si>
  <si>
    <t>IT related</t>
  </si>
  <si>
    <t>Business studies clerical</t>
  </si>
  <si>
    <t>Applied science (nurse laboratory etc)</t>
  </si>
  <si>
    <t>Media/arts</t>
  </si>
  <si>
    <t xml:space="preserve">   Completed training</t>
  </si>
  <si>
    <t>Still studying</t>
  </si>
  <si>
    <t xml:space="preserve">   Certificate received</t>
  </si>
  <si>
    <t xml:space="preserve">   Other qualification</t>
  </si>
  <si>
    <t xml:space="preserve">   Type of other Qual</t>
  </si>
  <si>
    <t xml:space="preserve">   Current course</t>
  </si>
  <si>
    <t>Yes Voc or tech</t>
  </si>
  <si>
    <t>Yes tertiary</t>
  </si>
  <si>
    <t>Yes university</t>
  </si>
  <si>
    <t>No finished it</t>
  </si>
  <si>
    <t>No never</t>
  </si>
  <si>
    <t xml:space="preserve">   Field of study</t>
  </si>
  <si>
    <t>Arts humanities</t>
  </si>
  <si>
    <t>Education</t>
  </si>
  <si>
    <t>Natural science</t>
  </si>
  <si>
    <t>Social science</t>
  </si>
  <si>
    <t>Mathematics</t>
  </si>
  <si>
    <t>Computer science</t>
  </si>
  <si>
    <t>Medical</t>
  </si>
  <si>
    <t>Accountancy</t>
  </si>
  <si>
    <t>Engineering</t>
  </si>
  <si>
    <t>Religion/theology</t>
  </si>
  <si>
    <t>Teacher</t>
  </si>
  <si>
    <t>Health science</t>
  </si>
  <si>
    <t>Statistics</t>
  </si>
  <si>
    <t>Law</t>
  </si>
  <si>
    <t xml:space="preserve">   Country where qualified</t>
  </si>
  <si>
    <t>Nauru govt semi-govt</t>
  </si>
  <si>
    <t>Nauru non-govt</t>
  </si>
  <si>
    <t>Fiji Islands</t>
  </si>
  <si>
    <t>Papua New Guinea</t>
  </si>
  <si>
    <t xml:space="preserve">   Time before worked</t>
  </si>
  <si>
    <t>Less than one month</t>
  </si>
  <si>
    <t>1-2 months</t>
  </si>
  <si>
    <t>3-5 months</t>
  </si>
  <si>
    <t>6-8 months</t>
  </si>
  <si>
    <t>9-11 months</t>
  </si>
  <si>
    <t>1 year</t>
  </si>
  <si>
    <t>2 years</t>
  </si>
  <si>
    <t>3 years</t>
  </si>
  <si>
    <t>4 years</t>
  </si>
  <si>
    <t>5 years</t>
  </si>
  <si>
    <t>More than 5 years</t>
  </si>
  <si>
    <t>No job</t>
  </si>
  <si>
    <t xml:space="preserve">   Sponsorship</t>
  </si>
  <si>
    <t>Yes lower age</t>
  </si>
  <si>
    <t>Yes higher age</t>
  </si>
  <si>
    <t>Yes other</t>
  </si>
  <si>
    <t xml:space="preserve">   Sponsorship 2</t>
  </si>
  <si>
    <t xml:space="preserve">   Language 1</t>
  </si>
  <si>
    <t>Nauruan</t>
  </si>
  <si>
    <t>English</t>
  </si>
  <si>
    <t>Tuvaluan</t>
  </si>
  <si>
    <t>Philippine</t>
  </si>
  <si>
    <t>Fijian</t>
  </si>
  <si>
    <t>Chinese</t>
  </si>
  <si>
    <t xml:space="preserve">   Language 2</t>
  </si>
  <si>
    <t xml:space="preserve">   Language 3</t>
  </si>
  <si>
    <t xml:space="preserve">   Language spoken at home</t>
  </si>
  <si>
    <t xml:space="preserve">   Work last week</t>
  </si>
  <si>
    <t>Worked last week</t>
  </si>
  <si>
    <t>Did not work</t>
  </si>
  <si>
    <t xml:space="preserve">   Payment for work</t>
  </si>
  <si>
    <t>Paid for work</t>
  </si>
  <si>
    <t>Not paid for work</t>
  </si>
  <si>
    <t xml:space="preserve">   Type of work</t>
  </si>
  <si>
    <t>Traditional work only</t>
  </si>
  <si>
    <t>Paid regular work only</t>
  </si>
  <si>
    <t>Other type of work only</t>
  </si>
  <si>
    <t>Combination</t>
  </si>
  <si>
    <t xml:space="preserve">   Layoff or vacation</t>
  </si>
  <si>
    <t>Temporarily absent</t>
  </si>
  <si>
    <t>Not temporarily absent</t>
  </si>
  <si>
    <t xml:space="preserve">   Reason not working</t>
  </si>
  <si>
    <t>Student/ at school</t>
  </si>
  <si>
    <t>On leave</t>
  </si>
  <si>
    <t>Retired/Too old</t>
  </si>
  <si>
    <t>Temporarily sick</t>
  </si>
  <si>
    <t>Disabled</t>
  </si>
  <si>
    <t>Looking for work</t>
  </si>
  <si>
    <t>Do not want to work</t>
  </si>
  <si>
    <t>Housework</t>
  </si>
  <si>
    <t xml:space="preserve">   Availability</t>
  </si>
  <si>
    <t>Available to work</t>
  </si>
  <si>
    <t>Not available to work</t>
  </si>
  <si>
    <t xml:space="preserve">   Occupation</t>
  </si>
  <si>
    <t>Legislators senior officials</t>
  </si>
  <si>
    <t>Professionals</t>
  </si>
  <si>
    <t>Technicians</t>
  </si>
  <si>
    <t>Clerks</t>
  </si>
  <si>
    <t>Service workers</t>
  </si>
  <si>
    <t>Agriculture and fishery</t>
  </si>
  <si>
    <t>Craft and trades</t>
  </si>
  <si>
    <t>Plant and machine operators</t>
  </si>
  <si>
    <t>Unskilled sales and service</t>
  </si>
  <si>
    <t xml:space="preserve">   Hours worked</t>
  </si>
  <si>
    <t>Less than one hour</t>
  </si>
  <si>
    <t>1-5 hours</t>
  </si>
  <si>
    <t>6-10 hours</t>
  </si>
  <si>
    <t>11-15 hours</t>
  </si>
  <si>
    <t>16-20 hours</t>
  </si>
  <si>
    <t>21-25 hours</t>
  </si>
  <si>
    <t>26-30 hours</t>
  </si>
  <si>
    <t>30-35 hours</t>
  </si>
  <si>
    <t>36 hours or more</t>
  </si>
  <si>
    <t xml:space="preserve">   Other income</t>
  </si>
  <si>
    <t>Has other income</t>
  </si>
  <si>
    <t>No other income</t>
  </si>
  <si>
    <t xml:space="preserve">   Income 1</t>
  </si>
  <si>
    <t>Pension</t>
  </si>
  <si>
    <t>Compensation</t>
  </si>
  <si>
    <t>Interest (bank)</t>
  </si>
  <si>
    <t>Rent</t>
  </si>
  <si>
    <t>Ronwan</t>
  </si>
  <si>
    <t>Second job</t>
  </si>
  <si>
    <t>Investments</t>
  </si>
  <si>
    <t>Royalties</t>
  </si>
  <si>
    <t xml:space="preserve">   Income 2</t>
  </si>
  <si>
    <t>Interest</t>
  </si>
  <si>
    <t xml:space="preserve">   Traditional work</t>
  </si>
  <si>
    <t>Did traditional work</t>
  </si>
  <si>
    <t xml:space="preserve">Did not do traditional </t>
  </si>
  <si>
    <t xml:space="preserve">   Trad work 1</t>
  </si>
  <si>
    <t>Fishing</t>
  </si>
  <si>
    <t>Diving</t>
  </si>
  <si>
    <t>Gardening agriculture</t>
  </si>
  <si>
    <t>Arts and craft</t>
  </si>
  <si>
    <t>Noddying</t>
  </si>
  <si>
    <t xml:space="preserve">   Trad work 2</t>
  </si>
  <si>
    <t xml:space="preserve">   Trad work 3</t>
  </si>
  <si>
    <t xml:space="preserve">   Trad work hours</t>
  </si>
  <si>
    <t>Table 19. District number and Fertility ages by Sex, CEB, CS, MCEB, MCS, FCEB, FCS, LB Year</t>
  </si>
  <si>
    <t>CEB</t>
  </si>
  <si>
    <t>CS</t>
  </si>
  <si>
    <t>MCEB</t>
  </si>
  <si>
    <t>MCS</t>
  </si>
  <si>
    <t>FCEB</t>
  </si>
  <si>
    <t>FCS</t>
  </si>
  <si>
    <t>LB Year</t>
  </si>
  <si>
    <t xml:space="preserve">   Fertility ages</t>
  </si>
  <si>
    <t xml:space="preserve">   Father alive</t>
  </si>
  <si>
    <t xml:space="preserve">   Father dead</t>
  </si>
  <si>
    <t xml:space="preserve">   Mother dead</t>
  </si>
  <si>
    <t>Table 22. Total persons in house, Type of building, Outer walls by District number</t>
  </si>
  <si>
    <t>15+</t>
  </si>
  <si>
    <t>Permanent single</t>
  </si>
  <si>
    <t>Permanent multiple</t>
  </si>
  <si>
    <t>Apartments</t>
  </si>
  <si>
    <t>Attached to shop</t>
  </si>
  <si>
    <t>Lodging house</t>
  </si>
  <si>
    <t>Traditional</t>
  </si>
  <si>
    <t>Improvised</t>
  </si>
  <si>
    <t>Institutions</t>
  </si>
  <si>
    <t>Not Applicable</t>
  </si>
  <si>
    <t>Concrete</t>
  </si>
  <si>
    <t>Wood</t>
  </si>
  <si>
    <t>Tin/Iron</t>
  </si>
  <si>
    <t>Not Stated</t>
  </si>
  <si>
    <t>5-9</t>
  </si>
  <si>
    <t>10-14</t>
  </si>
  <si>
    <t xml:space="preserve">    Total</t>
  </si>
  <si>
    <t>Table 2.  Age and Sex, Nauru: 2002</t>
  </si>
  <si>
    <t>Table 3. Single Year of Age by District, Nauru: 2002</t>
  </si>
  <si>
    <t>Table 4. Relationship, Religion, and Tribe by District, Nauru: 2002</t>
  </si>
  <si>
    <t>TRIBE</t>
  </si>
  <si>
    <t>RELIGION</t>
  </si>
  <si>
    <t>RELATIONSHIP</t>
  </si>
  <si>
    <t>Relationship,</t>
  </si>
  <si>
    <t>Religion, Tribe</t>
  </si>
  <si>
    <t>NATIONALITY</t>
  </si>
  <si>
    <t>BIRTHPLACE</t>
  </si>
  <si>
    <t xml:space="preserve">     Total</t>
  </si>
  <si>
    <t>Birthplace</t>
  </si>
  <si>
    <t>Nationality</t>
  </si>
  <si>
    <t>Table 5. Birthplace and Nationality by District, Nauru: 2002</t>
  </si>
  <si>
    <t>Marital Status</t>
  </si>
  <si>
    <t xml:space="preserve">     Males</t>
  </si>
  <si>
    <t xml:space="preserve">     Females</t>
  </si>
  <si>
    <t xml:space="preserve">         Total</t>
  </si>
  <si>
    <t xml:space="preserve">   Not married </t>
  </si>
  <si>
    <t>MARRIED TO  NAURUAN</t>
  </si>
  <si>
    <t xml:space="preserve">   Married</t>
  </si>
  <si>
    <t>Males</t>
  </si>
  <si>
    <t>Females</t>
  </si>
  <si>
    <t>Contract</t>
  </si>
  <si>
    <t>Passport</t>
  </si>
  <si>
    <t>Source: 2002 Nauru Census</t>
  </si>
  <si>
    <t>Characteristic</t>
  </si>
  <si>
    <t>OUTER WALLS</t>
  </si>
  <si>
    <t>TYPE OF BUILDING</t>
  </si>
  <si>
    <t>TOTAL PERSONS IN HOUSE</t>
  </si>
  <si>
    <t>85+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</si>
  <si>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</si>
  <si>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</si>
  <si>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</si>
  <si>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</si>
  <si>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</si>
  <si>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</si>
  <si>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</si>
  <si>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</si>
  <si>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Table 7. Singulate Mean Age at Marriage by District, Nauru: 2002</t>
  </si>
  <si>
    <t>Table 8. Contract Worker and  Dependent, Years in Nauru, Passport Holder, Valid Passport, and Passport Type by District, Nauru: 2002</t>
  </si>
  <si>
    <t>Citizenship</t>
  </si>
  <si>
    <t>OTHER CITIZENSHIP</t>
  </si>
  <si>
    <t>NAURU CITIZENSHIP</t>
  </si>
  <si>
    <t>Table 9. Nauru Citizenship and Other Citizenship by District, Nauru: 2002</t>
  </si>
  <si>
    <t xml:space="preserve">   Highest Level (Broad)</t>
  </si>
  <si>
    <t>Schooling</t>
  </si>
  <si>
    <t>Table 10. School Attendance and Educational Attainment by District, Nauru: 2002</t>
  </si>
  <si>
    <t>Time worked</t>
  </si>
  <si>
    <t>Sponsorship</t>
  </si>
  <si>
    <t>Table 14. Time Before Worked and Sponsorship by District, Nauru: 2002</t>
  </si>
  <si>
    <t>Lanuag</t>
  </si>
  <si>
    <t>Languages</t>
  </si>
  <si>
    <t>Table 15. Languages by District, Nauru: 2002</t>
  </si>
  <si>
    <t>Work Last Week</t>
  </si>
  <si>
    <t>Table 16. Work Last Week by District, Nauru: 2002</t>
  </si>
  <si>
    <t>Table 17. Occupation, Hours Worked, and Other Income by District, Nauru: 2002</t>
  </si>
  <si>
    <t>Occupation</t>
  </si>
  <si>
    <t>Other Income</t>
  </si>
  <si>
    <t>Work</t>
  </si>
  <si>
    <t>Table 18. Traditional Work by District, Nauru: 2002</t>
  </si>
  <si>
    <t>36+ hours</t>
  </si>
  <si>
    <t>5 - 9</t>
  </si>
  <si>
    <t>10 - 14</t>
  </si>
  <si>
    <t>Vital</t>
  </si>
  <si>
    <t>Status</t>
  </si>
  <si>
    <t>Table 20. Father's Vital Status by District, Nauru: 2002</t>
  </si>
  <si>
    <t>Table 21. Mother's Vital Status by District, Nauru: 2002</t>
  </si>
  <si>
    <t>Father alive</t>
  </si>
  <si>
    <t>Father dead</t>
  </si>
  <si>
    <t>Mother Alive</t>
  </si>
  <si>
    <t>THIS NOT CORRECT</t>
  </si>
  <si>
    <t>Qualification</t>
  </si>
  <si>
    <t>Vocational</t>
  </si>
  <si>
    <t>Table 11. Highest Qualification and Training by District, Nauru: 2002</t>
  </si>
  <si>
    <t>Certificate</t>
  </si>
  <si>
    <t>Other Qualification</t>
  </si>
  <si>
    <t>Table 12. Certificate Received and  Other Qualification by District, Nauru: 2002</t>
  </si>
  <si>
    <t>Current Course</t>
  </si>
  <si>
    <t>Field of Study</t>
  </si>
  <si>
    <t>Table 13. Current Course and  Field of Study by District, Nauru: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</si>
</sst>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4" xfId="0" applyNumberFormat="1" applyFont="1" applyBorder="1"/>
    <xf numFmtId="49" fontId="1" fillId="0" borderId="5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6" xfId="0" applyNumberFormat="1" applyFont="1" applyBorder="1"/>
    <xf numFmtId="3" fontId="1" fillId="0" borderId="6" xfId="0" applyNumberFormat="1" applyFont="1" applyBorder="1"/>
    <xf numFmtId="49" fontId="1" fillId="0" borderId="6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4" fontId="1" fillId="0" borderId="0" xfId="0" applyNumberFormat="1" applyFont="1"/>
    <xf numFmtId="3" fontId="1" fillId="0" borderId="6" xfId="0" applyNumberFormat="1" applyFont="1" applyBorder="1" applyAlignment="1">
      <alignment horizontal="left"/>
    </xf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3" fillId="2" borderId="0" xfId="0" applyFont="1" applyFill="1"/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49" fontId="1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CFC9-8987-4BB0-9A92-85CF39C386D1}">
  <dimension ref="A1:H64"/>
  <sheetViews>
    <sheetView view="pageBreakPreview" zoomScale="125" zoomScaleNormal="100" zoomScaleSheetLayoutView="125" workbookViewId="0">
      <selection activeCell="E24" sqref="E24"/>
    </sheetView>
  </sheetViews>
  <sheetFormatPr defaultRowHeight="10.199999999999999" x14ac:dyDescent="0.2"/>
  <cols>
    <col min="1" max="1" width="8.88671875" style="3"/>
    <col min="2" max="16384" width="8.88671875" style="1"/>
  </cols>
  <sheetData>
    <row r="1" spans="1:8" x14ac:dyDescent="0.2">
      <c r="A1" s="3" t="s">
        <v>0</v>
      </c>
    </row>
    <row r="2" spans="1:8" x14ac:dyDescent="0.2">
      <c r="A2" s="33" t="s">
        <v>44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x14ac:dyDescent="0.2">
      <c r="A3" s="3" t="s">
        <v>350</v>
      </c>
      <c r="B3" s="1">
        <v>9957</v>
      </c>
      <c r="C3" s="1">
        <v>628</v>
      </c>
      <c r="D3" s="1">
        <v>723</v>
      </c>
      <c r="E3" s="1">
        <v>1034</v>
      </c>
      <c r="F3" s="1">
        <v>1288</v>
      </c>
      <c r="G3" s="1">
        <v>2367</v>
      </c>
      <c r="H3" s="1">
        <v>3917</v>
      </c>
    </row>
    <row r="4" spans="1:8" x14ac:dyDescent="0.2">
      <c r="A4" s="3" t="s">
        <v>9</v>
      </c>
      <c r="B4" s="1">
        <v>1266</v>
      </c>
      <c r="C4" s="1">
        <v>77</v>
      </c>
      <c r="D4" s="1">
        <v>109</v>
      </c>
      <c r="E4" s="1">
        <v>140</v>
      </c>
      <c r="F4" s="1">
        <v>164</v>
      </c>
      <c r="G4" s="1">
        <v>279</v>
      </c>
      <c r="H4" s="1">
        <v>497</v>
      </c>
    </row>
    <row r="5" spans="1:8" x14ac:dyDescent="0.2">
      <c r="A5" s="3" t="s">
        <v>337</v>
      </c>
      <c r="B5" s="1">
        <v>1359</v>
      </c>
      <c r="C5" s="1">
        <v>87</v>
      </c>
      <c r="D5" s="1">
        <v>81</v>
      </c>
      <c r="E5" s="1">
        <v>141</v>
      </c>
      <c r="F5" s="1">
        <v>192</v>
      </c>
      <c r="G5" s="1">
        <v>306</v>
      </c>
      <c r="H5" s="1">
        <v>552</v>
      </c>
    </row>
    <row r="6" spans="1:8" x14ac:dyDescent="0.2">
      <c r="A6" s="3" t="s">
        <v>338</v>
      </c>
      <c r="B6" s="1">
        <v>1213</v>
      </c>
      <c r="C6" s="1">
        <v>74</v>
      </c>
      <c r="D6" s="1">
        <v>88</v>
      </c>
      <c r="E6" s="1">
        <v>126</v>
      </c>
      <c r="F6" s="1">
        <v>158</v>
      </c>
      <c r="G6" s="1">
        <v>241</v>
      </c>
      <c r="H6" s="1">
        <v>526</v>
      </c>
    </row>
    <row r="7" spans="1:8" x14ac:dyDescent="0.2">
      <c r="A7" s="3" t="s">
        <v>10</v>
      </c>
      <c r="B7" s="1">
        <v>1010</v>
      </c>
      <c r="C7" s="1">
        <v>72</v>
      </c>
      <c r="D7" s="1">
        <v>73</v>
      </c>
      <c r="E7" s="1">
        <v>105</v>
      </c>
      <c r="F7" s="1">
        <v>168</v>
      </c>
      <c r="G7" s="1">
        <v>125</v>
      </c>
      <c r="H7" s="1">
        <v>467</v>
      </c>
    </row>
    <row r="8" spans="1:8" x14ac:dyDescent="0.2">
      <c r="A8" s="3" t="s">
        <v>11</v>
      </c>
      <c r="B8" s="1">
        <v>961</v>
      </c>
      <c r="C8" s="1">
        <v>54</v>
      </c>
      <c r="D8" s="1">
        <v>80</v>
      </c>
      <c r="E8" s="1">
        <v>113</v>
      </c>
      <c r="F8" s="1">
        <v>121</v>
      </c>
      <c r="G8" s="1">
        <v>141</v>
      </c>
      <c r="H8" s="1">
        <v>452</v>
      </c>
    </row>
    <row r="9" spans="1:8" x14ac:dyDescent="0.2">
      <c r="A9" s="3" t="s">
        <v>12</v>
      </c>
      <c r="B9" s="1">
        <v>786</v>
      </c>
      <c r="C9" s="1">
        <v>56</v>
      </c>
      <c r="D9" s="1">
        <v>70</v>
      </c>
      <c r="E9" s="1">
        <v>72</v>
      </c>
      <c r="F9" s="1">
        <v>106</v>
      </c>
      <c r="G9" s="1">
        <v>174</v>
      </c>
      <c r="H9" s="1">
        <v>308</v>
      </c>
    </row>
    <row r="10" spans="1:8" x14ac:dyDescent="0.2">
      <c r="A10" s="3" t="s">
        <v>13</v>
      </c>
      <c r="B10" s="1">
        <v>728</v>
      </c>
      <c r="C10" s="1">
        <v>47</v>
      </c>
      <c r="D10" s="1">
        <v>54</v>
      </c>
      <c r="E10" s="1">
        <v>81</v>
      </c>
      <c r="F10" s="1">
        <v>75</v>
      </c>
      <c r="G10" s="1">
        <v>233</v>
      </c>
      <c r="H10" s="1">
        <v>238</v>
      </c>
    </row>
    <row r="11" spans="1:8" x14ac:dyDescent="0.2">
      <c r="A11" s="3" t="s">
        <v>14</v>
      </c>
      <c r="B11" s="1">
        <v>744</v>
      </c>
      <c r="C11" s="1">
        <v>43</v>
      </c>
      <c r="D11" s="1">
        <v>55</v>
      </c>
      <c r="E11" s="1">
        <v>65</v>
      </c>
      <c r="F11" s="1">
        <v>81</v>
      </c>
      <c r="G11" s="1">
        <v>243</v>
      </c>
      <c r="H11" s="1">
        <v>257</v>
      </c>
    </row>
    <row r="12" spans="1:8" x14ac:dyDescent="0.2">
      <c r="A12" s="3" t="s">
        <v>15</v>
      </c>
      <c r="B12" s="1">
        <v>623</v>
      </c>
      <c r="C12" s="1">
        <v>42</v>
      </c>
      <c r="D12" s="1">
        <v>32</v>
      </c>
      <c r="E12" s="1">
        <v>75</v>
      </c>
      <c r="F12" s="1">
        <v>78</v>
      </c>
      <c r="G12" s="1">
        <v>191</v>
      </c>
      <c r="H12" s="1">
        <v>205</v>
      </c>
    </row>
    <row r="13" spans="1:8" x14ac:dyDescent="0.2">
      <c r="A13" s="3" t="s">
        <v>16</v>
      </c>
      <c r="B13" s="1">
        <v>492</v>
      </c>
      <c r="C13" s="1">
        <v>25</v>
      </c>
      <c r="D13" s="1">
        <v>31</v>
      </c>
      <c r="E13" s="1">
        <v>51</v>
      </c>
      <c r="F13" s="1">
        <v>61</v>
      </c>
      <c r="G13" s="1">
        <v>146</v>
      </c>
      <c r="H13" s="1">
        <v>178</v>
      </c>
    </row>
    <row r="14" spans="1:8" x14ac:dyDescent="0.2">
      <c r="A14" s="3" t="s">
        <v>17</v>
      </c>
      <c r="B14" s="1">
        <v>337</v>
      </c>
      <c r="C14" s="1">
        <v>17</v>
      </c>
      <c r="D14" s="1">
        <v>23</v>
      </c>
      <c r="E14" s="1">
        <v>23</v>
      </c>
      <c r="F14" s="1">
        <v>42</v>
      </c>
      <c r="G14" s="1">
        <v>130</v>
      </c>
      <c r="H14" s="1">
        <v>102</v>
      </c>
    </row>
    <row r="15" spans="1:8" x14ac:dyDescent="0.2">
      <c r="A15" s="3" t="s">
        <v>18</v>
      </c>
      <c r="B15" s="1">
        <v>183</v>
      </c>
      <c r="C15" s="1">
        <v>10</v>
      </c>
      <c r="D15" s="1">
        <v>12</v>
      </c>
      <c r="E15" s="1">
        <v>13</v>
      </c>
      <c r="F15" s="1">
        <v>16</v>
      </c>
      <c r="G15" s="1">
        <v>85</v>
      </c>
      <c r="H15" s="1">
        <v>47</v>
      </c>
    </row>
    <row r="16" spans="1:8" x14ac:dyDescent="0.2">
      <c r="A16" s="3" t="s">
        <v>19</v>
      </c>
      <c r="B16" s="1">
        <v>126</v>
      </c>
      <c r="C16" s="1">
        <v>6</v>
      </c>
      <c r="D16" s="1">
        <v>10</v>
      </c>
      <c r="E16" s="1">
        <v>10</v>
      </c>
      <c r="F16" s="1">
        <v>9</v>
      </c>
      <c r="G16" s="1">
        <v>56</v>
      </c>
      <c r="H16" s="1">
        <v>35</v>
      </c>
    </row>
    <row r="17" spans="1:8" x14ac:dyDescent="0.2">
      <c r="A17" s="3" t="s">
        <v>20</v>
      </c>
      <c r="B17" s="1">
        <v>58</v>
      </c>
      <c r="C17" s="1">
        <v>9</v>
      </c>
      <c r="D17" s="1">
        <v>3</v>
      </c>
      <c r="E17" s="1">
        <v>7</v>
      </c>
      <c r="F17" s="1">
        <v>7</v>
      </c>
      <c r="G17" s="1">
        <v>9</v>
      </c>
      <c r="H17" s="1">
        <v>23</v>
      </c>
    </row>
    <row r="18" spans="1:8" x14ac:dyDescent="0.2">
      <c r="A18" s="3" t="s">
        <v>21</v>
      </c>
      <c r="B18" s="1">
        <v>37</v>
      </c>
      <c r="C18" s="1">
        <v>3</v>
      </c>
      <c r="D18" s="1">
        <v>0</v>
      </c>
      <c r="E18" s="1">
        <v>8</v>
      </c>
      <c r="F18" s="1">
        <v>5</v>
      </c>
      <c r="G18" s="1">
        <v>5</v>
      </c>
      <c r="H18" s="1">
        <v>16</v>
      </c>
    </row>
    <row r="19" spans="1:8" x14ac:dyDescent="0.2">
      <c r="A19" s="3" t="s">
        <v>22</v>
      </c>
      <c r="B19" s="1">
        <v>19</v>
      </c>
      <c r="C19" s="1">
        <v>4</v>
      </c>
      <c r="D19" s="1">
        <v>1</v>
      </c>
      <c r="E19" s="1">
        <v>3</v>
      </c>
      <c r="F19" s="1">
        <v>3</v>
      </c>
      <c r="G19" s="1">
        <v>1</v>
      </c>
      <c r="H19" s="1">
        <v>7</v>
      </c>
    </row>
    <row r="20" spans="1:8" x14ac:dyDescent="0.2">
      <c r="A20" s="3" t="s">
        <v>23</v>
      </c>
      <c r="B20" s="1">
        <v>9</v>
      </c>
      <c r="C20" s="1">
        <v>1</v>
      </c>
      <c r="D20" s="1">
        <v>0</v>
      </c>
      <c r="E20" s="1">
        <v>1</v>
      </c>
      <c r="F20" s="1">
        <v>1</v>
      </c>
      <c r="G20" s="1">
        <v>2</v>
      </c>
      <c r="H20" s="1">
        <v>4</v>
      </c>
    </row>
    <row r="21" spans="1:8" x14ac:dyDescent="0.2">
      <c r="A21" s="3" t="s">
        <v>24</v>
      </c>
      <c r="B21" s="1">
        <v>5</v>
      </c>
      <c r="C21" s="1">
        <v>1</v>
      </c>
      <c r="D21" s="1">
        <v>1</v>
      </c>
      <c r="E21" s="1">
        <v>0</v>
      </c>
      <c r="F21" s="1">
        <v>0</v>
      </c>
      <c r="G21" s="1">
        <v>0</v>
      </c>
      <c r="H21" s="1">
        <v>3</v>
      </c>
    </row>
    <row r="22" spans="1:8" x14ac:dyDescent="0.2">
      <c r="A22" s="3" t="s">
        <v>25</v>
      </c>
      <c r="B22" s="1">
        <v>1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v>0</v>
      </c>
    </row>
    <row r="24" spans="1:8" x14ac:dyDescent="0.2">
      <c r="A24" s="3" t="s">
        <v>355</v>
      </c>
      <c r="B24" s="1">
        <v>5077</v>
      </c>
      <c r="C24" s="1">
        <v>327</v>
      </c>
      <c r="D24" s="1">
        <v>347</v>
      </c>
      <c r="E24" s="1">
        <v>528</v>
      </c>
      <c r="F24" s="1">
        <v>637</v>
      </c>
      <c r="G24" s="1">
        <v>1237</v>
      </c>
      <c r="H24" s="1">
        <v>2001</v>
      </c>
    </row>
    <row r="25" spans="1:8" x14ac:dyDescent="0.2">
      <c r="A25" s="3" t="s">
        <v>9</v>
      </c>
      <c r="B25" s="1">
        <v>648</v>
      </c>
      <c r="C25" s="1">
        <v>46</v>
      </c>
      <c r="D25" s="1">
        <v>48</v>
      </c>
      <c r="E25" s="1">
        <v>67</v>
      </c>
      <c r="F25" s="1">
        <v>85</v>
      </c>
      <c r="G25" s="1">
        <v>134</v>
      </c>
      <c r="H25" s="1">
        <v>268</v>
      </c>
    </row>
    <row r="26" spans="1:8" x14ac:dyDescent="0.2">
      <c r="A26" s="3" t="s">
        <v>337</v>
      </c>
      <c r="B26" s="1">
        <v>718</v>
      </c>
      <c r="C26" s="1">
        <v>47</v>
      </c>
      <c r="D26" s="1">
        <v>40</v>
      </c>
      <c r="E26" s="1">
        <v>80</v>
      </c>
      <c r="F26" s="1">
        <v>81</v>
      </c>
      <c r="G26" s="1">
        <v>162</v>
      </c>
      <c r="H26" s="1">
        <v>308</v>
      </c>
    </row>
    <row r="27" spans="1:8" x14ac:dyDescent="0.2">
      <c r="A27" s="3" t="s">
        <v>338</v>
      </c>
      <c r="B27" s="1">
        <v>640</v>
      </c>
      <c r="C27" s="1">
        <v>36</v>
      </c>
      <c r="D27" s="1">
        <v>45</v>
      </c>
      <c r="E27" s="1">
        <v>66</v>
      </c>
      <c r="F27" s="1">
        <v>90</v>
      </c>
      <c r="G27" s="1">
        <v>130</v>
      </c>
      <c r="H27" s="1">
        <v>273</v>
      </c>
    </row>
    <row r="28" spans="1:8" x14ac:dyDescent="0.2">
      <c r="A28" s="3" t="s">
        <v>10</v>
      </c>
      <c r="B28" s="1">
        <v>502</v>
      </c>
      <c r="C28" s="1">
        <v>41</v>
      </c>
      <c r="D28" s="1">
        <v>34</v>
      </c>
      <c r="E28" s="1">
        <v>53</v>
      </c>
      <c r="F28" s="1">
        <v>83</v>
      </c>
      <c r="G28" s="1">
        <v>70</v>
      </c>
      <c r="H28" s="1">
        <v>221</v>
      </c>
    </row>
    <row r="29" spans="1:8" x14ac:dyDescent="0.2">
      <c r="A29" s="3" t="s">
        <v>11</v>
      </c>
      <c r="B29" s="1">
        <v>500</v>
      </c>
      <c r="C29" s="1">
        <v>27</v>
      </c>
      <c r="D29" s="1">
        <v>38</v>
      </c>
      <c r="E29" s="1">
        <v>58</v>
      </c>
      <c r="F29" s="1">
        <v>64</v>
      </c>
      <c r="G29" s="1">
        <v>71</v>
      </c>
      <c r="H29" s="1">
        <v>242</v>
      </c>
    </row>
    <row r="30" spans="1:8" x14ac:dyDescent="0.2">
      <c r="A30" s="3" t="s">
        <v>12</v>
      </c>
      <c r="B30" s="1">
        <v>397</v>
      </c>
      <c r="C30" s="1">
        <v>33</v>
      </c>
      <c r="D30" s="1">
        <v>31</v>
      </c>
      <c r="E30" s="1">
        <v>41</v>
      </c>
      <c r="F30" s="1">
        <v>53</v>
      </c>
      <c r="G30" s="1">
        <v>79</v>
      </c>
      <c r="H30" s="1">
        <v>160</v>
      </c>
    </row>
    <row r="31" spans="1:8" x14ac:dyDescent="0.2">
      <c r="A31" s="3" t="s">
        <v>13</v>
      </c>
      <c r="B31" s="1">
        <v>375</v>
      </c>
      <c r="C31" s="1">
        <v>23</v>
      </c>
      <c r="D31" s="1">
        <v>28</v>
      </c>
      <c r="E31" s="1">
        <v>40</v>
      </c>
      <c r="F31" s="1">
        <v>39</v>
      </c>
      <c r="G31" s="1">
        <v>117</v>
      </c>
      <c r="H31" s="1">
        <v>128</v>
      </c>
    </row>
    <row r="32" spans="1:8" x14ac:dyDescent="0.2">
      <c r="A32" s="3" t="s">
        <v>14</v>
      </c>
      <c r="B32" s="1">
        <v>375</v>
      </c>
      <c r="C32" s="1">
        <v>16</v>
      </c>
      <c r="D32" s="1">
        <v>28</v>
      </c>
      <c r="E32" s="1">
        <v>30</v>
      </c>
      <c r="F32" s="1">
        <v>42</v>
      </c>
      <c r="G32" s="1">
        <v>126</v>
      </c>
      <c r="H32" s="1">
        <v>133</v>
      </c>
    </row>
    <row r="33" spans="1:8" x14ac:dyDescent="0.2">
      <c r="A33" s="3" t="s">
        <v>15</v>
      </c>
      <c r="B33" s="1">
        <v>292</v>
      </c>
      <c r="C33" s="1">
        <v>24</v>
      </c>
      <c r="D33" s="1">
        <v>16</v>
      </c>
      <c r="E33" s="1">
        <v>34</v>
      </c>
      <c r="F33" s="1">
        <v>32</v>
      </c>
      <c r="G33" s="1">
        <v>98</v>
      </c>
      <c r="H33" s="1">
        <v>88</v>
      </c>
    </row>
    <row r="34" spans="1:8" x14ac:dyDescent="0.2">
      <c r="A34" s="3" t="s">
        <v>16</v>
      </c>
      <c r="B34" s="1">
        <v>236</v>
      </c>
      <c r="C34" s="1">
        <v>13</v>
      </c>
      <c r="D34" s="1">
        <v>18</v>
      </c>
      <c r="E34" s="1">
        <v>25</v>
      </c>
      <c r="F34" s="1">
        <v>27</v>
      </c>
      <c r="G34" s="1">
        <v>79</v>
      </c>
      <c r="H34" s="1">
        <v>74</v>
      </c>
    </row>
    <row r="35" spans="1:8" x14ac:dyDescent="0.2">
      <c r="A35" s="3" t="s">
        <v>17</v>
      </c>
      <c r="B35" s="1">
        <v>162</v>
      </c>
      <c r="C35" s="1">
        <v>7</v>
      </c>
      <c r="D35" s="1">
        <v>11</v>
      </c>
      <c r="E35" s="1">
        <v>13</v>
      </c>
      <c r="F35" s="1">
        <v>21</v>
      </c>
      <c r="G35" s="1">
        <v>71</v>
      </c>
      <c r="H35" s="1">
        <v>39</v>
      </c>
    </row>
    <row r="36" spans="1:8" x14ac:dyDescent="0.2">
      <c r="A36" s="3" t="s">
        <v>18</v>
      </c>
      <c r="B36" s="1">
        <v>95</v>
      </c>
      <c r="C36" s="1">
        <v>5</v>
      </c>
      <c r="D36" s="1">
        <v>5</v>
      </c>
      <c r="E36" s="1">
        <v>8</v>
      </c>
      <c r="F36" s="1">
        <v>9</v>
      </c>
      <c r="G36" s="1">
        <v>44</v>
      </c>
      <c r="H36" s="1">
        <v>24</v>
      </c>
    </row>
    <row r="37" spans="1:8" x14ac:dyDescent="0.2">
      <c r="A37" s="3" t="s">
        <v>19</v>
      </c>
      <c r="B37" s="1">
        <v>79</v>
      </c>
      <c r="C37" s="1">
        <v>2</v>
      </c>
      <c r="D37" s="1">
        <v>4</v>
      </c>
      <c r="E37" s="1">
        <v>3</v>
      </c>
      <c r="F37" s="1">
        <v>4</v>
      </c>
      <c r="G37" s="1">
        <v>46</v>
      </c>
      <c r="H37" s="1">
        <v>20</v>
      </c>
    </row>
    <row r="38" spans="1:8" x14ac:dyDescent="0.2">
      <c r="A38" s="3" t="s">
        <v>20</v>
      </c>
      <c r="B38" s="1">
        <v>31</v>
      </c>
      <c r="C38" s="1">
        <v>5</v>
      </c>
      <c r="D38" s="1">
        <v>1</v>
      </c>
      <c r="E38" s="1">
        <v>3</v>
      </c>
      <c r="F38" s="1">
        <v>5</v>
      </c>
      <c r="G38" s="1">
        <v>7</v>
      </c>
      <c r="H38" s="1">
        <v>10</v>
      </c>
    </row>
    <row r="39" spans="1:8" x14ac:dyDescent="0.2">
      <c r="A39" s="3" t="s">
        <v>21</v>
      </c>
      <c r="B39" s="1">
        <v>18</v>
      </c>
      <c r="C39" s="1">
        <v>0</v>
      </c>
      <c r="D39" s="1">
        <v>0</v>
      </c>
      <c r="E39" s="1">
        <v>5</v>
      </c>
      <c r="F39" s="1">
        <v>2</v>
      </c>
      <c r="G39" s="1">
        <v>2</v>
      </c>
      <c r="H39" s="1">
        <v>9</v>
      </c>
    </row>
    <row r="40" spans="1:8" x14ac:dyDescent="0.2">
      <c r="A40" s="3" t="s">
        <v>22</v>
      </c>
      <c r="B40" s="1">
        <v>6</v>
      </c>
      <c r="C40" s="1">
        <v>2</v>
      </c>
      <c r="D40" s="1">
        <v>0</v>
      </c>
      <c r="E40" s="1">
        <v>2</v>
      </c>
      <c r="F40" s="1">
        <v>0</v>
      </c>
      <c r="G40" s="1">
        <v>0</v>
      </c>
      <c r="H40" s="1">
        <v>2</v>
      </c>
    </row>
    <row r="41" spans="1:8" x14ac:dyDescent="0.2">
      <c r="A41" s="3" t="s">
        <v>23</v>
      </c>
      <c r="B41" s="1">
        <v>2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1</v>
      </c>
    </row>
    <row r="42" spans="1:8" x14ac:dyDescent="0.2">
      <c r="A42" s="3" t="s">
        <v>24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</row>
    <row r="44" spans="1:8" x14ac:dyDescent="0.2">
      <c r="A44" s="3" t="s">
        <v>356</v>
      </c>
      <c r="B44" s="1">
        <v>4880</v>
      </c>
      <c r="C44" s="1">
        <v>301</v>
      </c>
      <c r="D44" s="1">
        <v>376</v>
      </c>
      <c r="E44" s="1">
        <v>506</v>
      </c>
      <c r="F44" s="1">
        <v>651</v>
      </c>
      <c r="G44" s="1">
        <v>1130</v>
      </c>
      <c r="H44" s="1">
        <v>1916</v>
      </c>
    </row>
    <row r="45" spans="1:8" x14ac:dyDescent="0.2">
      <c r="A45" s="3" t="s">
        <v>9</v>
      </c>
      <c r="B45" s="1">
        <v>618</v>
      </c>
      <c r="C45" s="1">
        <v>31</v>
      </c>
      <c r="D45" s="1">
        <v>61</v>
      </c>
      <c r="E45" s="1">
        <v>73</v>
      </c>
      <c r="F45" s="1">
        <v>79</v>
      </c>
      <c r="G45" s="1">
        <v>145</v>
      </c>
      <c r="H45" s="1">
        <v>229</v>
      </c>
    </row>
    <row r="46" spans="1:8" x14ac:dyDescent="0.2">
      <c r="A46" s="3" t="s">
        <v>337</v>
      </c>
      <c r="B46" s="1">
        <v>641</v>
      </c>
      <c r="C46" s="1">
        <v>40</v>
      </c>
      <c r="D46" s="1">
        <v>41</v>
      </c>
      <c r="E46" s="1">
        <v>61</v>
      </c>
      <c r="F46" s="1">
        <v>111</v>
      </c>
      <c r="G46" s="1">
        <v>144</v>
      </c>
      <c r="H46" s="1">
        <v>244</v>
      </c>
    </row>
    <row r="47" spans="1:8" x14ac:dyDescent="0.2">
      <c r="A47" s="3" t="s">
        <v>338</v>
      </c>
      <c r="B47" s="1">
        <v>573</v>
      </c>
      <c r="C47" s="1">
        <v>38</v>
      </c>
      <c r="D47" s="1">
        <v>43</v>
      </c>
      <c r="E47" s="1">
        <v>60</v>
      </c>
      <c r="F47" s="1">
        <v>68</v>
      </c>
      <c r="G47" s="1">
        <v>111</v>
      </c>
      <c r="H47" s="1">
        <v>253</v>
      </c>
    </row>
    <row r="48" spans="1:8" x14ac:dyDescent="0.2">
      <c r="A48" s="3" t="s">
        <v>10</v>
      </c>
      <c r="B48" s="1">
        <v>508</v>
      </c>
      <c r="C48" s="1">
        <v>31</v>
      </c>
      <c r="D48" s="1">
        <v>39</v>
      </c>
      <c r="E48" s="1">
        <v>52</v>
      </c>
      <c r="F48" s="1">
        <v>85</v>
      </c>
      <c r="G48" s="1">
        <v>55</v>
      </c>
      <c r="H48" s="1">
        <v>246</v>
      </c>
    </row>
    <row r="49" spans="1:8" x14ac:dyDescent="0.2">
      <c r="A49" s="3" t="s">
        <v>11</v>
      </c>
      <c r="B49" s="1">
        <v>461</v>
      </c>
      <c r="C49" s="1">
        <v>27</v>
      </c>
      <c r="D49" s="1">
        <v>42</v>
      </c>
      <c r="E49" s="1">
        <v>55</v>
      </c>
      <c r="F49" s="1">
        <v>57</v>
      </c>
      <c r="G49" s="1">
        <v>70</v>
      </c>
      <c r="H49" s="1">
        <v>210</v>
      </c>
    </row>
    <row r="50" spans="1:8" x14ac:dyDescent="0.2">
      <c r="A50" s="3" t="s">
        <v>12</v>
      </c>
      <c r="B50" s="1">
        <v>389</v>
      </c>
      <c r="C50" s="1">
        <v>23</v>
      </c>
      <c r="D50" s="1">
        <v>39</v>
      </c>
      <c r="E50" s="1">
        <v>31</v>
      </c>
      <c r="F50" s="1">
        <v>53</v>
      </c>
      <c r="G50" s="1">
        <v>95</v>
      </c>
      <c r="H50" s="1">
        <v>148</v>
      </c>
    </row>
    <row r="51" spans="1:8" x14ac:dyDescent="0.2">
      <c r="A51" s="3" t="s">
        <v>13</v>
      </c>
      <c r="B51" s="1">
        <v>353</v>
      </c>
      <c r="C51" s="1">
        <v>24</v>
      </c>
      <c r="D51" s="1">
        <v>26</v>
      </c>
      <c r="E51" s="1">
        <v>41</v>
      </c>
      <c r="F51" s="1">
        <v>36</v>
      </c>
      <c r="G51" s="1">
        <v>116</v>
      </c>
      <c r="H51" s="1">
        <v>110</v>
      </c>
    </row>
    <row r="52" spans="1:8" x14ac:dyDescent="0.2">
      <c r="A52" s="3" t="s">
        <v>14</v>
      </c>
      <c r="B52" s="1">
        <v>369</v>
      </c>
      <c r="C52" s="1">
        <v>27</v>
      </c>
      <c r="D52" s="1">
        <v>27</v>
      </c>
      <c r="E52" s="1">
        <v>35</v>
      </c>
      <c r="F52" s="1">
        <v>39</v>
      </c>
      <c r="G52" s="1">
        <v>117</v>
      </c>
      <c r="H52" s="1">
        <v>124</v>
      </c>
    </row>
    <row r="53" spans="1:8" x14ac:dyDescent="0.2">
      <c r="A53" s="3" t="s">
        <v>15</v>
      </c>
      <c r="B53" s="1">
        <v>331</v>
      </c>
      <c r="C53" s="1">
        <v>18</v>
      </c>
      <c r="D53" s="1">
        <v>16</v>
      </c>
      <c r="E53" s="1">
        <v>41</v>
      </c>
      <c r="F53" s="1">
        <v>46</v>
      </c>
      <c r="G53" s="1">
        <v>93</v>
      </c>
      <c r="H53" s="1">
        <v>117</v>
      </c>
    </row>
    <row r="54" spans="1:8" x14ac:dyDescent="0.2">
      <c r="A54" s="3" t="s">
        <v>16</v>
      </c>
      <c r="B54" s="1">
        <v>256</v>
      </c>
      <c r="C54" s="1">
        <v>12</v>
      </c>
      <c r="D54" s="1">
        <v>13</v>
      </c>
      <c r="E54" s="1">
        <v>26</v>
      </c>
      <c r="F54" s="1">
        <v>34</v>
      </c>
      <c r="G54" s="1">
        <v>67</v>
      </c>
      <c r="H54" s="1">
        <v>104</v>
      </c>
    </row>
    <row r="55" spans="1:8" x14ac:dyDescent="0.2">
      <c r="A55" s="3" t="s">
        <v>17</v>
      </c>
      <c r="B55" s="1">
        <v>175</v>
      </c>
      <c r="C55" s="1">
        <v>10</v>
      </c>
      <c r="D55" s="1">
        <v>12</v>
      </c>
      <c r="E55" s="1">
        <v>10</v>
      </c>
      <c r="F55" s="1">
        <v>21</v>
      </c>
      <c r="G55" s="1">
        <v>59</v>
      </c>
      <c r="H55" s="1">
        <v>63</v>
      </c>
    </row>
    <row r="56" spans="1:8" x14ac:dyDescent="0.2">
      <c r="A56" s="3" t="s">
        <v>18</v>
      </c>
      <c r="B56" s="1">
        <v>88</v>
      </c>
      <c r="C56" s="1">
        <v>5</v>
      </c>
      <c r="D56" s="1">
        <v>7</v>
      </c>
      <c r="E56" s="1">
        <v>5</v>
      </c>
      <c r="F56" s="1">
        <v>7</v>
      </c>
      <c r="G56" s="1">
        <v>41</v>
      </c>
      <c r="H56" s="1">
        <v>23</v>
      </c>
    </row>
    <row r="57" spans="1:8" x14ac:dyDescent="0.2">
      <c r="A57" s="3" t="s">
        <v>19</v>
      </c>
      <c r="B57" s="1">
        <v>47</v>
      </c>
      <c r="C57" s="1">
        <v>4</v>
      </c>
      <c r="D57" s="1">
        <v>6</v>
      </c>
      <c r="E57" s="1">
        <v>7</v>
      </c>
      <c r="F57" s="1">
        <v>5</v>
      </c>
      <c r="G57" s="1">
        <v>10</v>
      </c>
      <c r="H57" s="1">
        <v>15</v>
      </c>
    </row>
    <row r="58" spans="1:8" x14ac:dyDescent="0.2">
      <c r="A58" s="3" t="s">
        <v>20</v>
      </c>
      <c r="B58" s="1">
        <v>27</v>
      </c>
      <c r="C58" s="1">
        <v>4</v>
      </c>
      <c r="D58" s="1">
        <v>2</v>
      </c>
      <c r="E58" s="1">
        <v>4</v>
      </c>
      <c r="F58" s="1">
        <v>2</v>
      </c>
      <c r="G58" s="1">
        <v>2</v>
      </c>
      <c r="H58" s="1">
        <v>13</v>
      </c>
    </row>
    <row r="59" spans="1:8" x14ac:dyDescent="0.2">
      <c r="A59" s="3" t="s">
        <v>21</v>
      </c>
      <c r="B59" s="1">
        <v>19</v>
      </c>
      <c r="C59" s="1">
        <v>3</v>
      </c>
      <c r="D59" s="1">
        <v>0</v>
      </c>
      <c r="E59" s="1">
        <v>3</v>
      </c>
      <c r="F59" s="1">
        <v>3</v>
      </c>
      <c r="G59" s="1">
        <v>3</v>
      </c>
      <c r="H59" s="1">
        <v>7</v>
      </c>
    </row>
    <row r="60" spans="1:8" x14ac:dyDescent="0.2">
      <c r="A60" s="3" t="s">
        <v>22</v>
      </c>
      <c r="B60" s="1">
        <v>13</v>
      </c>
      <c r="C60" s="1">
        <v>2</v>
      </c>
      <c r="D60" s="1">
        <v>1</v>
      </c>
      <c r="E60" s="1">
        <v>1</v>
      </c>
      <c r="F60" s="1">
        <v>3</v>
      </c>
      <c r="G60" s="1">
        <v>1</v>
      </c>
      <c r="H60" s="1">
        <v>5</v>
      </c>
    </row>
    <row r="61" spans="1:8" x14ac:dyDescent="0.2">
      <c r="A61" s="3" t="s">
        <v>23</v>
      </c>
      <c r="B61" s="1">
        <v>7</v>
      </c>
      <c r="C61" s="1">
        <v>1</v>
      </c>
      <c r="D61" s="1">
        <v>0</v>
      </c>
      <c r="E61" s="1">
        <v>1</v>
      </c>
      <c r="F61" s="1">
        <v>1</v>
      </c>
      <c r="G61" s="1">
        <v>1</v>
      </c>
      <c r="H61" s="1">
        <v>3</v>
      </c>
    </row>
    <row r="62" spans="1:8" x14ac:dyDescent="0.2">
      <c r="A62" s="3" t="s">
        <v>24</v>
      </c>
      <c r="B62" s="1">
        <v>4</v>
      </c>
      <c r="C62" s="1">
        <v>1</v>
      </c>
      <c r="D62" s="1">
        <v>1</v>
      </c>
      <c r="E62" s="1">
        <v>0</v>
      </c>
      <c r="F62" s="1">
        <v>0</v>
      </c>
      <c r="G62" s="1">
        <v>0</v>
      </c>
      <c r="H62" s="1">
        <v>2</v>
      </c>
    </row>
    <row r="63" spans="1:8" x14ac:dyDescent="0.2">
      <c r="A63" s="3" t="s">
        <v>25</v>
      </c>
      <c r="B63" s="1">
        <v>1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0</v>
      </c>
    </row>
    <row r="64" spans="1:8" x14ac:dyDescent="0.2">
      <c r="A64" s="16" t="s">
        <v>365</v>
      </c>
      <c r="B64" s="17"/>
      <c r="C64" s="17"/>
      <c r="D64" s="17"/>
      <c r="E64" s="17"/>
      <c r="F64" s="17"/>
      <c r="G64" s="17"/>
      <c r="H64" s="1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1A61-8788-4F88-A26F-DA243D0205EB}">
  <dimension ref="A1:W42"/>
  <sheetViews>
    <sheetView view="pageBreakPreview" topLeftCell="F1" zoomScale="125" zoomScaleNormal="100" zoomScaleSheetLayoutView="125" workbookViewId="0">
      <selection activeCell="N49" sqref="N49"/>
    </sheetView>
  </sheetViews>
  <sheetFormatPr defaultRowHeight="10.199999999999999" x14ac:dyDescent="0.2"/>
  <cols>
    <col min="1" max="1" width="13.6640625" style="1" customWidth="1"/>
    <col min="2" max="13" width="5.88671875" style="1" customWidth="1"/>
    <col min="14" max="14" width="13.6640625" style="1" customWidth="1"/>
    <col min="15" max="23" width="7.44140625" style="1" customWidth="1"/>
    <col min="24" max="16384" width="8.88671875" style="1"/>
  </cols>
  <sheetData>
    <row r="1" spans="1:23" x14ac:dyDescent="0.2">
      <c r="A1" s="1" t="s">
        <v>387</v>
      </c>
      <c r="N1" s="1" t="s">
        <v>387</v>
      </c>
    </row>
    <row r="2" spans="1:23" x14ac:dyDescent="0.2">
      <c r="A2" s="11" t="s">
        <v>386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386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192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192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113</v>
      </c>
      <c r="N4" s="1" t="s">
        <v>113</v>
      </c>
    </row>
    <row r="5" spans="1:23" x14ac:dyDescent="0.2">
      <c r="A5" s="1" t="s">
        <v>350</v>
      </c>
      <c r="B5" s="1">
        <v>6521</v>
      </c>
      <c r="C5" s="1">
        <v>3253</v>
      </c>
      <c r="D5" s="1">
        <v>3268</v>
      </c>
      <c r="E5" s="1">
        <v>508</v>
      </c>
      <c r="F5" s="1">
        <v>254</v>
      </c>
      <c r="G5" s="1">
        <v>254</v>
      </c>
      <c r="H5" s="1">
        <v>590</v>
      </c>
      <c r="I5" s="1">
        <v>290</v>
      </c>
      <c r="J5" s="1">
        <v>300</v>
      </c>
      <c r="K5" s="1">
        <v>818</v>
      </c>
      <c r="L5" s="1">
        <v>413</v>
      </c>
      <c r="M5" s="1">
        <v>405</v>
      </c>
      <c r="N5" s="1" t="s">
        <v>350</v>
      </c>
      <c r="O5" s="1">
        <v>1071</v>
      </c>
      <c r="P5" s="1">
        <v>524</v>
      </c>
      <c r="Q5" s="1">
        <v>547</v>
      </c>
      <c r="R5" s="1">
        <v>272</v>
      </c>
      <c r="S5" s="1">
        <v>119</v>
      </c>
      <c r="T5" s="1">
        <v>153</v>
      </c>
      <c r="U5" s="1">
        <v>3262</v>
      </c>
      <c r="V5" s="1">
        <v>1653</v>
      </c>
      <c r="W5" s="1">
        <v>1609</v>
      </c>
    </row>
    <row r="6" spans="1:23" x14ac:dyDescent="0.2">
      <c r="A6" s="1" t="s">
        <v>114</v>
      </c>
      <c r="B6" s="1">
        <v>2147</v>
      </c>
      <c r="C6" s="1">
        <v>1094</v>
      </c>
      <c r="D6" s="1">
        <v>1053</v>
      </c>
      <c r="E6" s="1">
        <v>160</v>
      </c>
      <c r="F6" s="1">
        <v>80</v>
      </c>
      <c r="G6" s="1">
        <v>80</v>
      </c>
      <c r="H6" s="1">
        <v>182</v>
      </c>
      <c r="I6" s="1">
        <v>93</v>
      </c>
      <c r="J6" s="1">
        <v>89</v>
      </c>
      <c r="K6" s="1">
        <v>275</v>
      </c>
      <c r="L6" s="1">
        <v>143</v>
      </c>
      <c r="M6" s="1">
        <v>132</v>
      </c>
      <c r="N6" s="1" t="s">
        <v>114</v>
      </c>
      <c r="O6" s="1">
        <v>339</v>
      </c>
      <c r="P6" s="1">
        <v>173</v>
      </c>
      <c r="Q6" s="1">
        <v>166</v>
      </c>
      <c r="R6" s="1">
        <v>93</v>
      </c>
      <c r="S6" s="1">
        <v>39</v>
      </c>
      <c r="T6" s="1">
        <v>54</v>
      </c>
      <c r="U6" s="1">
        <v>1098</v>
      </c>
      <c r="V6" s="1">
        <v>566</v>
      </c>
      <c r="W6" s="1">
        <v>532</v>
      </c>
    </row>
    <row r="7" spans="1:23" x14ac:dyDescent="0.2">
      <c r="A7" s="1" t="s">
        <v>115</v>
      </c>
      <c r="B7" s="1">
        <v>26</v>
      </c>
      <c r="C7" s="1">
        <v>14</v>
      </c>
      <c r="D7" s="1">
        <v>12</v>
      </c>
      <c r="E7" s="1">
        <v>9</v>
      </c>
      <c r="F7" s="1">
        <v>8</v>
      </c>
      <c r="G7" s="1">
        <v>1</v>
      </c>
      <c r="H7" s="1">
        <v>0</v>
      </c>
      <c r="I7" s="1">
        <v>0</v>
      </c>
      <c r="J7" s="1">
        <v>0</v>
      </c>
      <c r="K7" s="1">
        <v>3</v>
      </c>
      <c r="L7" s="1">
        <v>1</v>
      </c>
      <c r="M7" s="1">
        <v>2</v>
      </c>
      <c r="N7" s="1" t="s">
        <v>115</v>
      </c>
      <c r="O7" s="1">
        <v>1</v>
      </c>
      <c r="P7" s="1">
        <v>0</v>
      </c>
      <c r="Q7" s="1">
        <v>1</v>
      </c>
      <c r="R7" s="1">
        <v>0</v>
      </c>
      <c r="S7" s="1">
        <v>0</v>
      </c>
      <c r="T7" s="1">
        <v>0</v>
      </c>
      <c r="U7" s="1">
        <v>13</v>
      </c>
      <c r="V7" s="1">
        <v>5</v>
      </c>
      <c r="W7" s="1">
        <v>8</v>
      </c>
    </row>
    <row r="8" spans="1:23" x14ac:dyDescent="0.2">
      <c r="A8" s="1" t="s">
        <v>116</v>
      </c>
      <c r="B8" s="1">
        <v>4258</v>
      </c>
      <c r="C8" s="1">
        <v>2098</v>
      </c>
      <c r="D8" s="1">
        <v>2160</v>
      </c>
      <c r="E8" s="1">
        <v>332</v>
      </c>
      <c r="F8" s="1">
        <v>161</v>
      </c>
      <c r="G8" s="1">
        <v>171</v>
      </c>
      <c r="H8" s="1">
        <v>405</v>
      </c>
      <c r="I8" s="1">
        <v>197</v>
      </c>
      <c r="J8" s="1">
        <v>208</v>
      </c>
      <c r="K8" s="1">
        <v>530</v>
      </c>
      <c r="L8" s="1">
        <v>266</v>
      </c>
      <c r="M8" s="1">
        <v>264</v>
      </c>
      <c r="N8" s="1" t="s">
        <v>116</v>
      </c>
      <c r="O8" s="1">
        <v>718</v>
      </c>
      <c r="P8" s="1">
        <v>345</v>
      </c>
      <c r="Q8" s="1">
        <v>373</v>
      </c>
      <c r="R8" s="1">
        <v>169</v>
      </c>
      <c r="S8" s="1">
        <v>74</v>
      </c>
      <c r="T8" s="1">
        <v>95</v>
      </c>
      <c r="U8" s="1">
        <v>2104</v>
      </c>
      <c r="V8" s="1">
        <v>1055</v>
      </c>
      <c r="W8" s="1">
        <v>1049</v>
      </c>
    </row>
    <row r="9" spans="1:23" x14ac:dyDescent="0.2">
      <c r="A9" s="1" t="s">
        <v>117</v>
      </c>
      <c r="B9" s="1">
        <v>90</v>
      </c>
      <c r="C9" s="1">
        <v>47</v>
      </c>
      <c r="D9" s="1">
        <v>43</v>
      </c>
      <c r="E9" s="1">
        <v>7</v>
      </c>
      <c r="F9" s="1">
        <v>5</v>
      </c>
      <c r="G9" s="1">
        <v>2</v>
      </c>
      <c r="H9" s="1">
        <v>3</v>
      </c>
      <c r="I9" s="1">
        <v>0</v>
      </c>
      <c r="J9" s="1">
        <v>3</v>
      </c>
      <c r="K9" s="1">
        <v>10</v>
      </c>
      <c r="L9" s="1">
        <v>3</v>
      </c>
      <c r="M9" s="1">
        <v>7</v>
      </c>
      <c r="N9" s="1" t="s">
        <v>117</v>
      </c>
      <c r="O9" s="1">
        <v>13</v>
      </c>
      <c r="P9" s="1">
        <v>6</v>
      </c>
      <c r="Q9" s="1">
        <v>7</v>
      </c>
      <c r="R9" s="1">
        <v>10</v>
      </c>
      <c r="S9" s="1">
        <v>6</v>
      </c>
      <c r="T9" s="1">
        <v>4</v>
      </c>
      <c r="U9" s="1">
        <v>47</v>
      </c>
      <c r="V9" s="1">
        <v>27</v>
      </c>
      <c r="W9" s="1">
        <v>20</v>
      </c>
    </row>
    <row r="11" spans="1:23" x14ac:dyDescent="0.2">
      <c r="A11" s="1" t="s">
        <v>118</v>
      </c>
      <c r="N11" s="1" t="s">
        <v>118</v>
      </c>
    </row>
    <row r="12" spans="1:23" x14ac:dyDescent="0.2">
      <c r="A12" s="1" t="s">
        <v>350</v>
      </c>
      <c r="B12" s="1">
        <v>2195</v>
      </c>
      <c r="C12" s="1">
        <v>1121</v>
      </c>
      <c r="D12" s="1">
        <v>1074</v>
      </c>
      <c r="E12" s="1">
        <v>172</v>
      </c>
      <c r="F12" s="1">
        <v>90</v>
      </c>
      <c r="G12" s="1">
        <v>82</v>
      </c>
      <c r="H12" s="1">
        <v>183</v>
      </c>
      <c r="I12" s="1">
        <v>94</v>
      </c>
      <c r="J12" s="1">
        <v>89</v>
      </c>
      <c r="K12" s="1">
        <v>286</v>
      </c>
      <c r="L12" s="1">
        <v>147</v>
      </c>
      <c r="M12" s="1">
        <v>139</v>
      </c>
      <c r="N12" s="1" t="s">
        <v>350</v>
      </c>
      <c r="O12" s="1">
        <v>344</v>
      </c>
      <c r="P12" s="1">
        <v>177</v>
      </c>
      <c r="Q12" s="1">
        <v>167</v>
      </c>
      <c r="R12" s="1">
        <v>94</v>
      </c>
      <c r="S12" s="1">
        <v>40</v>
      </c>
      <c r="T12" s="1">
        <v>54</v>
      </c>
      <c r="U12" s="1">
        <v>1116</v>
      </c>
      <c r="V12" s="1">
        <v>573</v>
      </c>
      <c r="W12" s="1">
        <v>543</v>
      </c>
    </row>
    <row r="13" spans="1:23" x14ac:dyDescent="0.2">
      <c r="A13" s="1" t="s">
        <v>120</v>
      </c>
      <c r="B13" s="1">
        <v>383</v>
      </c>
      <c r="C13" s="1">
        <v>192</v>
      </c>
      <c r="D13" s="1">
        <v>191</v>
      </c>
      <c r="E13" s="1">
        <v>26</v>
      </c>
      <c r="F13" s="1">
        <v>12</v>
      </c>
      <c r="G13" s="1">
        <v>14</v>
      </c>
      <c r="H13" s="1">
        <v>27</v>
      </c>
      <c r="I13" s="1">
        <v>15</v>
      </c>
      <c r="J13" s="1">
        <v>12</v>
      </c>
      <c r="K13" s="1">
        <v>45</v>
      </c>
      <c r="L13" s="1">
        <v>22</v>
      </c>
      <c r="M13" s="1">
        <v>23</v>
      </c>
      <c r="N13" s="1" t="s">
        <v>120</v>
      </c>
      <c r="O13" s="1">
        <v>86</v>
      </c>
      <c r="P13" s="1">
        <v>35</v>
      </c>
      <c r="Q13" s="1">
        <v>51</v>
      </c>
      <c r="R13" s="1">
        <v>7</v>
      </c>
      <c r="S13" s="1">
        <v>7</v>
      </c>
      <c r="T13" s="1">
        <v>0</v>
      </c>
      <c r="U13" s="1">
        <v>192</v>
      </c>
      <c r="V13" s="1">
        <v>101</v>
      </c>
      <c r="W13" s="1">
        <v>91</v>
      </c>
    </row>
    <row r="14" spans="1:23" x14ac:dyDescent="0.2">
      <c r="A14" s="1" t="s">
        <v>121</v>
      </c>
      <c r="B14" s="1">
        <v>943</v>
      </c>
      <c r="C14" s="1">
        <v>490</v>
      </c>
      <c r="D14" s="1">
        <v>453</v>
      </c>
      <c r="E14" s="1">
        <v>86</v>
      </c>
      <c r="F14" s="1">
        <v>46</v>
      </c>
      <c r="G14" s="1">
        <v>40</v>
      </c>
      <c r="H14" s="1">
        <v>99</v>
      </c>
      <c r="I14" s="1">
        <v>46</v>
      </c>
      <c r="J14" s="1">
        <v>53</v>
      </c>
      <c r="K14" s="1">
        <v>146</v>
      </c>
      <c r="L14" s="1">
        <v>83</v>
      </c>
      <c r="M14" s="1">
        <v>63</v>
      </c>
      <c r="N14" s="1" t="s">
        <v>121</v>
      </c>
      <c r="O14" s="1">
        <v>149</v>
      </c>
      <c r="P14" s="1">
        <v>78</v>
      </c>
      <c r="Q14" s="1">
        <v>71</v>
      </c>
      <c r="R14" s="1">
        <v>49</v>
      </c>
      <c r="S14" s="1">
        <v>21</v>
      </c>
      <c r="T14" s="1">
        <v>28</v>
      </c>
      <c r="U14" s="1">
        <v>414</v>
      </c>
      <c r="V14" s="1">
        <v>216</v>
      </c>
      <c r="W14" s="1">
        <v>198</v>
      </c>
    </row>
    <row r="15" spans="1:23" x14ac:dyDescent="0.2">
      <c r="A15" s="1" t="s">
        <v>122</v>
      </c>
      <c r="B15" s="1">
        <v>299</v>
      </c>
      <c r="C15" s="1">
        <v>168</v>
      </c>
      <c r="D15" s="1">
        <v>131</v>
      </c>
      <c r="E15" s="1">
        <v>13</v>
      </c>
      <c r="F15" s="1">
        <v>8</v>
      </c>
      <c r="G15" s="1">
        <v>5</v>
      </c>
      <c r="H15" s="1">
        <v>6</v>
      </c>
      <c r="I15" s="1">
        <v>4</v>
      </c>
      <c r="J15" s="1">
        <v>2</v>
      </c>
      <c r="K15" s="1">
        <v>9</v>
      </c>
      <c r="L15" s="1">
        <v>4</v>
      </c>
      <c r="M15" s="1">
        <v>5</v>
      </c>
      <c r="N15" s="1" t="s">
        <v>122</v>
      </c>
      <c r="O15" s="1">
        <v>27</v>
      </c>
      <c r="P15" s="1">
        <v>17</v>
      </c>
      <c r="Q15" s="1">
        <v>10</v>
      </c>
      <c r="R15" s="1">
        <v>22</v>
      </c>
      <c r="S15" s="1">
        <v>7</v>
      </c>
      <c r="T15" s="1">
        <v>15</v>
      </c>
      <c r="U15" s="1">
        <v>222</v>
      </c>
      <c r="V15" s="1">
        <v>128</v>
      </c>
      <c r="W15" s="1">
        <v>94</v>
      </c>
    </row>
    <row r="16" spans="1:23" x14ac:dyDescent="0.2">
      <c r="A16" s="1" t="s">
        <v>123</v>
      </c>
      <c r="B16" s="1">
        <v>400</v>
      </c>
      <c r="C16" s="1">
        <v>190</v>
      </c>
      <c r="D16" s="1">
        <v>210</v>
      </c>
      <c r="E16" s="1">
        <v>32</v>
      </c>
      <c r="F16" s="1">
        <v>17</v>
      </c>
      <c r="G16" s="1">
        <v>15</v>
      </c>
      <c r="H16" s="1">
        <v>42</v>
      </c>
      <c r="I16" s="1">
        <v>25</v>
      </c>
      <c r="J16" s="1">
        <v>17</v>
      </c>
      <c r="K16" s="1">
        <v>75</v>
      </c>
      <c r="L16" s="1">
        <v>34</v>
      </c>
      <c r="M16" s="1">
        <v>41</v>
      </c>
      <c r="N16" s="1" t="s">
        <v>123</v>
      </c>
      <c r="O16" s="1">
        <v>64</v>
      </c>
      <c r="P16" s="1">
        <v>37</v>
      </c>
      <c r="Q16" s="1">
        <v>27</v>
      </c>
      <c r="R16" s="1">
        <v>10</v>
      </c>
      <c r="S16" s="1">
        <v>3</v>
      </c>
      <c r="T16" s="1">
        <v>7</v>
      </c>
      <c r="U16" s="1">
        <v>177</v>
      </c>
      <c r="V16" s="1">
        <v>74</v>
      </c>
      <c r="W16" s="1">
        <v>103</v>
      </c>
    </row>
    <row r="17" spans="1:23" x14ac:dyDescent="0.2">
      <c r="A17" s="1" t="s">
        <v>124</v>
      </c>
      <c r="B17" s="1">
        <v>140</v>
      </c>
      <c r="C17" s="1">
        <v>64</v>
      </c>
      <c r="D17" s="1">
        <v>76</v>
      </c>
      <c r="E17" s="1">
        <v>13</v>
      </c>
      <c r="F17" s="1">
        <v>5</v>
      </c>
      <c r="G17" s="1">
        <v>8</v>
      </c>
      <c r="H17" s="1">
        <v>7</v>
      </c>
      <c r="I17" s="1">
        <v>2</v>
      </c>
      <c r="J17" s="1">
        <v>5</v>
      </c>
      <c r="K17" s="1">
        <v>6</v>
      </c>
      <c r="L17" s="1">
        <v>2</v>
      </c>
      <c r="M17" s="1">
        <v>4</v>
      </c>
      <c r="N17" s="1" t="s">
        <v>124</v>
      </c>
      <c r="O17" s="1">
        <v>13</v>
      </c>
      <c r="P17" s="1">
        <v>8</v>
      </c>
      <c r="Q17" s="1">
        <v>5</v>
      </c>
      <c r="R17" s="1">
        <v>6</v>
      </c>
      <c r="S17" s="1">
        <v>2</v>
      </c>
      <c r="T17" s="1">
        <v>4</v>
      </c>
      <c r="U17" s="1">
        <v>95</v>
      </c>
      <c r="V17" s="1">
        <v>45</v>
      </c>
      <c r="W17" s="1">
        <v>50</v>
      </c>
    </row>
    <row r="18" spans="1:23" x14ac:dyDescent="0.2">
      <c r="A18" s="1" t="s">
        <v>125</v>
      </c>
      <c r="B18" s="1">
        <v>8</v>
      </c>
      <c r="C18" s="1">
        <v>5</v>
      </c>
      <c r="D18" s="1">
        <v>3</v>
      </c>
      <c r="E18" s="1">
        <v>1</v>
      </c>
      <c r="F18" s="1">
        <v>1</v>
      </c>
      <c r="G18" s="1">
        <v>0</v>
      </c>
      <c r="H18" s="1">
        <v>1</v>
      </c>
      <c r="I18" s="1">
        <v>1</v>
      </c>
      <c r="J18" s="1">
        <v>0</v>
      </c>
      <c r="K18" s="1">
        <v>2</v>
      </c>
      <c r="L18" s="1">
        <v>1</v>
      </c>
      <c r="M18" s="1">
        <v>1</v>
      </c>
      <c r="N18" s="1" t="s">
        <v>125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0</v>
      </c>
      <c r="U18" s="1">
        <v>3</v>
      </c>
      <c r="V18" s="1">
        <v>2</v>
      </c>
      <c r="W18" s="1">
        <v>1</v>
      </c>
    </row>
    <row r="19" spans="1:23" x14ac:dyDescent="0.2">
      <c r="A19" s="1" t="s">
        <v>126</v>
      </c>
      <c r="B19" s="1">
        <v>22</v>
      </c>
      <c r="C19" s="1">
        <v>12</v>
      </c>
      <c r="D19" s="1">
        <v>10</v>
      </c>
      <c r="E19" s="1">
        <v>1</v>
      </c>
      <c r="F19" s="1">
        <v>1</v>
      </c>
      <c r="G19" s="1">
        <v>0</v>
      </c>
      <c r="H19" s="1">
        <v>1</v>
      </c>
      <c r="I19" s="1">
        <v>1</v>
      </c>
      <c r="J19" s="1">
        <v>0</v>
      </c>
      <c r="K19" s="1">
        <v>3</v>
      </c>
      <c r="L19" s="1">
        <v>1</v>
      </c>
      <c r="M19" s="1">
        <v>2</v>
      </c>
      <c r="N19" s="1" t="s">
        <v>126</v>
      </c>
      <c r="O19" s="1">
        <v>4</v>
      </c>
      <c r="P19" s="1">
        <v>2</v>
      </c>
      <c r="Q19" s="1">
        <v>2</v>
      </c>
      <c r="R19" s="1">
        <v>0</v>
      </c>
      <c r="S19" s="1">
        <v>0</v>
      </c>
      <c r="T19" s="1">
        <v>0</v>
      </c>
      <c r="U19" s="1">
        <v>13</v>
      </c>
      <c r="V19" s="1">
        <v>7</v>
      </c>
      <c r="W19" s="1">
        <v>6</v>
      </c>
    </row>
    <row r="21" spans="1:23" x14ac:dyDescent="0.2">
      <c r="A21" s="1" t="s">
        <v>385</v>
      </c>
      <c r="N21" s="1" t="s">
        <v>385</v>
      </c>
    </row>
    <row r="22" spans="1:23" x14ac:dyDescent="0.2">
      <c r="A22" s="1" t="s">
        <v>350</v>
      </c>
      <c r="B22" s="1">
        <v>4114</v>
      </c>
      <c r="C22" s="1">
        <v>2012</v>
      </c>
      <c r="D22" s="1">
        <v>2102</v>
      </c>
      <c r="E22" s="1">
        <v>316</v>
      </c>
      <c r="F22" s="1">
        <v>153</v>
      </c>
      <c r="G22" s="1">
        <v>163</v>
      </c>
      <c r="H22" s="1">
        <v>398</v>
      </c>
      <c r="I22" s="1">
        <v>192</v>
      </c>
      <c r="J22" s="1">
        <v>206</v>
      </c>
      <c r="K22" s="1">
        <v>509</v>
      </c>
      <c r="L22" s="1">
        <v>254</v>
      </c>
      <c r="M22" s="1">
        <v>255</v>
      </c>
      <c r="N22" s="1" t="s">
        <v>350</v>
      </c>
      <c r="O22" s="1">
        <v>687</v>
      </c>
      <c r="P22" s="1">
        <v>327</v>
      </c>
      <c r="Q22" s="1">
        <v>360</v>
      </c>
      <c r="R22" s="1">
        <v>164</v>
      </c>
      <c r="S22" s="1">
        <v>72</v>
      </c>
      <c r="T22" s="1">
        <v>92</v>
      </c>
      <c r="U22" s="1">
        <v>2040</v>
      </c>
      <c r="V22" s="1">
        <v>1014</v>
      </c>
      <c r="W22" s="1">
        <v>1026</v>
      </c>
    </row>
    <row r="23" spans="1:23" x14ac:dyDescent="0.2">
      <c r="A23" s="1" t="s">
        <v>127</v>
      </c>
      <c r="B23" s="1">
        <v>208</v>
      </c>
      <c r="C23" s="1">
        <v>130</v>
      </c>
      <c r="D23" s="1">
        <v>78</v>
      </c>
      <c r="E23" s="1">
        <v>12</v>
      </c>
      <c r="F23" s="1">
        <v>5</v>
      </c>
      <c r="G23" s="1">
        <v>7</v>
      </c>
      <c r="H23" s="1">
        <v>13</v>
      </c>
      <c r="I23" s="1">
        <v>6</v>
      </c>
      <c r="J23" s="1">
        <v>7</v>
      </c>
      <c r="K23" s="1">
        <v>21</v>
      </c>
      <c r="L23" s="1">
        <v>14</v>
      </c>
      <c r="M23" s="1">
        <v>7</v>
      </c>
      <c r="N23" s="1" t="s">
        <v>127</v>
      </c>
      <c r="O23" s="1">
        <v>39</v>
      </c>
      <c r="P23" s="1">
        <v>25</v>
      </c>
      <c r="Q23" s="1">
        <v>14</v>
      </c>
      <c r="R23" s="1">
        <v>12</v>
      </c>
      <c r="S23" s="1">
        <v>5</v>
      </c>
      <c r="T23" s="1">
        <v>7</v>
      </c>
      <c r="U23" s="1">
        <v>111</v>
      </c>
      <c r="V23" s="1">
        <v>75</v>
      </c>
      <c r="W23" s="1">
        <v>36</v>
      </c>
    </row>
    <row r="24" spans="1:23" x14ac:dyDescent="0.2">
      <c r="A24" s="1" t="s">
        <v>128</v>
      </c>
      <c r="B24" s="1">
        <v>3767</v>
      </c>
      <c r="C24" s="1">
        <v>1810</v>
      </c>
      <c r="D24" s="1">
        <v>1957</v>
      </c>
      <c r="E24" s="1">
        <v>295</v>
      </c>
      <c r="F24" s="1">
        <v>145</v>
      </c>
      <c r="G24" s="1">
        <v>150</v>
      </c>
      <c r="H24" s="1">
        <v>363</v>
      </c>
      <c r="I24" s="1">
        <v>174</v>
      </c>
      <c r="J24" s="1">
        <v>189</v>
      </c>
      <c r="K24" s="1">
        <v>465</v>
      </c>
      <c r="L24" s="1">
        <v>228</v>
      </c>
      <c r="M24" s="1">
        <v>237</v>
      </c>
      <c r="N24" s="1" t="s">
        <v>128</v>
      </c>
      <c r="O24" s="1">
        <v>629</v>
      </c>
      <c r="P24" s="1">
        <v>293</v>
      </c>
      <c r="Q24" s="1">
        <v>336</v>
      </c>
      <c r="R24" s="1">
        <v>152</v>
      </c>
      <c r="S24" s="1">
        <v>67</v>
      </c>
      <c r="T24" s="1">
        <v>85</v>
      </c>
      <c r="U24" s="1">
        <v>1863</v>
      </c>
      <c r="V24" s="1">
        <v>903</v>
      </c>
      <c r="W24" s="1">
        <v>960</v>
      </c>
    </row>
    <row r="25" spans="1:23" x14ac:dyDescent="0.2">
      <c r="A25" s="1" t="s">
        <v>125</v>
      </c>
      <c r="B25" s="1">
        <v>139</v>
      </c>
      <c r="C25" s="1">
        <v>72</v>
      </c>
      <c r="D25" s="1">
        <v>67</v>
      </c>
      <c r="E25" s="1">
        <v>9</v>
      </c>
      <c r="F25" s="1">
        <v>3</v>
      </c>
      <c r="G25" s="1">
        <v>6</v>
      </c>
      <c r="H25" s="1">
        <v>22</v>
      </c>
      <c r="I25" s="1">
        <v>12</v>
      </c>
      <c r="J25" s="1">
        <v>10</v>
      </c>
      <c r="K25" s="1">
        <v>23</v>
      </c>
      <c r="L25" s="1">
        <v>12</v>
      </c>
      <c r="M25" s="1">
        <v>11</v>
      </c>
      <c r="N25" s="1" t="s">
        <v>125</v>
      </c>
      <c r="O25" s="1">
        <v>19</v>
      </c>
      <c r="P25" s="1">
        <v>9</v>
      </c>
      <c r="Q25" s="1">
        <v>10</v>
      </c>
      <c r="R25" s="1">
        <v>0</v>
      </c>
      <c r="S25" s="1">
        <v>0</v>
      </c>
      <c r="T25" s="1">
        <v>0</v>
      </c>
      <c r="U25" s="1">
        <v>66</v>
      </c>
      <c r="V25" s="1">
        <v>36</v>
      </c>
      <c r="W25" s="1">
        <v>30</v>
      </c>
    </row>
    <row r="27" spans="1:23" x14ac:dyDescent="0.2">
      <c r="A27" s="1" t="s">
        <v>129</v>
      </c>
      <c r="N27" s="1" t="s">
        <v>129</v>
      </c>
    </row>
    <row r="28" spans="1:23" x14ac:dyDescent="0.2">
      <c r="A28" s="1" t="s">
        <v>350</v>
      </c>
      <c r="B28" s="1">
        <v>4114</v>
      </c>
      <c r="C28" s="1">
        <v>2012</v>
      </c>
      <c r="D28" s="1">
        <v>2102</v>
      </c>
      <c r="E28" s="1">
        <v>316</v>
      </c>
      <c r="F28" s="1">
        <v>153</v>
      </c>
      <c r="G28" s="1">
        <v>163</v>
      </c>
      <c r="H28" s="1">
        <v>398</v>
      </c>
      <c r="I28" s="1">
        <v>192</v>
      </c>
      <c r="J28" s="1">
        <v>206</v>
      </c>
      <c r="K28" s="1">
        <v>509</v>
      </c>
      <c r="L28" s="1">
        <v>254</v>
      </c>
      <c r="M28" s="1">
        <v>255</v>
      </c>
      <c r="N28" s="1" t="s">
        <v>350</v>
      </c>
      <c r="O28" s="1">
        <v>687</v>
      </c>
      <c r="P28" s="1">
        <v>327</v>
      </c>
      <c r="Q28" s="1">
        <v>360</v>
      </c>
      <c r="R28" s="1">
        <v>164</v>
      </c>
      <c r="S28" s="1">
        <v>72</v>
      </c>
      <c r="T28" s="1">
        <v>92</v>
      </c>
      <c r="U28" s="1">
        <v>2040</v>
      </c>
      <c r="V28" s="1">
        <v>1014</v>
      </c>
      <c r="W28" s="1">
        <v>1026</v>
      </c>
    </row>
    <row r="29" spans="1:23" x14ac:dyDescent="0.2">
      <c r="A29" s="1" t="s">
        <v>130</v>
      </c>
      <c r="B29" s="1">
        <v>13</v>
      </c>
      <c r="C29" s="1">
        <v>8</v>
      </c>
      <c r="D29" s="1">
        <v>5</v>
      </c>
      <c r="E29" s="1">
        <v>1</v>
      </c>
      <c r="F29" s="1">
        <v>0</v>
      </c>
      <c r="G29" s="1">
        <v>1</v>
      </c>
      <c r="H29" s="1">
        <v>1</v>
      </c>
      <c r="I29" s="1">
        <v>1</v>
      </c>
      <c r="J29" s="1">
        <v>0</v>
      </c>
      <c r="K29" s="1">
        <v>1</v>
      </c>
      <c r="L29" s="1">
        <v>1</v>
      </c>
      <c r="M29" s="1">
        <v>0</v>
      </c>
      <c r="N29" s="1" t="s">
        <v>130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10</v>
      </c>
      <c r="V29" s="1">
        <v>6</v>
      </c>
      <c r="W29" s="1">
        <v>4</v>
      </c>
    </row>
    <row r="30" spans="1:23" x14ac:dyDescent="0.2">
      <c r="A30" s="1" t="s">
        <v>131</v>
      </c>
      <c r="B30" s="1">
        <v>20</v>
      </c>
      <c r="C30" s="1">
        <v>12</v>
      </c>
      <c r="D30" s="1">
        <v>8</v>
      </c>
      <c r="E30" s="1">
        <v>1</v>
      </c>
      <c r="F30" s="1">
        <v>1</v>
      </c>
      <c r="G30" s="1">
        <v>0</v>
      </c>
      <c r="H30" s="1">
        <v>1</v>
      </c>
      <c r="I30" s="1">
        <v>1</v>
      </c>
      <c r="J30" s="1">
        <v>0</v>
      </c>
      <c r="K30" s="1">
        <v>2</v>
      </c>
      <c r="L30" s="1">
        <v>1</v>
      </c>
      <c r="M30" s="1">
        <v>1</v>
      </c>
      <c r="N30" s="1" t="s">
        <v>131</v>
      </c>
      <c r="O30" s="1">
        <v>4</v>
      </c>
      <c r="P30" s="1">
        <v>3</v>
      </c>
      <c r="Q30" s="1">
        <v>1</v>
      </c>
      <c r="R30" s="1">
        <v>0</v>
      </c>
      <c r="S30" s="1">
        <v>0</v>
      </c>
      <c r="T30" s="1">
        <v>0</v>
      </c>
      <c r="U30" s="1">
        <v>12</v>
      </c>
      <c r="V30" s="1">
        <v>6</v>
      </c>
      <c r="W30" s="1">
        <v>6</v>
      </c>
    </row>
    <row r="31" spans="1:23" x14ac:dyDescent="0.2">
      <c r="A31" s="1" t="s">
        <v>132</v>
      </c>
      <c r="B31" s="1">
        <v>9</v>
      </c>
      <c r="C31" s="1">
        <v>7</v>
      </c>
      <c r="D31" s="1">
        <v>2</v>
      </c>
      <c r="E31" s="1">
        <v>0</v>
      </c>
      <c r="F31" s="1">
        <v>0</v>
      </c>
      <c r="G31" s="1">
        <v>0</v>
      </c>
      <c r="H31" s="1">
        <v>1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 t="s">
        <v>132</v>
      </c>
      <c r="O31" s="1">
        <v>2</v>
      </c>
      <c r="P31" s="1">
        <v>1</v>
      </c>
      <c r="Q31" s="1">
        <v>1</v>
      </c>
      <c r="R31" s="1">
        <v>0</v>
      </c>
      <c r="S31" s="1">
        <v>0</v>
      </c>
      <c r="T31" s="1">
        <v>0</v>
      </c>
      <c r="U31" s="1">
        <v>6</v>
      </c>
      <c r="V31" s="1">
        <v>5</v>
      </c>
      <c r="W31" s="1">
        <v>1</v>
      </c>
    </row>
    <row r="32" spans="1:23" x14ac:dyDescent="0.2">
      <c r="A32" s="1" t="s">
        <v>133</v>
      </c>
      <c r="B32" s="1">
        <v>26</v>
      </c>
      <c r="C32" s="1">
        <v>19</v>
      </c>
      <c r="D32" s="1">
        <v>7</v>
      </c>
      <c r="E32" s="1">
        <v>1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3</v>
      </c>
      <c r="L32" s="1">
        <v>2</v>
      </c>
      <c r="M32" s="1">
        <v>1</v>
      </c>
      <c r="N32" s="1" t="s">
        <v>133</v>
      </c>
      <c r="O32" s="1">
        <v>6</v>
      </c>
      <c r="P32" s="1">
        <v>4</v>
      </c>
      <c r="Q32" s="1">
        <v>2</v>
      </c>
      <c r="R32" s="1">
        <v>1</v>
      </c>
      <c r="S32" s="1">
        <v>0</v>
      </c>
      <c r="T32" s="1">
        <v>1</v>
      </c>
      <c r="U32" s="1">
        <v>15</v>
      </c>
      <c r="V32" s="1">
        <v>12</v>
      </c>
      <c r="W32" s="1">
        <v>3</v>
      </c>
    </row>
    <row r="33" spans="1:23" x14ac:dyDescent="0.2">
      <c r="A33" s="1" t="s">
        <v>134</v>
      </c>
      <c r="B33" s="1">
        <v>33</v>
      </c>
      <c r="C33" s="1">
        <v>21</v>
      </c>
      <c r="D33" s="1">
        <v>12</v>
      </c>
      <c r="E33" s="1">
        <v>2</v>
      </c>
      <c r="F33" s="1">
        <v>1</v>
      </c>
      <c r="G33" s="1">
        <v>1</v>
      </c>
      <c r="H33" s="1">
        <v>1</v>
      </c>
      <c r="I33" s="1">
        <v>0</v>
      </c>
      <c r="J33" s="1">
        <v>1</v>
      </c>
      <c r="K33" s="1">
        <v>5</v>
      </c>
      <c r="L33" s="1">
        <v>4</v>
      </c>
      <c r="M33" s="1">
        <v>1</v>
      </c>
      <c r="N33" s="1" t="s">
        <v>134</v>
      </c>
      <c r="O33" s="1">
        <v>3</v>
      </c>
      <c r="P33" s="1">
        <v>1</v>
      </c>
      <c r="Q33" s="1">
        <v>2</v>
      </c>
      <c r="R33" s="1">
        <v>4</v>
      </c>
      <c r="S33" s="1">
        <v>2</v>
      </c>
      <c r="T33" s="1">
        <v>2</v>
      </c>
      <c r="U33" s="1">
        <v>18</v>
      </c>
      <c r="V33" s="1">
        <v>13</v>
      </c>
      <c r="W33" s="1">
        <v>5</v>
      </c>
    </row>
    <row r="34" spans="1:23" x14ac:dyDescent="0.2">
      <c r="A34" s="1" t="s">
        <v>135</v>
      </c>
      <c r="B34" s="1">
        <v>107</v>
      </c>
      <c r="C34" s="1">
        <v>63</v>
      </c>
      <c r="D34" s="1">
        <v>44</v>
      </c>
      <c r="E34" s="1">
        <v>7</v>
      </c>
      <c r="F34" s="1">
        <v>2</v>
      </c>
      <c r="G34" s="1">
        <v>5</v>
      </c>
      <c r="H34" s="1">
        <v>9</v>
      </c>
      <c r="I34" s="1">
        <v>3</v>
      </c>
      <c r="J34" s="1">
        <v>6</v>
      </c>
      <c r="K34" s="1">
        <v>10</v>
      </c>
      <c r="L34" s="1">
        <v>6</v>
      </c>
      <c r="M34" s="1">
        <v>4</v>
      </c>
      <c r="N34" s="1" t="s">
        <v>135</v>
      </c>
      <c r="O34" s="1">
        <v>24</v>
      </c>
      <c r="P34" s="1">
        <v>16</v>
      </c>
      <c r="Q34" s="1">
        <v>8</v>
      </c>
      <c r="R34" s="1">
        <v>7</v>
      </c>
      <c r="S34" s="1">
        <v>3</v>
      </c>
      <c r="T34" s="1">
        <v>4</v>
      </c>
      <c r="U34" s="1">
        <v>50</v>
      </c>
      <c r="V34" s="1">
        <v>33</v>
      </c>
      <c r="W34" s="1">
        <v>17</v>
      </c>
    </row>
    <row r="35" spans="1:23" x14ac:dyDescent="0.2">
      <c r="A35" s="1" t="s">
        <v>136</v>
      </c>
      <c r="B35" s="1">
        <v>195</v>
      </c>
      <c r="C35" s="1">
        <v>103</v>
      </c>
      <c r="D35" s="1">
        <v>92</v>
      </c>
      <c r="E35" s="1">
        <v>10</v>
      </c>
      <c r="F35" s="1">
        <v>6</v>
      </c>
      <c r="G35" s="1">
        <v>4</v>
      </c>
      <c r="H35" s="1">
        <v>10</v>
      </c>
      <c r="I35" s="1">
        <v>5</v>
      </c>
      <c r="J35" s="1">
        <v>5</v>
      </c>
      <c r="K35" s="1">
        <v>25</v>
      </c>
      <c r="L35" s="1">
        <v>10</v>
      </c>
      <c r="M35" s="1">
        <v>15</v>
      </c>
      <c r="N35" s="1" t="s">
        <v>136</v>
      </c>
      <c r="O35" s="1">
        <v>42</v>
      </c>
      <c r="P35" s="1">
        <v>27</v>
      </c>
      <c r="Q35" s="1">
        <v>15</v>
      </c>
      <c r="R35" s="1">
        <v>8</v>
      </c>
      <c r="S35" s="1">
        <v>1</v>
      </c>
      <c r="T35" s="1">
        <v>7</v>
      </c>
      <c r="U35" s="1">
        <v>100</v>
      </c>
      <c r="V35" s="1">
        <v>54</v>
      </c>
      <c r="W35" s="1">
        <v>46</v>
      </c>
    </row>
    <row r="36" spans="1:23" x14ac:dyDescent="0.2">
      <c r="A36" s="1" t="s">
        <v>137</v>
      </c>
      <c r="B36" s="1">
        <v>333</v>
      </c>
      <c r="C36" s="1">
        <v>171</v>
      </c>
      <c r="D36" s="1">
        <v>162</v>
      </c>
      <c r="E36" s="1">
        <v>21</v>
      </c>
      <c r="F36" s="1">
        <v>13</v>
      </c>
      <c r="G36" s="1">
        <v>8</v>
      </c>
      <c r="H36" s="1">
        <v>22</v>
      </c>
      <c r="I36" s="1">
        <v>11</v>
      </c>
      <c r="J36" s="1">
        <v>11</v>
      </c>
      <c r="K36" s="1">
        <v>32</v>
      </c>
      <c r="L36" s="1">
        <v>20</v>
      </c>
      <c r="M36" s="1">
        <v>12</v>
      </c>
      <c r="N36" s="1" t="s">
        <v>137</v>
      </c>
      <c r="O36" s="1">
        <v>67</v>
      </c>
      <c r="P36" s="1">
        <v>33</v>
      </c>
      <c r="Q36" s="1">
        <v>34</v>
      </c>
      <c r="R36" s="1">
        <v>14</v>
      </c>
      <c r="S36" s="1">
        <v>8</v>
      </c>
      <c r="T36" s="1">
        <v>6</v>
      </c>
      <c r="U36" s="1">
        <v>177</v>
      </c>
      <c r="V36" s="1">
        <v>86</v>
      </c>
      <c r="W36" s="1">
        <v>91</v>
      </c>
    </row>
    <row r="37" spans="1:23" x14ac:dyDescent="0.2">
      <c r="A37" s="1" t="s">
        <v>138</v>
      </c>
      <c r="B37" s="1">
        <v>584</v>
      </c>
      <c r="C37" s="1">
        <v>275</v>
      </c>
      <c r="D37" s="1">
        <v>309</v>
      </c>
      <c r="E37" s="1">
        <v>42</v>
      </c>
      <c r="F37" s="1">
        <v>19</v>
      </c>
      <c r="G37" s="1">
        <v>23</v>
      </c>
      <c r="H37" s="1">
        <v>34</v>
      </c>
      <c r="I37" s="1">
        <v>15</v>
      </c>
      <c r="J37" s="1">
        <v>19</v>
      </c>
      <c r="K37" s="1">
        <v>72</v>
      </c>
      <c r="L37" s="1">
        <v>37</v>
      </c>
      <c r="M37" s="1">
        <v>35</v>
      </c>
      <c r="N37" s="1" t="s">
        <v>138</v>
      </c>
      <c r="O37" s="1">
        <v>111</v>
      </c>
      <c r="P37" s="1">
        <v>47</v>
      </c>
      <c r="Q37" s="1">
        <v>64</v>
      </c>
      <c r="R37" s="1">
        <v>27</v>
      </c>
      <c r="S37" s="1">
        <v>11</v>
      </c>
      <c r="T37" s="1">
        <v>16</v>
      </c>
      <c r="U37" s="1">
        <v>298</v>
      </c>
      <c r="V37" s="1">
        <v>146</v>
      </c>
      <c r="W37" s="1">
        <v>152</v>
      </c>
    </row>
    <row r="38" spans="1:23" x14ac:dyDescent="0.2">
      <c r="A38" s="1" t="s">
        <v>139</v>
      </c>
      <c r="B38" s="1">
        <v>1513</v>
      </c>
      <c r="C38" s="1">
        <v>713</v>
      </c>
      <c r="D38" s="1">
        <v>800</v>
      </c>
      <c r="E38" s="1">
        <v>118</v>
      </c>
      <c r="F38" s="1">
        <v>56</v>
      </c>
      <c r="G38" s="1">
        <v>62</v>
      </c>
      <c r="H38" s="1">
        <v>165</v>
      </c>
      <c r="I38" s="1">
        <v>81</v>
      </c>
      <c r="J38" s="1">
        <v>84</v>
      </c>
      <c r="K38" s="1">
        <v>158</v>
      </c>
      <c r="L38" s="1">
        <v>77</v>
      </c>
      <c r="M38" s="1">
        <v>81</v>
      </c>
      <c r="N38" s="1" t="s">
        <v>139</v>
      </c>
      <c r="O38" s="1">
        <v>263</v>
      </c>
      <c r="P38" s="1">
        <v>112</v>
      </c>
      <c r="Q38" s="1">
        <v>151</v>
      </c>
      <c r="R38" s="1">
        <v>68</v>
      </c>
      <c r="S38" s="1">
        <v>31</v>
      </c>
      <c r="T38" s="1">
        <v>37</v>
      </c>
      <c r="U38" s="1">
        <v>741</v>
      </c>
      <c r="V38" s="1">
        <v>356</v>
      </c>
      <c r="W38" s="1">
        <v>385</v>
      </c>
    </row>
    <row r="39" spans="1:23" x14ac:dyDescent="0.2">
      <c r="A39" s="1" t="s">
        <v>140</v>
      </c>
      <c r="B39" s="1">
        <v>793</v>
      </c>
      <c r="C39" s="1">
        <v>390</v>
      </c>
      <c r="D39" s="1">
        <v>403</v>
      </c>
      <c r="E39" s="1">
        <v>66</v>
      </c>
      <c r="F39" s="1">
        <v>31</v>
      </c>
      <c r="G39" s="1">
        <v>35</v>
      </c>
      <c r="H39" s="1">
        <v>90</v>
      </c>
      <c r="I39" s="1">
        <v>41</v>
      </c>
      <c r="J39" s="1">
        <v>49</v>
      </c>
      <c r="K39" s="1">
        <v>122</v>
      </c>
      <c r="L39" s="1">
        <v>62</v>
      </c>
      <c r="M39" s="1">
        <v>60</v>
      </c>
      <c r="N39" s="1" t="s">
        <v>140</v>
      </c>
      <c r="O39" s="1">
        <v>100</v>
      </c>
      <c r="P39" s="1">
        <v>52</v>
      </c>
      <c r="Q39" s="1">
        <v>48</v>
      </c>
      <c r="R39" s="1">
        <v>28</v>
      </c>
      <c r="S39" s="1">
        <v>15</v>
      </c>
      <c r="T39" s="1">
        <v>13</v>
      </c>
      <c r="U39" s="1">
        <v>387</v>
      </c>
      <c r="V39" s="1">
        <v>189</v>
      </c>
      <c r="W39" s="1">
        <v>198</v>
      </c>
    </row>
    <row r="40" spans="1:23" x14ac:dyDescent="0.2">
      <c r="A40" s="1" t="s">
        <v>141</v>
      </c>
      <c r="B40" s="1">
        <v>349</v>
      </c>
      <c r="C40" s="1">
        <v>158</v>
      </c>
      <c r="D40" s="1">
        <v>191</v>
      </c>
      <c r="E40" s="1">
        <v>38</v>
      </c>
      <c r="F40" s="1">
        <v>20</v>
      </c>
      <c r="G40" s="1">
        <v>18</v>
      </c>
      <c r="H40" s="1">
        <v>42</v>
      </c>
      <c r="I40" s="1">
        <v>21</v>
      </c>
      <c r="J40" s="1">
        <v>21</v>
      </c>
      <c r="K40" s="1">
        <v>56</v>
      </c>
      <c r="L40" s="1">
        <v>22</v>
      </c>
      <c r="M40" s="1">
        <v>34</v>
      </c>
      <c r="N40" s="1" t="s">
        <v>141</v>
      </c>
      <c r="O40" s="1">
        <v>46</v>
      </c>
      <c r="P40" s="1">
        <v>22</v>
      </c>
      <c r="Q40" s="1">
        <v>24</v>
      </c>
      <c r="R40" s="1">
        <v>7</v>
      </c>
      <c r="S40" s="1">
        <v>1</v>
      </c>
      <c r="T40" s="1">
        <v>6</v>
      </c>
      <c r="U40" s="1">
        <v>160</v>
      </c>
      <c r="V40" s="1">
        <v>72</v>
      </c>
      <c r="W40" s="1">
        <v>88</v>
      </c>
    </row>
    <row r="41" spans="1:23" x14ac:dyDescent="0.2">
      <c r="A41" s="1" t="s">
        <v>125</v>
      </c>
      <c r="B41" s="1">
        <v>139</v>
      </c>
      <c r="C41" s="1">
        <v>72</v>
      </c>
      <c r="D41" s="1">
        <v>67</v>
      </c>
      <c r="E41" s="1">
        <v>9</v>
      </c>
      <c r="F41" s="1">
        <v>3</v>
      </c>
      <c r="G41" s="1">
        <v>6</v>
      </c>
      <c r="H41" s="1">
        <v>22</v>
      </c>
      <c r="I41" s="1">
        <v>12</v>
      </c>
      <c r="J41" s="1">
        <v>10</v>
      </c>
      <c r="K41" s="1">
        <v>23</v>
      </c>
      <c r="L41" s="1">
        <v>12</v>
      </c>
      <c r="M41" s="1">
        <v>11</v>
      </c>
      <c r="N41" s="1" t="s">
        <v>125</v>
      </c>
      <c r="O41" s="1">
        <v>19</v>
      </c>
      <c r="P41" s="1">
        <v>9</v>
      </c>
      <c r="Q41" s="1">
        <v>10</v>
      </c>
      <c r="R41" s="1">
        <v>0</v>
      </c>
      <c r="S41" s="1">
        <v>0</v>
      </c>
      <c r="T41" s="1">
        <v>0</v>
      </c>
      <c r="U41" s="1">
        <v>66</v>
      </c>
      <c r="V41" s="1">
        <v>36</v>
      </c>
      <c r="W41" s="1">
        <v>30</v>
      </c>
    </row>
    <row r="42" spans="1:23" x14ac:dyDescent="0.2">
      <c r="A42" s="18" t="s">
        <v>365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 t="s">
        <v>365</v>
      </c>
      <c r="O42" s="18"/>
      <c r="P42" s="18"/>
      <c r="Q42" s="18"/>
      <c r="R42" s="18"/>
      <c r="S42" s="18"/>
      <c r="T42" s="18"/>
      <c r="U42" s="18"/>
      <c r="V42" s="18"/>
      <c r="W42" s="18"/>
    </row>
  </sheetData>
  <mergeCells count="9">
    <mergeCell ref="A42:M42"/>
    <mergeCell ref="N42:W42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4496E-5E5A-4526-8E7A-A3CA814C7826}">
  <dimension ref="A1:W59"/>
  <sheetViews>
    <sheetView view="pageBreakPreview" topLeftCell="F30" zoomScale="125" zoomScaleNormal="100" zoomScaleSheetLayoutView="125" workbookViewId="0">
      <selection activeCell="N38" sqref="N38"/>
    </sheetView>
  </sheetViews>
  <sheetFormatPr defaultRowHeight="10.199999999999999" x14ac:dyDescent="0.2"/>
  <cols>
    <col min="1" max="1" width="24.88671875" style="1" customWidth="1"/>
    <col min="2" max="13" width="4.6640625" style="1" customWidth="1"/>
    <col min="14" max="14" width="24.88671875" style="1" customWidth="1"/>
    <col min="15" max="23" width="7.109375" style="1" customWidth="1"/>
    <col min="24" max="16384" width="8.88671875" style="1"/>
  </cols>
  <sheetData>
    <row r="1" spans="1:23" x14ac:dyDescent="0.2">
      <c r="A1" s="1" t="s">
        <v>414</v>
      </c>
      <c r="N1" s="1" t="s">
        <v>414</v>
      </c>
    </row>
    <row r="2" spans="1:23" x14ac:dyDescent="0.2">
      <c r="A2" s="11" t="s">
        <v>412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412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413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413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142</v>
      </c>
      <c r="N4" s="1" t="s">
        <v>142</v>
      </c>
    </row>
    <row r="5" spans="1:23" x14ac:dyDescent="0.2">
      <c r="A5" s="1" t="s">
        <v>1</v>
      </c>
      <c r="B5" s="1">
        <v>3959</v>
      </c>
      <c r="C5" s="1">
        <v>1928</v>
      </c>
      <c r="D5" s="1">
        <v>2031</v>
      </c>
      <c r="E5" s="1">
        <v>301</v>
      </c>
      <c r="F5" s="1">
        <v>143</v>
      </c>
      <c r="G5" s="1">
        <v>158</v>
      </c>
      <c r="H5" s="1">
        <v>393</v>
      </c>
      <c r="I5" s="1">
        <v>189</v>
      </c>
      <c r="J5" s="1">
        <v>204</v>
      </c>
      <c r="K5" s="1">
        <v>492</v>
      </c>
      <c r="L5" s="1">
        <v>247</v>
      </c>
      <c r="M5" s="1">
        <v>245</v>
      </c>
      <c r="N5" s="1" t="s">
        <v>1</v>
      </c>
      <c r="O5" s="1">
        <v>638</v>
      </c>
      <c r="P5" s="1">
        <v>301</v>
      </c>
      <c r="Q5" s="1">
        <v>337</v>
      </c>
      <c r="R5" s="1">
        <v>148</v>
      </c>
      <c r="S5" s="1">
        <v>64</v>
      </c>
      <c r="T5" s="1">
        <v>84</v>
      </c>
      <c r="U5" s="1">
        <v>1987</v>
      </c>
      <c r="V5" s="1">
        <v>984</v>
      </c>
      <c r="W5" s="1">
        <v>1003</v>
      </c>
    </row>
    <row r="6" spans="1:23" x14ac:dyDescent="0.2">
      <c r="A6" s="1" t="s">
        <v>143</v>
      </c>
      <c r="B6" s="1">
        <v>1058</v>
      </c>
      <c r="C6" s="1">
        <v>498</v>
      </c>
      <c r="D6" s="1">
        <v>560</v>
      </c>
      <c r="E6" s="1">
        <v>92</v>
      </c>
      <c r="F6" s="1">
        <v>44</v>
      </c>
      <c r="G6" s="1">
        <v>48</v>
      </c>
      <c r="H6" s="1">
        <v>155</v>
      </c>
      <c r="I6" s="1">
        <v>78</v>
      </c>
      <c r="J6" s="1">
        <v>77</v>
      </c>
      <c r="K6" s="1">
        <v>162</v>
      </c>
      <c r="L6" s="1">
        <v>72</v>
      </c>
      <c r="M6" s="1">
        <v>90</v>
      </c>
      <c r="N6" s="1" t="s">
        <v>143</v>
      </c>
      <c r="O6" s="1">
        <v>136</v>
      </c>
      <c r="P6" s="1">
        <v>59</v>
      </c>
      <c r="Q6" s="1">
        <v>77</v>
      </c>
      <c r="R6" s="1">
        <v>17</v>
      </c>
      <c r="S6" s="1">
        <v>9</v>
      </c>
      <c r="T6" s="1">
        <v>8</v>
      </c>
      <c r="U6" s="1">
        <v>496</v>
      </c>
      <c r="V6" s="1">
        <v>236</v>
      </c>
      <c r="W6" s="1">
        <v>260</v>
      </c>
    </row>
    <row r="7" spans="1:23" x14ac:dyDescent="0.2">
      <c r="A7" s="1" t="s">
        <v>144</v>
      </c>
      <c r="B7" s="1">
        <v>95</v>
      </c>
      <c r="C7" s="1">
        <v>37</v>
      </c>
      <c r="D7" s="1">
        <v>58</v>
      </c>
      <c r="E7" s="1">
        <v>9</v>
      </c>
      <c r="F7" s="1">
        <v>4</v>
      </c>
      <c r="G7" s="1">
        <v>5</v>
      </c>
      <c r="H7" s="1">
        <v>11</v>
      </c>
      <c r="I7" s="1">
        <v>4</v>
      </c>
      <c r="J7" s="1">
        <v>7</v>
      </c>
      <c r="K7" s="1">
        <v>17</v>
      </c>
      <c r="L7" s="1">
        <v>5</v>
      </c>
      <c r="M7" s="1">
        <v>12</v>
      </c>
      <c r="N7" s="1" t="s">
        <v>144</v>
      </c>
      <c r="O7" s="1">
        <v>22</v>
      </c>
      <c r="P7" s="1">
        <v>8</v>
      </c>
      <c r="Q7" s="1">
        <v>14</v>
      </c>
      <c r="R7" s="1">
        <v>1</v>
      </c>
      <c r="S7" s="1">
        <v>0</v>
      </c>
      <c r="T7" s="1">
        <v>1</v>
      </c>
      <c r="U7" s="1">
        <v>35</v>
      </c>
      <c r="V7" s="1">
        <v>16</v>
      </c>
      <c r="W7" s="1">
        <v>19</v>
      </c>
    </row>
    <row r="8" spans="1:23" x14ac:dyDescent="0.2">
      <c r="A8" s="1" t="s">
        <v>145</v>
      </c>
      <c r="B8" s="1">
        <v>123</v>
      </c>
      <c r="C8" s="1">
        <v>65</v>
      </c>
      <c r="D8" s="1">
        <v>58</v>
      </c>
      <c r="E8" s="1">
        <v>9</v>
      </c>
      <c r="F8" s="1">
        <v>3</v>
      </c>
      <c r="G8" s="1">
        <v>6</v>
      </c>
      <c r="H8" s="1">
        <v>13</v>
      </c>
      <c r="I8" s="1">
        <v>8</v>
      </c>
      <c r="J8" s="1">
        <v>5</v>
      </c>
      <c r="K8" s="1">
        <v>14</v>
      </c>
      <c r="L8" s="1">
        <v>10</v>
      </c>
      <c r="M8" s="1">
        <v>4</v>
      </c>
      <c r="N8" s="1" t="s">
        <v>145</v>
      </c>
      <c r="O8" s="1">
        <v>13</v>
      </c>
      <c r="P8" s="1">
        <v>9</v>
      </c>
      <c r="Q8" s="1">
        <v>4</v>
      </c>
      <c r="R8" s="1">
        <v>2</v>
      </c>
      <c r="S8" s="1">
        <v>1</v>
      </c>
      <c r="T8" s="1">
        <v>1</v>
      </c>
      <c r="U8" s="1">
        <v>72</v>
      </c>
      <c r="V8" s="1">
        <v>34</v>
      </c>
      <c r="W8" s="1">
        <v>38</v>
      </c>
    </row>
    <row r="9" spans="1:23" x14ac:dyDescent="0.2">
      <c r="A9" s="1" t="s">
        <v>146</v>
      </c>
      <c r="B9" s="1">
        <v>26</v>
      </c>
      <c r="C9" s="1">
        <v>14</v>
      </c>
      <c r="D9" s="1">
        <v>12</v>
      </c>
      <c r="E9" s="1">
        <v>1</v>
      </c>
      <c r="F9" s="1">
        <v>1</v>
      </c>
      <c r="G9" s="1">
        <v>0</v>
      </c>
      <c r="H9" s="1">
        <v>5</v>
      </c>
      <c r="I9" s="1">
        <v>1</v>
      </c>
      <c r="J9" s="1">
        <v>4</v>
      </c>
      <c r="K9" s="1">
        <v>6</v>
      </c>
      <c r="L9" s="1">
        <v>5</v>
      </c>
      <c r="M9" s="1">
        <v>1</v>
      </c>
      <c r="N9" s="1" t="s">
        <v>146</v>
      </c>
      <c r="O9" s="1">
        <v>2</v>
      </c>
      <c r="P9" s="1">
        <v>0</v>
      </c>
      <c r="Q9" s="1">
        <v>2</v>
      </c>
      <c r="R9" s="1">
        <v>0</v>
      </c>
      <c r="S9" s="1">
        <v>0</v>
      </c>
      <c r="T9" s="1">
        <v>0</v>
      </c>
      <c r="U9" s="1">
        <v>12</v>
      </c>
      <c r="V9" s="1">
        <v>7</v>
      </c>
      <c r="W9" s="1">
        <v>5</v>
      </c>
    </row>
    <row r="10" spans="1:23" x14ac:dyDescent="0.2">
      <c r="A10" s="1" t="s">
        <v>147</v>
      </c>
      <c r="B10" s="1">
        <v>13</v>
      </c>
      <c r="C10" s="1">
        <v>5</v>
      </c>
      <c r="D10" s="1">
        <v>8</v>
      </c>
      <c r="E10" s="1">
        <v>4</v>
      </c>
      <c r="F10" s="1">
        <v>1</v>
      </c>
      <c r="G10" s="1">
        <v>3</v>
      </c>
      <c r="H10" s="1">
        <v>1</v>
      </c>
      <c r="I10" s="1">
        <v>1</v>
      </c>
      <c r="J10" s="1">
        <v>0</v>
      </c>
      <c r="K10" s="1">
        <v>2</v>
      </c>
      <c r="L10" s="1">
        <v>0</v>
      </c>
      <c r="M10" s="1">
        <v>2</v>
      </c>
      <c r="N10" s="1" t="s">
        <v>147</v>
      </c>
      <c r="O10" s="1">
        <v>3</v>
      </c>
      <c r="P10" s="1">
        <v>2</v>
      </c>
      <c r="Q10" s="1">
        <v>1</v>
      </c>
      <c r="R10" s="1">
        <v>0</v>
      </c>
      <c r="S10" s="1">
        <v>0</v>
      </c>
      <c r="T10" s="1">
        <v>0</v>
      </c>
      <c r="U10" s="1">
        <v>3</v>
      </c>
      <c r="V10" s="1">
        <v>1</v>
      </c>
      <c r="W10" s="1">
        <v>2</v>
      </c>
    </row>
    <row r="11" spans="1:23" x14ac:dyDescent="0.2">
      <c r="A11" s="1" t="s">
        <v>60</v>
      </c>
      <c r="B11" s="1">
        <v>46</v>
      </c>
      <c r="C11" s="1">
        <v>24</v>
      </c>
      <c r="D11" s="1">
        <v>22</v>
      </c>
      <c r="E11" s="1">
        <v>9</v>
      </c>
      <c r="F11" s="1">
        <v>3</v>
      </c>
      <c r="G11" s="1">
        <v>6</v>
      </c>
      <c r="H11" s="1">
        <v>4</v>
      </c>
      <c r="I11" s="1">
        <v>4</v>
      </c>
      <c r="J11" s="1">
        <v>0</v>
      </c>
      <c r="K11" s="1">
        <v>4</v>
      </c>
      <c r="L11" s="1">
        <v>3</v>
      </c>
      <c r="M11" s="1">
        <v>1</v>
      </c>
      <c r="N11" s="1" t="s">
        <v>60</v>
      </c>
      <c r="O11" s="1">
        <v>7</v>
      </c>
      <c r="P11" s="1">
        <v>3</v>
      </c>
      <c r="Q11" s="1">
        <v>4</v>
      </c>
      <c r="R11" s="1">
        <v>0</v>
      </c>
      <c r="S11" s="1">
        <v>0</v>
      </c>
      <c r="T11" s="1">
        <v>0</v>
      </c>
      <c r="U11" s="1">
        <v>22</v>
      </c>
      <c r="V11" s="1">
        <v>11</v>
      </c>
      <c r="W11" s="1">
        <v>11</v>
      </c>
    </row>
    <row r="12" spans="1:23" x14ac:dyDescent="0.2">
      <c r="A12" s="1" t="s">
        <v>119</v>
      </c>
      <c r="B12" s="1">
        <v>2598</v>
      </c>
      <c r="C12" s="1">
        <v>1285</v>
      </c>
      <c r="D12" s="1">
        <v>1313</v>
      </c>
      <c r="E12" s="1">
        <v>177</v>
      </c>
      <c r="F12" s="1">
        <v>87</v>
      </c>
      <c r="G12" s="1">
        <v>90</v>
      </c>
      <c r="H12" s="1">
        <v>204</v>
      </c>
      <c r="I12" s="1">
        <v>93</v>
      </c>
      <c r="J12" s="1">
        <v>111</v>
      </c>
      <c r="K12" s="1">
        <v>287</v>
      </c>
      <c r="L12" s="1">
        <v>152</v>
      </c>
      <c r="M12" s="1">
        <v>135</v>
      </c>
      <c r="N12" s="1" t="s">
        <v>119</v>
      </c>
      <c r="O12" s="1">
        <v>455</v>
      </c>
      <c r="P12" s="1">
        <v>220</v>
      </c>
      <c r="Q12" s="1">
        <v>235</v>
      </c>
      <c r="R12" s="1">
        <v>128</v>
      </c>
      <c r="S12" s="1">
        <v>54</v>
      </c>
      <c r="T12" s="1">
        <v>74</v>
      </c>
      <c r="U12" s="1">
        <v>1347</v>
      </c>
      <c r="V12" s="1">
        <v>679</v>
      </c>
      <c r="W12" s="1">
        <v>668</v>
      </c>
    </row>
    <row r="14" spans="1:23" x14ac:dyDescent="0.2">
      <c r="A14" s="1" t="s">
        <v>148</v>
      </c>
      <c r="N14" s="1" t="s">
        <v>148</v>
      </c>
    </row>
    <row r="15" spans="1:23" x14ac:dyDescent="0.2">
      <c r="A15" s="1" t="s">
        <v>1</v>
      </c>
      <c r="B15" s="1">
        <v>4039</v>
      </c>
      <c r="C15" s="1">
        <v>1969</v>
      </c>
      <c r="D15" s="1">
        <v>2070</v>
      </c>
      <c r="E15" s="1">
        <v>308</v>
      </c>
      <c r="F15" s="1">
        <v>147</v>
      </c>
      <c r="G15" s="1">
        <v>161</v>
      </c>
      <c r="H15" s="1">
        <v>395</v>
      </c>
      <c r="I15" s="1">
        <v>191</v>
      </c>
      <c r="J15" s="1">
        <v>204</v>
      </c>
      <c r="K15" s="1">
        <v>501</v>
      </c>
      <c r="L15" s="1">
        <v>250</v>
      </c>
      <c r="M15" s="1">
        <v>251</v>
      </c>
      <c r="N15" s="1" t="s">
        <v>1</v>
      </c>
      <c r="O15" s="1">
        <v>675</v>
      </c>
      <c r="P15" s="1">
        <v>320</v>
      </c>
      <c r="Q15" s="1">
        <v>355</v>
      </c>
      <c r="R15" s="1">
        <v>147</v>
      </c>
      <c r="S15" s="1">
        <v>61</v>
      </c>
      <c r="T15" s="1">
        <v>86</v>
      </c>
      <c r="U15" s="1">
        <v>2013</v>
      </c>
      <c r="V15" s="1">
        <v>1000</v>
      </c>
      <c r="W15" s="1">
        <v>1013</v>
      </c>
    </row>
    <row r="16" spans="1:23" x14ac:dyDescent="0.2">
      <c r="A16" s="1" t="s">
        <v>149</v>
      </c>
      <c r="B16" s="1">
        <v>228</v>
      </c>
      <c r="C16" s="1">
        <v>138</v>
      </c>
      <c r="D16" s="1">
        <v>90</v>
      </c>
      <c r="E16" s="1">
        <v>16</v>
      </c>
      <c r="F16" s="1">
        <v>9</v>
      </c>
      <c r="G16" s="1">
        <v>7</v>
      </c>
      <c r="H16" s="1">
        <v>16</v>
      </c>
      <c r="I16" s="1">
        <v>7</v>
      </c>
      <c r="J16" s="1">
        <v>9</v>
      </c>
      <c r="K16" s="1">
        <v>28</v>
      </c>
      <c r="L16" s="1">
        <v>17</v>
      </c>
      <c r="M16" s="1">
        <v>11</v>
      </c>
      <c r="N16" s="1" t="s">
        <v>149</v>
      </c>
      <c r="O16" s="1">
        <v>48</v>
      </c>
      <c r="P16" s="1">
        <v>32</v>
      </c>
      <c r="Q16" s="1">
        <v>16</v>
      </c>
      <c r="R16" s="1">
        <v>12</v>
      </c>
      <c r="S16" s="1">
        <v>3</v>
      </c>
      <c r="T16" s="1">
        <v>9</v>
      </c>
      <c r="U16" s="1">
        <v>108</v>
      </c>
      <c r="V16" s="1">
        <v>70</v>
      </c>
      <c r="W16" s="1">
        <v>38</v>
      </c>
    </row>
    <row r="17" spans="1:23" x14ac:dyDescent="0.2">
      <c r="A17" s="1" t="s">
        <v>150</v>
      </c>
      <c r="B17" s="1">
        <v>205</v>
      </c>
      <c r="C17" s="1">
        <v>106</v>
      </c>
      <c r="D17" s="1">
        <v>99</v>
      </c>
      <c r="E17" s="1">
        <v>12</v>
      </c>
      <c r="F17" s="1">
        <v>5</v>
      </c>
      <c r="G17" s="1">
        <v>7</v>
      </c>
      <c r="H17" s="1">
        <v>10</v>
      </c>
      <c r="I17" s="1">
        <v>6</v>
      </c>
      <c r="J17" s="1">
        <v>4</v>
      </c>
      <c r="K17" s="1">
        <v>24</v>
      </c>
      <c r="L17" s="1">
        <v>12</v>
      </c>
      <c r="M17" s="1">
        <v>12</v>
      </c>
      <c r="N17" s="1" t="s">
        <v>150</v>
      </c>
      <c r="O17" s="1">
        <v>48</v>
      </c>
      <c r="P17" s="1">
        <v>26</v>
      </c>
      <c r="Q17" s="1">
        <v>22</v>
      </c>
      <c r="R17" s="1">
        <v>13</v>
      </c>
      <c r="S17" s="1">
        <v>5</v>
      </c>
      <c r="T17" s="1">
        <v>8</v>
      </c>
      <c r="U17" s="1">
        <v>98</v>
      </c>
      <c r="V17" s="1">
        <v>52</v>
      </c>
      <c r="W17" s="1">
        <v>46</v>
      </c>
    </row>
    <row r="18" spans="1:23" x14ac:dyDescent="0.2">
      <c r="A18" s="1" t="s">
        <v>151</v>
      </c>
      <c r="B18" s="1">
        <v>312</v>
      </c>
      <c r="C18" s="1">
        <v>162</v>
      </c>
      <c r="D18" s="1">
        <v>150</v>
      </c>
      <c r="E18" s="1">
        <v>21</v>
      </c>
      <c r="F18" s="1">
        <v>15</v>
      </c>
      <c r="G18" s="1">
        <v>6</v>
      </c>
      <c r="H18" s="1">
        <v>18</v>
      </c>
      <c r="I18" s="1">
        <v>7</v>
      </c>
      <c r="J18" s="1">
        <v>11</v>
      </c>
      <c r="K18" s="1">
        <v>40</v>
      </c>
      <c r="L18" s="1">
        <v>19</v>
      </c>
      <c r="M18" s="1">
        <v>21</v>
      </c>
      <c r="N18" s="1" t="s">
        <v>151</v>
      </c>
      <c r="O18" s="1">
        <v>57</v>
      </c>
      <c r="P18" s="1">
        <v>29</v>
      </c>
      <c r="Q18" s="1">
        <v>28</v>
      </c>
      <c r="R18" s="1">
        <v>8</v>
      </c>
      <c r="S18" s="1">
        <v>4</v>
      </c>
      <c r="T18" s="1">
        <v>4</v>
      </c>
      <c r="U18" s="1">
        <v>168</v>
      </c>
      <c r="V18" s="1">
        <v>88</v>
      </c>
      <c r="W18" s="1">
        <v>80</v>
      </c>
    </row>
    <row r="19" spans="1:23" x14ac:dyDescent="0.2">
      <c r="A19" s="1" t="s">
        <v>152</v>
      </c>
      <c r="B19" s="1">
        <v>660</v>
      </c>
      <c r="C19" s="1">
        <v>302</v>
      </c>
      <c r="D19" s="1">
        <v>358</v>
      </c>
      <c r="E19" s="1">
        <v>59</v>
      </c>
      <c r="F19" s="1">
        <v>26</v>
      </c>
      <c r="G19" s="1">
        <v>33</v>
      </c>
      <c r="H19" s="1">
        <v>51</v>
      </c>
      <c r="I19" s="1">
        <v>23</v>
      </c>
      <c r="J19" s="1">
        <v>28</v>
      </c>
      <c r="K19" s="1">
        <v>87</v>
      </c>
      <c r="L19" s="1">
        <v>44</v>
      </c>
      <c r="M19" s="1">
        <v>43</v>
      </c>
      <c r="N19" s="1" t="s">
        <v>152</v>
      </c>
      <c r="O19" s="1">
        <v>106</v>
      </c>
      <c r="P19" s="1">
        <v>40</v>
      </c>
      <c r="Q19" s="1">
        <v>66</v>
      </c>
      <c r="R19" s="1">
        <v>35</v>
      </c>
      <c r="S19" s="1">
        <v>17</v>
      </c>
      <c r="T19" s="1">
        <v>18</v>
      </c>
      <c r="U19" s="1">
        <v>322</v>
      </c>
      <c r="V19" s="1">
        <v>152</v>
      </c>
      <c r="W19" s="1">
        <v>170</v>
      </c>
    </row>
    <row r="20" spans="1:23" x14ac:dyDescent="0.2">
      <c r="A20" s="1" t="s">
        <v>153</v>
      </c>
      <c r="B20" s="1">
        <v>1670</v>
      </c>
      <c r="C20" s="1">
        <v>797</v>
      </c>
      <c r="D20" s="1">
        <v>873</v>
      </c>
      <c r="E20" s="1">
        <v>131</v>
      </c>
      <c r="F20" s="1">
        <v>60</v>
      </c>
      <c r="G20" s="1">
        <v>71</v>
      </c>
      <c r="H20" s="1">
        <v>178</v>
      </c>
      <c r="I20" s="1">
        <v>89</v>
      </c>
      <c r="J20" s="1">
        <v>89</v>
      </c>
      <c r="K20" s="1">
        <v>164</v>
      </c>
      <c r="L20" s="1">
        <v>84</v>
      </c>
      <c r="M20" s="1">
        <v>80</v>
      </c>
      <c r="N20" s="1" t="s">
        <v>153</v>
      </c>
      <c r="O20" s="1">
        <v>276</v>
      </c>
      <c r="P20" s="1">
        <v>122</v>
      </c>
      <c r="Q20" s="1">
        <v>154</v>
      </c>
      <c r="R20" s="1">
        <v>67</v>
      </c>
      <c r="S20" s="1">
        <v>28</v>
      </c>
      <c r="T20" s="1">
        <v>39</v>
      </c>
      <c r="U20" s="1">
        <v>854</v>
      </c>
      <c r="V20" s="1">
        <v>414</v>
      </c>
      <c r="W20" s="1">
        <v>440</v>
      </c>
    </row>
    <row r="21" spans="1:23" x14ac:dyDescent="0.2">
      <c r="A21" s="1" t="s">
        <v>154</v>
      </c>
      <c r="B21" s="1">
        <v>603</v>
      </c>
      <c r="C21" s="1">
        <v>297</v>
      </c>
      <c r="D21" s="1">
        <v>306</v>
      </c>
      <c r="E21" s="1">
        <v>45</v>
      </c>
      <c r="F21" s="1">
        <v>21</v>
      </c>
      <c r="G21" s="1">
        <v>24</v>
      </c>
      <c r="H21" s="1">
        <v>75</v>
      </c>
      <c r="I21" s="1">
        <v>37</v>
      </c>
      <c r="J21" s="1">
        <v>38</v>
      </c>
      <c r="K21" s="1">
        <v>98</v>
      </c>
      <c r="L21" s="1">
        <v>51</v>
      </c>
      <c r="M21" s="1">
        <v>47</v>
      </c>
      <c r="N21" s="1" t="s">
        <v>154</v>
      </c>
      <c r="O21" s="1">
        <v>94</v>
      </c>
      <c r="P21" s="1">
        <v>46</v>
      </c>
      <c r="Q21" s="1">
        <v>48</v>
      </c>
      <c r="R21" s="1">
        <v>11</v>
      </c>
      <c r="S21" s="1">
        <v>4</v>
      </c>
      <c r="T21" s="1">
        <v>7</v>
      </c>
      <c r="U21" s="1">
        <v>280</v>
      </c>
      <c r="V21" s="1">
        <v>138</v>
      </c>
      <c r="W21" s="1">
        <v>142</v>
      </c>
    </row>
    <row r="22" spans="1:23" x14ac:dyDescent="0.2">
      <c r="A22" s="1" t="s">
        <v>155</v>
      </c>
      <c r="B22" s="1">
        <v>236</v>
      </c>
      <c r="C22" s="1">
        <v>104</v>
      </c>
      <c r="D22" s="1">
        <v>132</v>
      </c>
      <c r="E22" s="1">
        <v>17</v>
      </c>
      <c r="F22" s="1">
        <v>9</v>
      </c>
      <c r="G22" s="1">
        <v>8</v>
      </c>
      <c r="H22" s="1">
        <v>30</v>
      </c>
      <c r="I22" s="1">
        <v>12</v>
      </c>
      <c r="J22" s="1">
        <v>18</v>
      </c>
      <c r="K22" s="1">
        <v>41</v>
      </c>
      <c r="L22" s="1">
        <v>14</v>
      </c>
      <c r="M22" s="1">
        <v>27</v>
      </c>
      <c r="N22" s="1" t="s">
        <v>155</v>
      </c>
      <c r="O22" s="1">
        <v>36</v>
      </c>
      <c r="P22" s="1">
        <v>18</v>
      </c>
      <c r="Q22" s="1">
        <v>18</v>
      </c>
      <c r="R22" s="1">
        <v>1</v>
      </c>
      <c r="S22" s="1">
        <v>0</v>
      </c>
      <c r="T22" s="1">
        <v>1</v>
      </c>
      <c r="U22" s="1">
        <v>111</v>
      </c>
      <c r="V22" s="1">
        <v>51</v>
      </c>
      <c r="W22" s="1">
        <v>60</v>
      </c>
    </row>
    <row r="23" spans="1:23" x14ac:dyDescent="0.2">
      <c r="A23" s="1" t="s">
        <v>156</v>
      </c>
      <c r="B23" s="1">
        <v>52</v>
      </c>
      <c r="C23" s="1">
        <v>27</v>
      </c>
      <c r="D23" s="1">
        <v>25</v>
      </c>
      <c r="E23" s="1">
        <v>3</v>
      </c>
      <c r="F23" s="1">
        <v>1</v>
      </c>
      <c r="G23" s="1">
        <v>2</v>
      </c>
      <c r="H23" s="1">
        <v>10</v>
      </c>
      <c r="I23" s="1">
        <v>7</v>
      </c>
      <c r="J23" s="1">
        <v>3</v>
      </c>
      <c r="K23" s="1">
        <v>7</v>
      </c>
      <c r="L23" s="1">
        <v>3</v>
      </c>
      <c r="M23" s="1">
        <v>4</v>
      </c>
      <c r="N23" s="1" t="s">
        <v>156</v>
      </c>
      <c r="O23" s="1">
        <v>5</v>
      </c>
      <c r="P23" s="1">
        <v>3</v>
      </c>
      <c r="Q23" s="1">
        <v>2</v>
      </c>
      <c r="R23" s="1">
        <v>0</v>
      </c>
      <c r="S23" s="1">
        <v>0</v>
      </c>
      <c r="T23" s="1">
        <v>0</v>
      </c>
      <c r="U23" s="1">
        <v>27</v>
      </c>
      <c r="V23" s="1">
        <v>13</v>
      </c>
      <c r="W23" s="1">
        <v>14</v>
      </c>
    </row>
    <row r="24" spans="1:23" x14ac:dyDescent="0.2">
      <c r="A24" s="1" t="s">
        <v>157</v>
      </c>
      <c r="B24" s="1">
        <v>20</v>
      </c>
      <c r="C24" s="1">
        <v>9</v>
      </c>
      <c r="D24" s="1">
        <v>11</v>
      </c>
      <c r="E24" s="1">
        <v>1</v>
      </c>
      <c r="F24" s="1">
        <v>0</v>
      </c>
      <c r="G24" s="1">
        <v>1</v>
      </c>
      <c r="H24" s="1">
        <v>4</v>
      </c>
      <c r="I24" s="1">
        <v>1</v>
      </c>
      <c r="J24" s="1">
        <v>3</v>
      </c>
      <c r="K24" s="1">
        <v>2</v>
      </c>
      <c r="L24" s="1">
        <v>1</v>
      </c>
      <c r="M24" s="1">
        <v>1</v>
      </c>
      <c r="N24" s="1" t="s">
        <v>157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13</v>
      </c>
      <c r="V24" s="1">
        <v>7</v>
      </c>
      <c r="W24" s="1">
        <v>6</v>
      </c>
    </row>
    <row r="25" spans="1:23" x14ac:dyDescent="0.2">
      <c r="A25" s="1" t="s">
        <v>158</v>
      </c>
      <c r="B25" s="1">
        <v>53</v>
      </c>
      <c r="C25" s="1">
        <v>27</v>
      </c>
      <c r="D25" s="1">
        <v>26</v>
      </c>
      <c r="E25" s="1">
        <v>3</v>
      </c>
      <c r="F25" s="1">
        <v>1</v>
      </c>
      <c r="G25" s="1">
        <v>2</v>
      </c>
      <c r="H25" s="1">
        <v>3</v>
      </c>
      <c r="I25" s="1">
        <v>2</v>
      </c>
      <c r="J25" s="1">
        <v>1</v>
      </c>
      <c r="K25" s="1">
        <v>10</v>
      </c>
      <c r="L25" s="1">
        <v>5</v>
      </c>
      <c r="M25" s="1">
        <v>5</v>
      </c>
      <c r="N25" s="1" t="s">
        <v>158</v>
      </c>
      <c r="O25" s="1">
        <v>5</v>
      </c>
      <c r="P25" s="1">
        <v>4</v>
      </c>
      <c r="Q25" s="1">
        <v>1</v>
      </c>
      <c r="R25" s="1">
        <v>0</v>
      </c>
      <c r="S25" s="1">
        <v>0</v>
      </c>
      <c r="T25" s="1">
        <v>0</v>
      </c>
      <c r="U25" s="1">
        <v>32</v>
      </c>
      <c r="V25" s="1">
        <v>15</v>
      </c>
      <c r="W25" s="1">
        <v>17</v>
      </c>
    </row>
    <row r="27" spans="1:23" x14ac:dyDescent="0.2">
      <c r="A27" s="1" t="s">
        <v>159</v>
      </c>
      <c r="N27" s="1" t="s">
        <v>159</v>
      </c>
    </row>
    <row r="28" spans="1:23" x14ac:dyDescent="0.2">
      <c r="A28" s="1" t="s">
        <v>1</v>
      </c>
      <c r="B28" s="1">
        <v>4158</v>
      </c>
      <c r="C28" s="1">
        <v>2046</v>
      </c>
      <c r="D28" s="1">
        <v>2112</v>
      </c>
      <c r="E28" s="1">
        <v>317</v>
      </c>
      <c r="F28" s="1">
        <v>153</v>
      </c>
      <c r="G28" s="1">
        <v>164</v>
      </c>
      <c r="H28" s="1">
        <v>397</v>
      </c>
      <c r="I28" s="1">
        <v>194</v>
      </c>
      <c r="J28" s="1">
        <v>203</v>
      </c>
      <c r="K28" s="1">
        <v>518</v>
      </c>
      <c r="L28" s="1">
        <v>261</v>
      </c>
      <c r="M28" s="1">
        <v>257</v>
      </c>
      <c r="N28" s="1" t="s">
        <v>1</v>
      </c>
      <c r="O28" s="1">
        <v>682</v>
      </c>
      <c r="P28" s="1">
        <v>325</v>
      </c>
      <c r="Q28" s="1">
        <v>357</v>
      </c>
      <c r="R28" s="1">
        <v>164</v>
      </c>
      <c r="S28" s="1">
        <v>73</v>
      </c>
      <c r="T28" s="1">
        <v>91</v>
      </c>
      <c r="U28" s="1">
        <v>2080</v>
      </c>
      <c r="V28" s="1">
        <v>1040</v>
      </c>
      <c r="W28" s="1">
        <v>1040</v>
      </c>
    </row>
    <row r="29" spans="1:23" x14ac:dyDescent="0.2">
      <c r="A29" s="1" t="s">
        <v>96</v>
      </c>
      <c r="B29" s="1">
        <v>1054</v>
      </c>
      <c r="C29" s="1">
        <v>557</v>
      </c>
      <c r="D29" s="1">
        <v>497</v>
      </c>
      <c r="E29" s="1">
        <v>103</v>
      </c>
      <c r="F29" s="1">
        <v>54</v>
      </c>
      <c r="G29" s="1">
        <v>49</v>
      </c>
      <c r="H29" s="1">
        <v>101</v>
      </c>
      <c r="I29" s="1">
        <v>54</v>
      </c>
      <c r="J29" s="1">
        <v>47</v>
      </c>
      <c r="K29" s="1">
        <v>105</v>
      </c>
      <c r="L29" s="1">
        <v>50</v>
      </c>
      <c r="M29" s="1">
        <v>55</v>
      </c>
      <c r="N29" s="1" t="s">
        <v>96</v>
      </c>
      <c r="O29" s="1">
        <v>125</v>
      </c>
      <c r="P29" s="1">
        <v>71</v>
      </c>
      <c r="Q29" s="1">
        <v>54</v>
      </c>
      <c r="R29" s="1">
        <v>19</v>
      </c>
      <c r="S29" s="1">
        <v>9</v>
      </c>
      <c r="T29" s="1">
        <v>10</v>
      </c>
      <c r="U29" s="1">
        <v>601</v>
      </c>
      <c r="V29" s="1">
        <v>319</v>
      </c>
      <c r="W29" s="1">
        <v>282</v>
      </c>
    </row>
    <row r="30" spans="1:23" x14ac:dyDescent="0.2">
      <c r="A30" s="1" t="s">
        <v>97</v>
      </c>
      <c r="B30" s="1">
        <v>3104</v>
      </c>
      <c r="C30" s="1">
        <v>1489</v>
      </c>
      <c r="D30" s="1">
        <v>1615</v>
      </c>
      <c r="E30" s="1">
        <v>214</v>
      </c>
      <c r="F30" s="1">
        <v>99</v>
      </c>
      <c r="G30" s="1">
        <v>115</v>
      </c>
      <c r="H30" s="1">
        <v>296</v>
      </c>
      <c r="I30" s="1">
        <v>140</v>
      </c>
      <c r="J30" s="1">
        <v>156</v>
      </c>
      <c r="K30" s="1">
        <v>413</v>
      </c>
      <c r="L30" s="1">
        <v>211</v>
      </c>
      <c r="M30" s="1">
        <v>202</v>
      </c>
      <c r="N30" s="1" t="s">
        <v>97</v>
      </c>
      <c r="O30" s="1">
        <v>557</v>
      </c>
      <c r="P30" s="1">
        <v>254</v>
      </c>
      <c r="Q30" s="1">
        <v>303</v>
      </c>
      <c r="R30" s="1">
        <v>145</v>
      </c>
      <c r="S30" s="1">
        <v>64</v>
      </c>
      <c r="T30" s="1">
        <v>81</v>
      </c>
      <c r="U30" s="1">
        <v>1479</v>
      </c>
      <c r="V30" s="1">
        <v>721</v>
      </c>
      <c r="W30" s="1">
        <v>758</v>
      </c>
    </row>
    <row r="32" spans="1:23" x14ac:dyDescent="0.2">
      <c r="A32" s="1" t="s">
        <v>160</v>
      </c>
      <c r="N32" s="1" t="s">
        <v>160</v>
      </c>
    </row>
    <row r="33" spans="1:23" x14ac:dyDescent="0.2">
      <c r="A33" s="1" t="s">
        <v>1</v>
      </c>
      <c r="B33" s="1">
        <v>907</v>
      </c>
      <c r="C33" s="1">
        <v>510</v>
      </c>
      <c r="D33" s="1">
        <v>397</v>
      </c>
      <c r="E33" s="1">
        <v>99</v>
      </c>
      <c r="F33" s="1">
        <v>52</v>
      </c>
      <c r="G33" s="1">
        <v>47</v>
      </c>
      <c r="H33" s="1">
        <v>90</v>
      </c>
      <c r="I33" s="1">
        <v>49</v>
      </c>
      <c r="J33" s="1">
        <v>41</v>
      </c>
      <c r="K33" s="1">
        <v>93</v>
      </c>
      <c r="L33" s="1">
        <v>48</v>
      </c>
      <c r="M33" s="1">
        <v>45</v>
      </c>
      <c r="N33" s="1" t="s">
        <v>1</v>
      </c>
      <c r="O33" s="1">
        <v>108</v>
      </c>
      <c r="P33" s="1">
        <v>66</v>
      </c>
      <c r="Q33" s="1">
        <v>42</v>
      </c>
      <c r="R33" s="1">
        <v>13</v>
      </c>
      <c r="S33" s="1">
        <v>7</v>
      </c>
      <c r="T33" s="1">
        <v>6</v>
      </c>
      <c r="U33" s="1">
        <v>504</v>
      </c>
      <c r="V33" s="1">
        <v>288</v>
      </c>
      <c r="W33" s="1">
        <v>216</v>
      </c>
    </row>
    <row r="34" spans="1:23" x14ac:dyDescent="0.2">
      <c r="A34" s="1" t="s">
        <v>161</v>
      </c>
      <c r="B34" s="1">
        <v>72</v>
      </c>
      <c r="C34" s="1">
        <v>67</v>
      </c>
      <c r="D34" s="1">
        <v>5</v>
      </c>
      <c r="E34" s="1">
        <v>3</v>
      </c>
      <c r="F34" s="1">
        <v>3</v>
      </c>
      <c r="G34" s="1">
        <v>0</v>
      </c>
      <c r="H34" s="1">
        <v>9</v>
      </c>
      <c r="I34" s="1">
        <v>9</v>
      </c>
      <c r="J34" s="1">
        <v>0</v>
      </c>
      <c r="K34" s="1">
        <v>6</v>
      </c>
      <c r="L34" s="1">
        <v>6</v>
      </c>
      <c r="M34" s="1">
        <v>0</v>
      </c>
      <c r="N34" s="1" t="s">
        <v>161</v>
      </c>
      <c r="O34" s="1">
        <v>10</v>
      </c>
      <c r="P34" s="1">
        <v>10</v>
      </c>
      <c r="Q34" s="1">
        <v>0</v>
      </c>
      <c r="R34" s="1">
        <v>3</v>
      </c>
      <c r="S34" s="1">
        <v>3</v>
      </c>
      <c r="T34" s="1">
        <v>0</v>
      </c>
      <c r="U34" s="1">
        <v>41</v>
      </c>
      <c r="V34" s="1">
        <v>36</v>
      </c>
      <c r="W34" s="1">
        <v>5</v>
      </c>
    </row>
    <row r="35" spans="1:23" x14ac:dyDescent="0.2">
      <c r="A35" s="1" t="s">
        <v>162</v>
      </c>
      <c r="B35" s="1">
        <v>93</v>
      </c>
      <c r="C35" s="1">
        <v>86</v>
      </c>
      <c r="D35" s="1">
        <v>7</v>
      </c>
      <c r="E35" s="1">
        <v>9</v>
      </c>
      <c r="F35" s="1">
        <v>8</v>
      </c>
      <c r="G35" s="1">
        <v>1</v>
      </c>
      <c r="H35" s="1">
        <v>5</v>
      </c>
      <c r="I35" s="1">
        <v>4</v>
      </c>
      <c r="J35" s="1">
        <v>1</v>
      </c>
      <c r="K35" s="1">
        <v>11</v>
      </c>
      <c r="L35" s="1">
        <v>10</v>
      </c>
      <c r="M35" s="1">
        <v>1</v>
      </c>
      <c r="N35" s="1" t="s">
        <v>162</v>
      </c>
      <c r="O35" s="1">
        <v>15</v>
      </c>
      <c r="P35" s="1">
        <v>13</v>
      </c>
      <c r="Q35" s="1">
        <v>2</v>
      </c>
      <c r="R35" s="1">
        <v>2</v>
      </c>
      <c r="S35" s="1">
        <v>0</v>
      </c>
      <c r="T35" s="1">
        <v>2</v>
      </c>
      <c r="U35" s="1">
        <v>51</v>
      </c>
      <c r="V35" s="1">
        <v>51</v>
      </c>
      <c r="W35" s="1">
        <v>0</v>
      </c>
    </row>
    <row r="36" spans="1:23" x14ac:dyDescent="0.2">
      <c r="A36" s="1" t="s">
        <v>163</v>
      </c>
      <c r="B36" s="1">
        <v>12</v>
      </c>
      <c r="C36" s="1">
        <v>12</v>
      </c>
      <c r="D36" s="1">
        <v>0</v>
      </c>
      <c r="E36" s="1">
        <v>2</v>
      </c>
      <c r="F36" s="1">
        <v>2</v>
      </c>
      <c r="G36" s="1">
        <v>0</v>
      </c>
      <c r="H36" s="1">
        <v>1</v>
      </c>
      <c r="I36" s="1">
        <v>1</v>
      </c>
      <c r="J36" s="1">
        <v>0</v>
      </c>
      <c r="K36" s="1">
        <v>1</v>
      </c>
      <c r="L36" s="1">
        <v>1</v>
      </c>
      <c r="M36" s="1">
        <v>0</v>
      </c>
      <c r="N36" s="1" t="s">
        <v>163</v>
      </c>
      <c r="O36" s="1">
        <v>2</v>
      </c>
      <c r="P36" s="1">
        <v>2</v>
      </c>
      <c r="Q36" s="1">
        <v>0</v>
      </c>
      <c r="R36" s="1">
        <v>1</v>
      </c>
      <c r="S36" s="1">
        <v>1</v>
      </c>
      <c r="T36" s="1">
        <v>0</v>
      </c>
      <c r="U36" s="1">
        <v>5</v>
      </c>
      <c r="V36" s="1">
        <v>5</v>
      </c>
      <c r="W36" s="1">
        <v>0</v>
      </c>
    </row>
    <row r="37" spans="1:23" x14ac:dyDescent="0.2">
      <c r="A37" s="1" t="s">
        <v>164</v>
      </c>
      <c r="B37" s="1">
        <v>18</v>
      </c>
      <c r="C37" s="1">
        <v>17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164</v>
      </c>
      <c r="O37" s="1">
        <v>1</v>
      </c>
      <c r="P37" s="1">
        <v>1</v>
      </c>
      <c r="Q37" s="1">
        <v>0</v>
      </c>
      <c r="R37" s="1">
        <v>1</v>
      </c>
      <c r="S37" s="1">
        <v>1</v>
      </c>
      <c r="T37" s="1">
        <v>0</v>
      </c>
      <c r="U37" s="1">
        <v>16</v>
      </c>
      <c r="V37" s="1">
        <v>15</v>
      </c>
      <c r="W37" s="1">
        <v>1</v>
      </c>
    </row>
    <row r="38" spans="1:23" x14ac:dyDescent="0.2">
      <c r="A38" s="1" t="s">
        <v>165</v>
      </c>
      <c r="B38" s="1">
        <v>27</v>
      </c>
      <c r="C38" s="1">
        <v>25</v>
      </c>
      <c r="D38" s="1">
        <v>2</v>
      </c>
      <c r="E38" s="1">
        <v>4</v>
      </c>
      <c r="F38" s="1">
        <v>4</v>
      </c>
      <c r="G38" s="1">
        <v>0</v>
      </c>
      <c r="H38" s="1">
        <v>1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 t="s">
        <v>165</v>
      </c>
      <c r="O38" s="1">
        <v>5</v>
      </c>
      <c r="P38" s="1">
        <v>5</v>
      </c>
      <c r="Q38" s="1">
        <v>0</v>
      </c>
      <c r="R38" s="1">
        <v>0</v>
      </c>
      <c r="S38" s="1">
        <v>0</v>
      </c>
      <c r="T38" s="1">
        <v>0</v>
      </c>
      <c r="U38" s="1">
        <v>17</v>
      </c>
      <c r="V38" s="1">
        <v>15</v>
      </c>
      <c r="W38" s="1">
        <v>2</v>
      </c>
    </row>
    <row r="39" spans="1:23" x14ac:dyDescent="0.2">
      <c r="A39" s="1" t="s">
        <v>166</v>
      </c>
      <c r="B39" s="1">
        <v>76</v>
      </c>
      <c r="C39" s="1">
        <v>70</v>
      </c>
      <c r="D39" s="1">
        <v>6</v>
      </c>
      <c r="E39" s="1">
        <v>10</v>
      </c>
      <c r="F39" s="1">
        <v>10</v>
      </c>
      <c r="G39" s="1">
        <v>0</v>
      </c>
      <c r="H39" s="1">
        <v>8</v>
      </c>
      <c r="I39" s="1">
        <v>8</v>
      </c>
      <c r="J39" s="1">
        <v>0</v>
      </c>
      <c r="K39" s="1">
        <v>9</v>
      </c>
      <c r="L39" s="1">
        <v>6</v>
      </c>
      <c r="M39" s="1">
        <v>3</v>
      </c>
      <c r="N39" s="1" t="s">
        <v>166</v>
      </c>
      <c r="O39" s="1">
        <v>8</v>
      </c>
      <c r="P39" s="1">
        <v>8</v>
      </c>
      <c r="Q39" s="1">
        <v>0</v>
      </c>
      <c r="R39" s="1">
        <v>1</v>
      </c>
      <c r="S39" s="1">
        <v>1</v>
      </c>
      <c r="T39" s="1">
        <v>0</v>
      </c>
      <c r="U39" s="1">
        <v>40</v>
      </c>
      <c r="V39" s="1">
        <v>37</v>
      </c>
      <c r="W39" s="1">
        <v>3</v>
      </c>
    </row>
    <row r="40" spans="1:23" x14ac:dyDescent="0.2">
      <c r="A40" s="1" t="s">
        <v>167</v>
      </c>
      <c r="B40" s="1">
        <v>11</v>
      </c>
      <c r="C40" s="1">
        <v>10</v>
      </c>
      <c r="D40" s="1">
        <v>1</v>
      </c>
      <c r="E40" s="1">
        <v>0</v>
      </c>
      <c r="F40" s="1">
        <v>0</v>
      </c>
      <c r="G40" s="1">
        <v>0</v>
      </c>
      <c r="H40" s="1">
        <v>1</v>
      </c>
      <c r="I40" s="1">
        <v>1</v>
      </c>
      <c r="J40" s="1">
        <v>0</v>
      </c>
      <c r="K40" s="1">
        <v>3</v>
      </c>
      <c r="L40" s="1">
        <v>3</v>
      </c>
      <c r="M40" s="1">
        <v>0</v>
      </c>
      <c r="N40" s="1" t="s">
        <v>167</v>
      </c>
      <c r="O40" s="1">
        <v>1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6</v>
      </c>
      <c r="V40" s="1">
        <v>5</v>
      </c>
      <c r="W40" s="1">
        <v>1</v>
      </c>
    </row>
    <row r="41" spans="1:23" x14ac:dyDescent="0.2">
      <c r="A41" s="1" t="s">
        <v>168</v>
      </c>
      <c r="B41" s="1">
        <v>11</v>
      </c>
      <c r="C41" s="1">
        <v>1</v>
      </c>
      <c r="D41" s="1">
        <v>10</v>
      </c>
      <c r="E41" s="1">
        <v>0</v>
      </c>
      <c r="F41" s="1">
        <v>0</v>
      </c>
      <c r="G41" s="1">
        <v>0</v>
      </c>
      <c r="H41" s="1">
        <v>2</v>
      </c>
      <c r="I41" s="1">
        <v>1</v>
      </c>
      <c r="J41" s="1">
        <v>1</v>
      </c>
      <c r="K41" s="1">
        <v>1</v>
      </c>
      <c r="L41" s="1">
        <v>0</v>
      </c>
      <c r="M41" s="1">
        <v>1</v>
      </c>
      <c r="N41" s="1" t="s">
        <v>168</v>
      </c>
      <c r="O41" s="1">
        <v>3</v>
      </c>
      <c r="P41" s="1">
        <v>0</v>
      </c>
      <c r="Q41" s="1">
        <v>3</v>
      </c>
      <c r="R41" s="1">
        <v>0</v>
      </c>
      <c r="S41" s="1">
        <v>0</v>
      </c>
      <c r="T41" s="1">
        <v>0</v>
      </c>
      <c r="U41" s="1">
        <v>5</v>
      </c>
      <c r="V41" s="1">
        <v>0</v>
      </c>
      <c r="W41" s="1">
        <v>5</v>
      </c>
    </row>
    <row r="42" spans="1:23" x14ac:dyDescent="0.2">
      <c r="A42" s="1" t="s">
        <v>169</v>
      </c>
      <c r="B42" s="1">
        <v>108</v>
      </c>
      <c r="C42" s="1">
        <v>4</v>
      </c>
      <c r="D42" s="1">
        <v>104</v>
      </c>
      <c r="E42" s="1">
        <v>13</v>
      </c>
      <c r="F42" s="1">
        <v>1</v>
      </c>
      <c r="G42" s="1">
        <v>12</v>
      </c>
      <c r="H42" s="1">
        <v>12</v>
      </c>
      <c r="I42" s="1">
        <v>0</v>
      </c>
      <c r="J42" s="1">
        <v>12</v>
      </c>
      <c r="K42" s="1">
        <v>10</v>
      </c>
      <c r="L42" s="1">
        <v>0</v>
      </c>
      <c r="M42" s="1">
        <v>10</v>
      </c>
      <c r="N42" s="1" t="s">
        <v>169</v>
      </c>
      <c r="O42" s="1">
        <v>13</v>
      </c>
      <c r="P42" s="1">
        <v>1</v>
      </c>
      <c r="Q42" s="1">
        <v>12</v>
      </c>
      <c r="R42" s="1">
        <v>0</v>
      </c>
      <c r="S42" s="1">
        <v>0</v>
      </c>
      <c r="T42" s="1">
        <v>0</v>
      </c>
      <c r="U42" s="1">
        <v>60</v>
      </c>
      <c r="V42" s="1">
        <v>2</v>
      </c>
      <c r="W42" s="1">
        <v>58</v>
      </c>
    </row>
    <row r="43" spans="1:23" x14ac:dyDescent="0.2">
      <c r="A43" s="1" t="s">
        <v>170</v>
      </c>
      <c r="B43" s="1">
        <v>1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 t="s">
        <v>170</v>
      </c>
      <c r="O43" s="1">
        <v>1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</row>
    <row r="44" spans="1:23" x14ac:dyDescent="0.2">
      <c r="A44" s="1" t="s">
        <v>171</v>
      </c>
      <c r="B44" s="1">
        <v>2</v>
      </c>
      <c r="C44" s="1">
        <v>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 t="s">
        <v>171</v>
      </c>
      <c r="O44" s="1">
        <v>1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1</v>
      </c>
      <c r="V44" s="1">
        <v>1</v>
      </c>
      <c r="W44" s="1">
        <v>0</v>
      </c>
    </row>
    <row r="45" spans="1:23" x14ac:dyDescent="0.2">
      <c r="A45" s="1" t="s">
        <v>172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 t="s">
        <v>172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</row>
    <row r="46" spans="1:23" x14ac:dyDescent="0.2">
      <c r="A46" s="1" t="s">
        <v>173</v>
      </c>
      <c r="B46" s="1">
        <v>2</v>
      </c>
      <c r="C46" s="1">
        <v>2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2</v>
      </c>
      <c r="L46" s="1">
        <v>2</v>
      </c>
      <c r="M46" s="1">
        <v>0</v>
      </c>
      <c r="N46" s="1" t="s">
        <v>173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</row>
    <row r="47" spans="1:23" x14ac:dyDescent="0.2">
      <c r="A47" s="1" t="s">
        <v>174</v>
      </c>
      <c r="B47" s="1">
        <v>19</v>
      </c>
      <c r="C47" s="1">
        <v>12</v>
      </c>
      <c r="D47" s="1">
        <v>7</v>
      </c>
      <c r="E47" s="1">
        <v>1</v>
      </c>
      <c r="F47" s="1">
        <v>1</v>
      </c>
      <c r="G47" s="1">
        <v>0</v>
      </c>
      <c r="H47" s="1">
        <v>1</v>
      </c>
      <c r="I47" s="1">
        <v>1</v>
      </c>
      <c r="J47" s="1">
        <v>0</v>
      </c>
      <c r="K47" s="1">
        <v>1</v>
      </c>
      <c r="L47" s="1">
        <v>1</v>
      </c>
      <c r="M47" s="1">
        <v>0</v>
      </c>
      <c r="N47" s="1" t="s">
        <v>174</v>
      </c>
      <c r="O47" s="1">
        <v>2</v>
      </c>
      <c r="P47" s="1">
        <v>1</v>
      </c>
      <c r="Q47" s="1">
        <v>1</v>
      </c>
      <c r="R47" s="1">
        <v>0</v>
      </c>
      <c r="S47" s="1">
        <v>0</v>
      </c>
      <c r="T47" s="1">
        <v>0</v>
      </c>
      <c r="U47" s="1">
        <v>14</v>
      </c>
      <c r="V47" s="1">
        <v>8</v>
      </c>
      <c r="W47" s="1">
        <v>6</v>
      </c>
    </row>
    <row r="48" spans="1:23" x14ac:dyDescent="0.2">
      <c r="A48" s="1" t="s">
        <v>175</v>
      </c>
      <c r="B48" s="1">
        <v>48</v>
      </c>
      <c r="C48" s="1">
        <v>8</v>
      </c>
      <c r="D48" s="1">
        <v>40</v>
      </c>
      <c r="E48" s="1">
        <v>6</v>
      </c>
      <c r="F48" s="1">
        <v>1</v>
      </c>
      <c r="G48" s="1">
        <v>5</v>
      </c>
      <c r="H48" s="1">
        <v>3</v>
      </c>
      <c r="I48" s="1">
        <v>0</v>
      </c>
      <c r="J48" s="1">
        <v>3</v>
      </c>
      <c r="K48" s="1">
        <v>7</v>
      </c>
      <c r="L48" s="1">
        <v>3</v>
      </c>
      <c r="M48" s="1">
        <v>4</v>
      </c>
      <c r="N48" s="1" t="s">
        <v>175</v>
      </c>
      <c r="O48" s="1">
        <v>6</v>
      </c>
      <c r="P48" s="1">
        <v>0</v>
      </c>
      <c r="Q48" s="1">
        <v>6</v>
      </c>
      <c r="R48" s="1">
        <v>0</v>
      </c>
      <c r="S48" s="1">
        <v>0</v>
      </c>
      <c r="T48" s="1">
        <v>0</v>
      </c>
      <c r="U48" s="1">
        <v>26</v>
      </c>
      <c r="V48" s="1">
        <v>4</v>
      </c>
      <c r="W48" s="1">
        <v>22</v>
      </c>
    </row>
    <row r="49" spans="1:23" x14ac:dyDescent="0.2">
      <c r="A49" s="1" t="s">
        <v>176</v>
      </c>
      <c r="B49" s="1">
        <v>35</v>
      </c>
      <c r="C49" s="1">
        <v>16</v>
      </c>
      <c r="D49" s="1">
        <v>19</v>
      </c>
      <c r="E49" s="1">
        <v>7</v>
      </c>
      <c r="F49" s="1">
        <v>3</v>
      </c>
      <c r="G49" s="1">
        <v>4</v>
      </c>
      <c r="H49" s="1">
        <v>4</v>
      </c>
      <c r="I49" s="1">
        <v>3</v>
      </c>
      <c r="J49" s="1">
        <v>1</v>
      </c>
      <c r="K49" s="1">
        <v>3</v>
      </c>
      <c r="L49" s="1">
        <v>2</v>
      </c>
      <c r="M49" s="1">
        <v>1</v>
      </c>
      <c r="N49" s="1" t="s">
        <v>176</v>
      </c>
      <c r="O49" s="1">
        <v>2</v>
      </c>
      <c r="P49" s="1">
        <v>1</v>
      </c>
      <c r="Q49" s="1">
        <v>1</v>
      </c>
      <c r="R49" s="1">
        <v>0</v>
      </c>
      <c r="S49" s="1">
        <v>0</v>
      </c>
      <c r="T49" s="1">
        <v>0</v>
      </c>
      <c r="U49" s="1">
        <v>19</v>
      </c>
      <c r="V49" s="1">
        <v>7</v>
      </c>
      <c r="W49" s="1">
        <v>12</v>
      </c>
    </row>
    <row r="50" spans="1:23" x14ac:dyDescent="0.2">
      <c r="A50" s="1" t="s">
        <v>177</v>
      </c>
      <c r="B50" s="1">
        <v>63</v>
      </c>
      <c r="C50" s="1">
        <v>14</v>
      </c>
      <c r="D50" s="1">
        <v>49</v>
      </c>
      <c r="E50" s="1">
        <v>6</v>
      </c>
      <c r="F50" s="1">
        <v>1</v>
      </c>
      <c r="G50" s="1">
        <v>5</v>
      </c>
      <c r="H50" s="1">
        <v>7</v>
      </c>
      <c r="I50" s="1">
        <v>3</v>
      </c>
      <c r="J50" s="1">
        <v>4</v>
      </c>
      <c r="K50" s="1">
        <v>4</v>
      </c>
      <c r="L50" s="1">
        <v>1</v>
      </c>
      <c r="M50" s="1">
        <v>3</v>
      </c>
      <c r="N50" s="1" t="s">
        <v>177</v>
      </c>
      <c r="O50" s="1">
        <v>5</v>
      </c>
      <c r="P50" s="1">
        <v>1</v>
      </c>
      <c r="Q50" s="1">
        <v>4</v>
      </c>
      <c r="R50" s="1">
        <v>1</v>
      </c>
      <c r="S50" s="1">
        <v>0</v>
      </c>
      <c r="T50" s="1">
        <v>1</v>
      </c>
      <c r="U50" s="1">
        <v>40</v>
      </c>
      <c r="V50" s="1">
        <v>8</v>
      </c>
      <c r="W50" s="1">
        <v>32</v>
      </c>
    </row>
    <row r="51" spans="1:23" x14ac:dyDescent="0.2">
      <c r="A51" s="1" t="s">
        <v>178</v>
      </c>
      <c r="B51" s="1">
        <v>4</v>
      </c>
      <c r="C51" s="1">
        <v>2</v>
      </c>
      <c r="D51" s="1">
        <v>2</v>
      </c>
      <c r="E51" s="1">
        <v>0</v>
      </c>
      <c r="F51" s="1">
        <v>0</v>
      </c>
      <c r="G51" s="1">
        <v>0</v>
      </c>
      <c r="H51" s="1">
        <v>1</v>
      </c>
      <c r="I51" s="1">
        <v>1</v>
      </c>
      <c r="J51" s="1">
        <v>0</v>
      </c>
      <c r="K51" s="1">
        <v>0</v>
      </c>
      <c r="L51" s="1">
        <v>0</v>
      </c>
      <c r="M51" s="1">
        <v>0</v>
      </c>
      <c r="N51" s="1" t="s">
        <v>178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3</v>
      </c>
      <c r="V51" s="1">
        <v>1</v>
      </c>
      <c r="W51" s="1">
        <v>2</v>
      </c>
    </row>
    <row r="52" spans="1:23" x14ac:dyDescent="0.2">
      <c r="A52" s="1" t="s">
        <v>60</v>
      </c>
      <c r="B52" s="1">
        <v>305</v>
      </c>
      <c r="C52" s="1">
        <v>161</v>
      </c>
      <c r="D52" s="1">
        <v>144</v>
      </c>
      <c r="E52" s="1">
        <v>38</v>
      </c>
      <c r="F52" s="1">
        <v>18</v>
      </c>
      <c r="G52" s="1">
        <v>20</v>
      </c>
      <c r="H52" s="1">
        <v>35</v>
      </c>
      <c r="I52" s="1">
        <v>16</v>
      </c>
      <c r="J52" s="1">
        <v>19</v>
      </c>
      <c r="K52" s="1">
        <v>35</v>
      </c>
      <c r="L52" s="1">
        <v>13</v>
      </c>
      <c r="M52" s="1">
        <v>22</v>
      </c>
      <c r="N52" s="1" t="s">
        <v>60</v>
      </c>
      <c r="O52" s="1">
        <v>33</v>
      </c>
      <c r="P52" s="1">
        <v>20</v>
      </c>
      <c r="Q52" s="1">
        <v>13</v>
      </c>
      <c r="R52" s="1">
        <v>4</v>
      </c>
      <c r="S52" s="1">
        <v>1</v>
      </c>
      <c r="T52" s="1">
        <v>3</v>
      </c>
      <c r="U52" s="1">
        <v>160</v>
      </c>
      <c r="V52" s="1">
        <v>93</v>
      </c>
      <c r="W52" s="1">
        <v>67</v>
      </c>
    </row>
    <row r="54" spans="1:23" x14ac:dyDescent="0.2">
      <c r="A54" s="1" t="s">
        <v>179</v>
      </c>
      <c r="N54" s="1" t="s">
        <v>179</v>
      </c>
    </row>
    <row r="55" spans="1:23" x14ac:dyDescent="0.2">
      <c r="A55" s="1" t="s">
        <v>1</v>
      </c>
      <c r="B55" s="1">
        <v>1046</v>
      </c>
      <c r="C55" s="1">
        <v>550</v>
      </c>
      <c r="D55" s="1">
        <v>496</v>
      </c>
      <c r="E55" s="1">
        <v>102</v>
      </c>
      <c r="F55" s="1">
        <v>54</v>
      </c>
      <c r="G55" s="1">
        <v>48</v>
      </c>
      <c r="H55" s="1">
        <v>102</v>
      </c>
      <c r="I55" s="1">
        <v>54</v>
      </c>
      <c r="J55" s="1">
        <v>48</v>
      </c>
      <c r="K55" s="1">
        <v>103</v>
      </c>
      <c r="L55" s="1">
        <v>47</v>
      </c>
      <c r="M55" s="1">
        <v>56</v>
      </c>
      <c r="N55" s="1" t="s">
        <v>1</v>
      </c>
      <c r="O55" s="1">
        <v>125</v>
      </c>
      <c r="P55" s="1">
        <v>70</v>
      </c>
      <c r="Q55" s="1">
        <v>55</v>
      </c>
      <c r="R55" s="1">
        <v>19</v>
      </c>
      <c r="S55" s="1">
        <v>9</v>
      </c>
      <c r="T55" s="1">
        <v>10</v>
      </c>
      <c r="U55" s="1">
        <v>595</v>
      </c>
      <c r="V55" s="1">
        <v>316</v>
      </c>
      <c r="W55" s="1">
        <v>279</v>
      </c>
    </row>
    <row r="56" spans="1:23" x14ac:dyDescent="0.2">
      <c r="A56" s="1" t="s">
        <v>96</v>
      </c>
      <c r="B56" s="1">
        <v>655</v>
      </c>
      <c r="C56" s="1">
        <v>360</v>
      </c>
      <c r="D56" s="1">
        <v>295</v>
      </c>
      <c r="E56" s="1">
        <v>75</v>
      </c>
      <c r="F56" s="1">
        <v>43</v>
      </c>
      <c r="G56" s="1">
        <v>32</v>
      </c>
      <c r="H56" s="1">
        <v>64</v>
      </c>
      <c r="I56" s="1">
        <v>32</v>
      </c>
      <c r="J56" s="1">
        <v>32</v>
      </c>
      <c r="K56" s="1">
        <v>59</v>
      </c>
      <c r="L56" s="1">
        <v>27</v>
      </c>
      <c r="M56" s="1">
        <v>32</v>
      </c>
      <c r="N56" s="1" t="s">
        <v>96</v>
      </c>
      <c r="O56" s="1">
        <v>84</v>
      </c>
      <c r="P56" s="1">
        <v>49</v>
      </c>
      <c r="Q56" s="1">
        <v>35</v>
      </c>
      <c r="R56" s="1">
        <v>12</v>
      </c>
      <c r="S56" s="1">
        <v>6</v>
      </c>
      <c r="T56" s="1">
        <v>6</v>
      </c>
      <c r="U56" s="1">
        <v>361</v>
      </c>
      <c r="V56" s="1">
        <v>203</v>
      </c>
      <c r="W56" s="1">
        <v>158</v>
      </c>
    </row>
    <row r="57" spans="1:23" x14ac:dyDescent="0.2">
      <c r="A57" s="1" t="s">
        <v>97</v>
      </c>
      <c r="B57" s="1">
        <v>306</v>
      </c>
      <c r="C57" s="1">
        <v>147</v>
      </c>
      <c r="D57" s="1">
        <v>159</v>
      </c>
      <c r="E57" s="1">
        <v>17</v>
      </c>
      <c r="F57" s="1">
        <v>6</v>
      </c>
      <c r="G57" s="1">
        <v>11</v>
      </c>
      <c r="H57" s="1">
        <v>31</v>
      </c>
      <c r="I57" s="1">
        <v>17</v>
      </c>
      <c r="J57" s="1">
        <v>14</v>
      </c>
      <c r="K57" s="1">
        <v>33</v>
      </c>
      <c r="L57" s="1">
        <v>15</v>
      </c>
      <c r="M57" s="1">
        <v>18</v>
      </c>
      <c r="N57" s="1" t="s">
        <v>97</v>
      </c>
      <c r="O57" s="1">
        <v>34</v>
      </c>
      <c r="P57" s="1">
        <v>17</v>
      </c>
      <c r="Q57" s="1">
        <v>17</v>
      </c>
      <c r="R57" s="1">
        <v>5</v>
      </c>
      <c r="S57" s="1">
        <v>3</v>
      </c>
      <c r="T57" s="1">
        <v>2</v>
      </c>
      <c r="U57" s="1">
        <v>186</v>
      </c>
      <c r="V57" s="1">
        <v>89</v>
      </c>
      <c r="W57" s="1">
        <v>97</v>
      </c>
    </row>
    <row r="58" spans="1:23" x14ac:dyDescent="0.2">
      <c r="A58" s="1" t="s">
        <v>180</v>
      </c>
      <c r="B58" s="1">
        <v>85</v>
      </c>
      <c r="C58" s="1">
        <v>43</v>
      </c>
      <c r="D58" s="1">
        <v>42</v>
      </c>
      <c r="E58" s="1">
        <v>10</v>
      </c>
      <c r="F58" s="1">
        <v>5</v>
      </c>
      <c r="G58" s="1">
        <v>5</v>
      </c>
      <c r="H58" s="1">
        <v>7</v>
      </c>
      <c r="I58" s="1">
        <v>5</v>
      </c>
      <c r="J58" s="1">
        <v>2</v>
      </c>
      <c r="K58" s="1">
        <v>11</v>
      </c>
      <c r="L58" s="1">
        <v>5</v>
      </c>
      <c r="M58" s="1">
        <v>6</v>
      </c>
      <c r="N58" s="1" t="s">
        <v>180</v>
      </c>
      <c r="O58" s="1">
        <v>7</v>
      </c>
      <c r="P58" s="1">
        <v>4</v>
      </c>
      <c r="Q58" s="1">
        <v>3</v>
      </c>
      <c r="R58" s="1">
        <v>2</v>
      </c>
      <c r="S58" s="1">
        <v>0</v>
      </c>
      <c r="T58" s="1">
        <v>2</v>
      </c>
      <c r="U58" s="1">
        <v>48</v>
      </c>
      <c r="V58" s="1">
        <v>24</v>
      </c>
      <c r="W58" s="1">
        <v>24</v>
      </c>
    </row>
    <row r="59" spans="1:23" x14ac:dyDescent="0.2">
      <c r="A59" s="18" t="s">
        <v>365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 t="s">
        <v>365</v>
      </c>
      <c r="O59" s="18"/>
      <c r="P59" s="18"/>
      <c r="Q59" s="18"/>
      <c r="R59" s="18"/>
      <c r="S59" s="18"/>
      <c r="T59" s="18"/>
      <c r="U59" s="18"/>
      <c r="V59" s="18"/>
      <c r="W59" s="18"/>
    </row>
  </sheetData>
  <mergeCells count="9">
    <mergeCell ref="A59:M59"/>
    <mergeCell ref="N59:W59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79E29-1D08-4BF7-BB76-4D5C337D9163}">
  <dimension ref="A1:W52"/>
  <sheetViews>
    <sheetView view="pageBreakPreview" topLeftCell="G1" zoomScale="125" zoomScaleNormal="100" zoomScaleSheetLayoutView="125" workbookViewId="0">
      <selection activeCell="P13" sqref="P13"/>
    </sheetView>
  </sheetViews>
  <sheetFormatPr defaultRowHeight="10.199999999999999" x14ac:dyDescent="0.2"/>
  <cols>
    <col min="1" max="1" width="24.5546875" style="1" customWidth="1"/>
    <col min="2" max="13" width="5.44140625" style="1" customWidth="1"/>
    <col min="14" max="14" width="24.5546875" style="1" customWidth="1"/>
    <col min="15" max="23" width="6.88671875" style="1" customWidth="1"/>
    <col min="24" max="16384" width="8.88671875" style="1"/>
  </cols>
  <sheetData>
    <row r="1" spans="1:23" x14ac:dyDescent="0.2">
      <c r="A1" s="1" t="s">
        <v>417</v>
      </c>
      <c r="N1" s="1" t="s">
        <v>417</v>
      </c>
    </row>
    <row r="2" spans="1:23" x14ac:dyDescent="0.2">
      <c r="A2" s="11" t="s">
        <v>415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415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416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416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181</v>
      </c>
      <c r="N4" s="1" t="s">
        <v>181</v>
      </c>
    </row>
    <row r="5" spans="1:23" x14ac:dyDescent="0.2">
      <c r="A5" s="1" t="s">
        <v>1</v>
      </c>
      <c r="B5" s="1">
        <v>520</v>
      </c>
      <c r="C5" s="1">
        <v>313</v>
      </c>
      <c r="D5" s="1">
        <v>207</v>
      </c>
      <c r="E5" s="1">
        <v>61</v>
      </c>
      <c r="F5" s="1">
        <v>37</v>
      </c>
      <c r="G5" s="1">
        <v>24</v>
      </c>
      <c r="H5" s="1">
        <v>56</v>
      </c>
      <c r="I5" s="1">
        <v>29</v>
      </c>
      <c r="J5" s="1">
        <v>27</v>
      </c>
      <c r="K5" s="1">
        <v>45</v>
      </c>
      <c r="L5" s="1">
        <v>22</v>
      </c>
      <c r="M5" s="1">
        <v>23</v>
      </c>
      <c r="N5" s="1" t="s">
        <v>1</v>
      </c>
      <c r="O5" s="1">
        <v>61</v>
      </c>
      <c r="P5" s="1">
        <v>42</v>
      </c>
      <c r="Q5" s="1">
        <v>19</v>
      </c>
      <c r="R5" s="1">
        <v>12</v>
      </c>
      <c r="S5" s="1">
        <v>6</v>
      </c>
      <c r="T5" s="1">
        <v>6</v>
      </c>
      <c r="U5" s="1">
        <v>285</v>
      </c>
      <c r="V5" s="1">
        <v>177</v>
      </c>
      <c r="W5" s="1">
        <v>108</v>
      </c>
    </row>
    <row r="6" spans="1:23" x14ac:dyDescent="0.2">
      <c r="A6" s="1" t="s">
        <v>161</v>
      </c>
      <c r="B6" s="1">
        <v>47</v>
      </c>
      <c r="C6" s="1">
        <v>43</v>
      </c>
      <c r="D6" s="1">
        <v>4</v>
      </c>
      <c r="E6" s="1">
        <v>5</v>
      </c>
      <c r="F6" s="1">
        <v>4</v>
      </c>
      <c r="G6" s="1">
        <v>1</v>
      </c>
      <c r="H6" s="1">
        <v>9</v>
      </c>
      <c r="I6" s="1">
        <v>8</v>
      </c>
      <c r="J6" s="1">
        <v>1</v>
      </c>
      <c r="K6" s="1">
        <v>2</v>
      </c>
      <c r="L6" s="1">
        <v>2</v>
      </c>
      <c r="M6" s="1">
        <v>0</v>
      </c>
      <c r="N6" s="1" t="s">
        <v>161</v>
      </c>
      <c r="O6" s="1">
        <v>4</v>
      </c>
      <c r="P6" s="1">
        <v>4</v>
      </c>
      <c r="Q6" s="1">
        <v>0</v>
      </c>
      <c r="R6" s="1">
        <v>3</v>
      </c>
      <c r="S6" s="1">
        <v>3</v>
      </c>
      <c r="T6" s="1">
        <v>0</v>
      </c>
      <c r="U6" s="1">
        <v>24</v>
      </c>
      <c r="V6" s="1">
        <v>22</v>
      </c>
      <c r="W6" s="1">
        <v>2</v>
      </c>
    </row>
    <row r="7" spans="1:23" x14ac:dyDescent="0.2">
      <c r="A7" s="1" t="s">
        <v>162</v>
      </c>
      <c r="B7" s="1">
        <v>49</v>
      </c>
      <c r="C7" s="1">
        <v>45</v>
      </c>
      <c r="D7" s="1">
        <v>4</v>
      </c>
      <c r="E7" s="1">
        <v>2</v>
      </c>
      <c r="F7" s="1">
        <v>1</v>
      </c>
      <c r="G7" s="1">
        <v>1</v>
      </c>
      <c r="H7" s="1">
        <v>2</v>
      </c>
      <c r="I7" s="1">
        <v>2</v>
      </c>
      <c r="J7" s="1">
        <v>0</v>
      </c>
      <c r="K7" s="1">
        <v>3</v>
      </c>
      <c r="L7" s="1">
        <v>3</v>
      </c>
      <c r="M7" s="1">
        <v>0</v>
      </c>
      <c r="N7" s="1" t="s">
        <v>162</v>
      </c>
      <c r="O7" s="1">
        <v>11</v>
      </c>
      <c r="P7" s="1">
        <v>10</v>
      </c>
      <c r="Q7" s="1">
        <v>1</v>
      </c>
      <c r="R7" s="1">
        <v>2</v>
      </c>
      <c r="S7" s="1">
        <v>0</v>
      </c>
      <c r="T7" s="1">
        <v>2</v>
      </c>
      <c r="U7" s="1">
        <v>29</v>
      </c>
      <c r="V7" s="1">
        <v>29</v>
      </c>
      <c r="W7" s="1">
        <v>0</v>
      </c>
    </row>
    <row r="8" spans="1:23" x14ac:dyDescent="0.2">
      <c r="A8" s="1" t="s">
        <v>163</v>
      </c>
      <c r="B8" s="1">
        <v>8</v>
      </c>
      <c r="C8" s="1">
        <v>8</v>
      </c>
      <c r="D8" s="1">
        <v>0</v>
      </c>
      <c r="E8" s="1">
        <v>3</v>
      </c>
      <c r="F8" s="1">
        <v>3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163</v>
      </c>
      <c r="O8" s="1">
        <v>2</v>
      </c>
      <c r="P8" s="1">
        <v>2</v>
      </c>
      <c r="Q8" s="1">
        <v>0</v>
      </c>
      <c r="R8" s="1">
        <v>1</v>
      </c>
      <c r="S8" s="1">
        <v>1</v>
      </c>
      <c r="T8" s="1">
        <v>0</v>
      </c>
      <c r="U8" s="1">
        <v>2</v>
      </c>
      <c r="V8" s="1">
        <v>2</v>
      </c>
      <c r="W8" s="1">
        <v>0</v>
      </c>
    </row>
    <row r="9" spans="1:23" x14ac:dyDescent="0.2">
      <c r="A9" s="1" t="s">
        <v>164</v>
      </c>
      <c r="B9" s="1">
        <v>8</v>
      </c>
      <c r="C9" s="1">
        <v>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 t="s">
        <v>164</v>
      </c>
      <c r="O9" s="1">
        <v>1</v>
      </c>
      <c r="P9" s="1">
        <v>1</v>
      </c>
      <c r="Q9" s="1">
        <v>0</v>
      </c>
      <c r="R9" s="1">
        <v>1</v>
      </c>
      <c r="S9" s="1">
        <v>1</v>
      </c>
      <c r="T9" s="1">
        <v>0</v>
      </c>
      <c r="U9" s="1">
        <v>6</v>
      </c>
      <c r="V9" s="1">
        <v>6</v>
      </c>
      <c r="W9" s="1">
        <v>0</v>
      </c>
    </row>
    <row r="10" spans="1:23" x14ac:dyDescent="0.2">
      <c r="A10" s="1" t="s">
        <v>165</v>
      </c>
      <c r="B10" s="1">
        <v>18</v>
      </c>
      <c r="C10" s="1">
        <v>17</v>
      </c>
      <c r="D10" s="1">
        <v>1</v>
      </c>
      <c r="E10" s="1">
        <v>2</v>
      </c>
      <c r="F10" s="1">
        <v>2</v>
      </c>
      <c r="G10" s="1">
        <v>0</v>
      </c>
      <c r="H10" s="1">
        <v>1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 t="s">
        <v>165</v>
      </c>
      <c r="O10" s="1">
        <v>4</v>
      </c>
      <c r="P10" s="1">
        <v>4</v>
      </c>
      <c r="Q10" s="1">
        <v>0</v>
      </c>
      <c r="R10" s="1">
        <v>0</v>
      </c>
      <c r="S10" s="1">
        <v>0</v>
      </c>
      <c r="T10" s="1">
        <v>0</v>
      </c>
      <c r="U10" s="1">
        <v>11</v>
      </c>
      <c r="V10" s="1">
        <v>10</v>
      </c>
      <c r="W10" s="1">
        <v>1</v>
      </c>
    </row>
    <row r="11" spans="1:23" x14ac:dyDescent="0.2">
      <c r="A11" s="1" t="s">
        <v>166</v>
      </c>
      <c r="B11" s="1">
        <v>47</v>
      </c>
      <c r="C11" s="1">
        <v>45</v>
      </c>
      <c r="D11" s="1">
        <v>2</v>
      </c>
      <c r="E11" s="1">
        <v>7</v>
      </c>
      <c r="F11" s="1">
        <v>7</v>
      </c>
      <c r="G11" s="1">
        <v>0</v>
      </c>
      <c r="H11" s="1">
        <v>6</v>
      </c>
      <c r="I11" s="1">
        <v>6</v>
      </c>
      <c r="J11" s="1">
        <v>0</v>
      </c>
      <c r="K11" s="1">
        <v>1</v>
      </c>
      <c r="L11" s="1">
        <v>1</v>
      </c>
      <c r="M11" s="1">
        <v>0</v>
      </c>
      <c r="N11" s="1" t="s">
        <v>166</v>
      </c>
      <c r="O11" s="1">
        <v>6</v>
      </c>
      <c r="P11" s="1">
        <v>6</v>
      </c>
      <c r="Q11" s="1">
        <v>0</v>
      </c>
      <c r="R11" s="1">
        <v>1</v>
      </c>
      <c r="S11" s="1">
        <v>1</v>
      </c>
      <c r="T11" s="1">
        <v>0</v>
      </c>
      <c r="U11" s="1">
        <v>26</v>
      </c>
      <c r="V11" s="1">
        <v>24</v>
      </c>
      <c r="W11" s="1">
        <v>2</v>
      </c>
    </row>
    <row r="12" spans="1:23" x14ac:dyDescent="0.2">
      <c r="A12" s="1" t="s">
        <v>167</v>
      </c>
      <c r="B12" s="1">
        <v>6</v>
      </c>
      <c r="C12" s="1">
        <v>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</v>
      </c>
      <c r="L12" s="1">
        <v>2</v>
      </c>
      <c r="M12" s="1">
        <v>0</v>
      </c>
      <c r="N12" s="1" t="s">
        <v>167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3</v>
      </c>
      <c r="V12" s="1">
        <v>3</v>
      </c>
      <c r="W12" s="1">
        <v>0</v>
      </c>
    </row>
    <row r="13" spans="1:23" x14ac:dyDescent="0.2">
      <c r="A13" s="1" t="s">
        <v>168</v>
      </c>
      <c r="B13" s="1">
        <v>6</v>
      </c>
      <c r="C13" s="1">
        <v>0</v>
      </c>
      <c r="D13" s="1">
        <v>6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0</v>
      </c>
      <c r="M13" s="1">
        <v>1</v>
      </c>
      <c r="N13" s="1" t="s">
        <v>168</v>
      </c>
      <c r="O13" s="1">
        <v>2</v>
      </c>
      <c r="P13" s="1">
        <v>0</v>
      </c>
      <c r="Q13" s="1">
        <v>2</v>
      </c>
      <c r="R13" s="1">
        <v>0</v>
      </c>
      <c r="S13" s="1">
        <v>0</v>
      </c>
      <c r="T13" s="1">
        <v>0</v>
      </c>
      <c r="U13" s="1">
        <v>3</v>
      </c>
      <c r="V13" s="1">
        <v>0</v>
      </c>
      <c r="W13" s="1">
        <v>3</v>
      </c>
    </row>
    <row r="14" spans="1:23" x14ac:dyDescent="0.2">
      <c r="A14" s="1" t="s">
        <v>169</v>
      </c>
      <c r="B14" s="1">
        <v>64</v>
      </c>
      <c r="C14" s="1">
        <v>3</v>
      </c>
      <c r="D14" s="1">
        <v>61</v>
      </c>
      <c r="E14" s="1">
        <v>9</v>
      </c>
      <c r="F14" s="1">
        <v>1</v>
      </c>
      <c r="G14" s="1">
        <v>8</v>
      </c>
      <c r="H14" s="1">
        <v>8</v>
      </c>
      <c r="I14" s="1">
        <v>0</v>
      </c>
      <c r="J14" s="1">
        <v>8</v>
      </c>
      <c r="K14" s="1">
        <v>4</v>
      </c>
      <c r="L14" s="1">
        <v>0</v>
      </c>
      <c r="M14" s="1">
        <v>4</v>
      </c>
      <c r="N14" s="1" t="s">
        <v>169</v>
      </c>
      <c r="O14" s="1">
        <v>6</v>
      </c>
      <c r="P14" s="1">
        <v>0</v>
      </c>
      <c r="Q14" s="1">
        <v>6</v>
      </c>
      <c r="R14" s="1">
        <v>0</v>
      </c>
      <c r="S14" s="1">
        <v>0</v>
      </c>
      <c r="T14" s="1">
        <v>0</v>
      </c>
      <c r="U14" s="1">
        <v>37</v>
      </c>
      <c r="V14" s="1">
        <v>2</v>
      </c>
      <c r="W14" s="1">
        <v>35</v>
      </c>
    </row>
    <row r="15" spans="1:23" x14ac:dyDescent="0.2">
      <c r="A15" s="1" t="s">
        <v>170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 t="s">
        <v>170</v>
      </c>
      <c r="O15" s="1">
        <v>1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2">
      <c r="A16" s="1" t="s">
        <v>171</v>
      </c>
      <c r="B16" s="1">
        <v>2</v>
      </c>
      <c r="C16" s="1">
        <v>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171</v>
      </c>
      <c r="O16" s="1">
        <v>1</v>
      </c>
      <c r="P16" s="1">
        <v>1</v>
      </c>
      <c r="Q16" s="1">
        <v>0</v>
      </c>
      <c r="R16" s="1">
        <v>0</v>
      </c>
      <c r="S16" s="1">
        <v>0</v>
      </c>
      <c r="T16" s="1">
        <v>0</v>
      </c>
      <c r="U16" s="1">
        <v>1</v>
      </c>
      <c r="V16" s="1">
        <v>1</v>
      </c>
      <c r="W16" s="1">
        <v>0</v>
      </c>
    </row>
    <row r="17" spans="1:23" x14ac:dyDescent="0.2">
      <c r="A17" s="1" t="s">
        <v>172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172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173</v>
      </c>
      <c r="B18" s="1">
        <v>1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  <c r="L18" s="1">
        <v>1</v>
      </c>
      <c r="M18" s="1">
        <v>0</v>
      </c>
      <c r="N18" s="1" t="s">
        <v>173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174</v>
      </c>
      <c r="B19" s="1">
        <v>12</v>
      </c>
      <c r="C19" s="1">
        <v>7</v>
      </c>
      <c r="D19" s="1">
        <v>5</v>
      </c>
      <c r="E19" s="1">
        <v>0</v>
      </c>
      <c r="F19" s="1">
        <v>0</v>
      </c>
      <c r="G19" s="1">
        <v>0</v>
      </c>
      <c r="H19" s="1">
        <v>1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 t="s">
        <v>174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11</v>
      </c>
      <c r="V19" s="1">
        <v>6</v>
      </c>
      <c r="W19" s="1">
        <v>5</v>
      </c>
    </row>
    <row r="20" spans="1:23" x14ac:dyDescent="0.2">
      <c r="A20" s="1" t="s">
        <v>175</v>
      </c>
      <c r="B20" s="1">
        <v>33</v>
      </c>
      <c r="C20" s="1">
        <v>5</v>
      </c>
      <c r="D20" s="1">
        <v>28</v>
      </c>
      <c r="E20" s="1">
        <v>1</v>
      </c>
      <c r="F20" s="1">
        <v>0</v>
      </c>
      <c r="G20" s="1">
        <v>1</v>
      </c>
      <c r="H20" s="1">
        <v>4</v>
      </c>
      <c r="I20" s="1">
        <v>0</v>
      </c>
      <c r="J20" s="1">
        <v>4</v>
      </c>
      <c r="K20" s="1">
        <v>5</v>
      </c>
      <c r="L20" s="1">
        <v>2</v>
      </c>
      <c r="M20" s="1">
        <v>3</v>
      </c>
      <c r="N20" s="1" t="s">
        <v>175</v>
      </c>
      <c r="O20" s="1">
        <v>4</v>
      </c>
      <c r="P20" s="1">
        <v>0</v>
      </c>
      <c r="Q20" s="1">
        <v>4</v>
      </c>
      <c r="R20" s="1">
        <v>0</v>
      </c>
      <c r="S20" s="1">
        <v>0</v>
      </c>
      <c r="T20" s="1">
        <v>0</v>
      </c>
      <c r="U20" s="1">
        <v>19</v>
      </c>
      <c r="V20" s="1">
        <v>3</v>
      </c>
      <c r="W20" s="1">
        <v>16</v>
      </c>
    </row>
    <row r="21" spans="1:23" x14ac:dyDescent="0.2">
      <c r="A21" s="1" t="s">
        <v>176</v>
      </c>
      <c r="B21" s="1">
        <v>15</v>
      </c>
      <c r="C21" s="1">
        <v>8</v>
      </c>
      <c r="D21" s="1">
        <v>7</v>
      </c>
      <c r="E21" s="1">
        <v>1</v>
      </c>
      <c r="F21" s="1">
        <v>1</v>
      </c>
      <c r="G21" s="1">
        <v>0</v>
      </c>
      <c r="H21" s="1">
        <v>3</v>
      </c>
      <c r="I21" s="1">
        <v>3</v>
      </c>
      <c r="J21" s="1">
        <v>0</v>
      </c>
      <c r="K21" s="1">
        <v>3</v>
      </c>
      <c r="L21" s="1">
        <v>1</v>
      </c>
      <c r="M21" s="1">
        <v>2</v>
      </c>
      <c r="N21" s="1" t="s">
        <v>176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8</v>
      </c>
      <c r="V21" s="1">
        <v>3</v>
      </c>
      <c r="W21" s="1">
        <v>5</v>
      </c>
    </row>
    <row r="22" spans="1:23" x14ac:dyDescent="0.2">
      <c r="A22" s="1" t="s">
        <v>177</v>
      </c>
      <c r="B22" s="1">
        <v>33</v>
      </c>
      <c r="C22" s="1">
        <v>6</v>
      </c>
      <c r="D22" s="1">
        <v>27</v>
      </c>
      <c r="E22" s="1">
        <v>1</v>
      </c>
      <c r="F22" s="1">
        <v>0</v>
      </c>
      <c r="G22" s="1">
        <v>1</v>
      </c>
      <c r="H22" s="1">
        <v>3</v>
      </c>
      <c r="I22" s="1">
        <v>1</v>
      </c>
      <c r="J22" s="1">
        <v>2</v>
      </c>
      <c r="K22" s="1">
        <v>5</v>
      </c>
      <c r="L22" s="1">
        <v>1</v>
      </c>
      <c r="M22" s="1">
        <v>4</v>
      </c>
      <c r="N22" s="1" t="s">
        <v>177</v>
      </c>
      <c r="O22" s="1">
        <v>3</v>
      </c>
      <c r="P22" s="1">
        <v>1</v>
      </c>
      <c r="Q22" s="1">
        <v>2</v>
      </c>
      <c r="R22" s="1">
        <v>1</v>
      </c>
      <c r="S22" s="1">
        <v>0</v>
      </c>
      <c r="T22" s="1">
        <v>1</v>
      </c>
      <c r="U22" s="1">
        <v>20</v>
      </c>
      <c r="V22" s="1">
        <v>3</v>
      </c>
      <c r="W22" s="1">
        <v>17</v>
      </c>
    </row>
    <row r="23" spans="1:23" x14ac:dyDescent="0.2">
      <c r="A23" s="1" t="s">
        <v>178</v>
      </c>
      <c r="B23" s="1">
        <v>3</v>
      </c>
      <c r="C23" s="1">
        <v>1</v>
      </c>
      <c r="D23" s="1">
        <v>2</v>
      </c>
      <c r="E23" s="1">
        <v>1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178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2</v>
      </c>
      <c r="V23" s="1">
        <v>1</v>
      </c>
      <c r="W23" s="1">
        <v>1</v>
      </c>
    </row>
    <row r="24" spans="1:23" x14ac:dyDescent="0.2">
      <c r="A24" s="1" t="s">
        <v>60</v>
      </c>
      <c r="B24" s="1">
        <v>167</v>
      </c>
      <c r="C24" s="1">
        <v>107</v>
      </c>
      <c r="D24" s="1">
        <v>60</v>
      </c>
      <c r="E24" s="1">
        <v>29</v>
      </c>
      <c r="F24" s="1">
        <v>18</v>
      </c>
      <c r="G24" s="1">
        <v>11</v>
      </c>
      <c r="H24" s="1">
        <v>19</v>
      </c>
      <c r="I24" s="1">
        <v>7</v>
      </c>
      <c r="J24" s="1">
        <v>12</v>
      </c>
      <c r="K24" s="1">
        <v>18</v>
      </c>
      <c r="L24" s="1">
        <v>9</v>
      </c>
      <c r="M24" s="1">
        <v>9</v>
      </c>
      <c r="N24" s="1" t="s">
        <v>60</v>
      </c>
      <c r="O24" s="1">
        <v>15</v>
      </c>
      <c r="P24" s="1">
        <v>11</v>
      </c>
      <c r="Q24" s="1">
        <v>4</v>
      </c>
      <c r="R24" s="1">
        <v>3</v>
      </c>
      <c r="S24" s="1">
        <v>0</v>
      </c>
      <c r="T24" s="1">
        <v>3</v>
      </c>
      <c r="U24" s="1">
        <v>83</v>
      </c>
      <c r="V24" s="1">
        <v>62</v>
      </c>
      <c r="W24" s="1">
        <v>21</v>
      </c>
    </row>
    <row r="26" spans="1:23" x14ac:dyDescent="0.2">
      <c r="A26" s="1" t="s">
        <v>182</v>
      </c>
      <c r="N26" s="1" t="s">
        <v>182</v>
      </c>
    </row>
    <row r="27" spans="1:23" x14ac:dyDescent="0.2">
      <c r="A27" s="1" t="s">
        <v>1</v>
      </c>
      <c r="B27" s="1">
        <v>4114</v>
      </c>
      <c r="C27" s="1">
        <v>2013</v>
      </c>
      <c r="D27" s="1">
        <v>2101</v>
      </c>
      <c r="E27" s="1">
        <v>300</v>
      </c>
      <c r="F27" s="1">
        <v>142</v>
      </c>
      <c r="G27" s="1">
        <v>158</v>
      </c>
      <c r="H27" s="1">
        <v>394</v>
      </c>
      <c r="I27" s="1">
        <v>192</v>
      </c>
      <c r="J27" s="1">
        <v>202</v>
      </c>
      <c r="K27" s="1">
        <v>519</v>
      </c>
      <c r="L27" s="1">
        <v>259</v>
      </c>
      <c r="M27" s="1">
        <v>260</v>
      </c>
      <c r="N27" s="1" t="s">
        <v>1</v>
      </c>
      <c r="O27" s="1">
        <v>669</v>
      </c>
      <c r="P27" s="1">
        <v>314</v>
      </c>
      <c r="Q27" s="1">
        <v>355</v>
      </c>
      <c r="R27" s="1">
        <v>165</v>
      </c>
      <c r="S27" s="1">
        <v>73</v>
      </c>
      <c r="T27" s="1">
        <v>92</v>
      </c>
      <c r="U27" s="1">
        <v>2067</v>
      </c>
      <c r="V27" s="1">
        <v>1033</v>
      </c>
      <c r="W27" s="1">
        <v>1034</v>
      </c>
    </row>
    <row r="28" spans="1:23" x14ac:dyDescent="0.2">
      <c r="A28" s="1" t="s">
        <v>96</v>
      </c>
      <c r="B28" s="1">
        <v>269</v>
      </c>
      <c r="C28" s="1">
        <v>131</v>
      </c>
      <c r="D28" s="1">
        <v>138</v>
      </c>
      <c r="E28" s="1">
        <v>28</v>
      </c>
      <c r="F28" s="1">
        <v>11</v>
      </c>
      <c r="G28" s="1">
        <v>17</v>
      </c>
      <c r="H28" s="1">
        <v>19</v>
      </c>
      <c r="I28" s="1">
        <v>6</v>
      </c>
      <c r="J28" s="1">
        <v>13</v>
      </c>
      <c r="K28" s="1">
        <v>32</v>
      </c>
      <c r="L28" s="1">
        <v>15</v>
      </c>
      <c r="M28" s="1">
        <v>17</v>
      </c>
      <c r="N28" s="1" t="s">
        <v>96</v>
      </c>
      <c r="O28" s="1">
        <v>41</v>
      </c>
      <c r="P28" s="1">
        <v>25</v>
      </c>
      <c r="Q28" s="1">
        <v>16</v>
      </c>
      <c r="R28" s="1">
        <v>8</v>
      </c>
      <c r="S28" s="1">
        <v>4</v>
      </c>
      <c r="T28" s="1">
        <v>4</v>
      </c>
      <c r="U28" s="1">
        <v>141</v>
      </c>
      <c r="V28" s="1">
        <v>70</v>
      </c>
      <c r="W28" s="1">
        <v>71</v>
      </c>
    </row>
    <row r="29" spans="1:23" x14ac:dyDescent="0.2">
      <c r="A29" s="1" t="s">
        <v>97</v>
      </c>
      <c r="B29" s="1">
        <v>3845</v>
      </c>
      <c r="C29" s="1">
        <v>1882</v>
      </c>
      <c r="D29" s="1">
        <v>1963</v>
      </c>
      <c r="E29" s="1">
        <v>272</v>
      </c>
      <c r="F29" s="1">
        <v>131</v>
      </c>
      <c r="G29" s="1">
        <v>141</v>
      </c>
      <c r="H29" s="1">
        <v>375</v>
      </c>
      <c r="I29" s="1">
        <v>186</v>
      </c>
      <c r="J29" s="1">
        <v>189</v>
      </c>
      <c r="K29" s="1">
        <v>487</v>
      </c>
      <c r="L29" s="1">
        <v>244</v>
      </c>
      <c r="M29" s="1">
        <v>243</v>
      </c>
      <c r="N29" s="1" t="s">
        <v>97</v>
      </c>
      <c r="O29" s="1">
        <v>628</v>
      </c>
      <c r="P29" s="1">
        <v>289</v>
      </c>
      <c r="Q29" s="1">
        <v>339</v>
      </c>
      <c r="R29" s="1">
        <v>157</v>
      </c>
      <c r="S29" s="1">
        <v>69</v>
      </c>
      <c r="T29" s="1">
        <v>88</v>
      </c>
      <c r="U29" s="1">
        <v>1926</v>
      </c>
      <c r="V29" s="1">
        <v>963</v>
      </c>
      <c r="W29" s="1">
        <v>963</v>
      </c>
    </row>
    <row r="31" spans="1:23" x14ac:dyDescent="0.2">
      <c r="A31" s="1" t="s">
        <v>183</v>
      </c>
      <c r="N31" s="1" t="s">
        <v>183</v>
      </c>
    </row>
    <row r="32" spans="1:23" x14ac:dyDescent="0.2">
      <c r="A32" s="1" t="s">
        <v>1</v>
      </c>
      <c r="B32" s="1">
        <v>230</v>
      </c>
      <c r="C32" s="1">
        <v>120</v>
      </c>
      <c r="D32" s="1">
        <v>110</v>
      </c>
      <c r="E32" s="1">
        <v>26</v>
      </c>
      <c r="F32" s="1">
        <v>11</v>
      </c>
      <c r="G32" s="1">
        <v>15</v>
      </c>
      <c r="H32" s="1">
        <v>15</v>
      </c>
      <c r="I32" s="1">
        <v>5</v>
      </c>
      <c r="J32" s="1">
        <v>10</v>
      </c>
      <c r="K32" s="1">
        <v>27</v>
      </c>
      <c r="L32" s="1">
        <v>13</v>
      </c>
      <c r="M32" s="1">
        <v>14</v>
      </c>
      <c r="N32" s="1" t="s">
        <v>1</v>
      </c>
      <c r="O32" s="1">
        <v>38</v>
      </c>
      <c r="P32" s="1">
        <v>24</v>
      </c>
      <c r="Q32" s="1">
        <v>14</v>
      </c>
      <c r="R32" s="1">
        <v>8</v>
      </c>
      <c r="S32" s="1">
        <v>4</v>
      </c>
      <c r="T32" s="1">
        <v>4</v>
      </c>
      <c r="U32" s="1">
        <v>116</v>
      </c>
      <c r="V32" s="1">
        <v>63</v>
      </c>
      <c r="W32" s="1">
        <v>53</v>
      </c>
    </row>
    <row r="33" spans="1:23" x14ac:dyDescent="0.2">
      <c r="A33" s="1" t="s">
        <v>161</v>
      </c>
      <c r="B33" s="1">
        <v>6</v>
      </c>
      <c r="C33" s="1">
        <v>6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161</v>
      </c>
      <c r="O33" s="1">
        <v>1</v>
      </c>
      <c r="P33" s="1">
        <v>1</v>
      </c>
      <c r="Q33" s="1">
        <v>0</v>
      </c>
      <c r="R33" s="1">
        <v>1</v>
      </c>
      <c r="S33" s="1">
        <v>1</v>
      </c>
      <c r="T33" s="1">
        <v>0</v>
      </c>
      <c r="U33" s="1">
        <v>4</v>
      </c>
      <c r="V33" s="1">
        <v>4</v>
      </c>
      <c r="W33" s="1">
        <v>0</v>
      </c>
    </row>
    <row r="34" spans="1:23" x14ac:dyDescent="0.2">
      <c r="A34" s="1" t="s">
        <v>162</v>
      </c>
      <c r="B34" s="1">
        <v>5</v>
      </c>
      <c r="C34" s="1">
        <v>5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 t="s">
        <v>162</v>
      </c>
      <c r="O34" s="1">
        <v>1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3</v>
      </c>
      <c r="V34" s="1">
        <v>3</v>
      </c>
      <c r="W34" s="1">
        <v>0</v>
      </c>
    </row>
    <row r="35" spans="1:23" x14ac:dyDescent="0.2">
      <c r="A35" s="1" t="s">
        <v>163</v>
      </c>
      <c r="B35" s="1">
        <v>2</v>
      </c>
      <c r="C35" s="1">
        <v>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  <c r="L35" s="1">
        <v>1</v>
      </c>
      <c r="M35" s="1">
        <v>0</v>
      </c>
      <c r="N35" s="1" t="s">
        <v>163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1</v>
      </c>
      <c r="V35" s="1">
        <v>1</v>
      </c>
      <c r="W35" s="1">
        <v>0</v>
      </c>
    </row>
    <row r="36" spans="1:23" x14ac:dyDescent="0.2">
      <c r="A36" s="1" t="s">
        <v>164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164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1" t="s">
        <v>165</v>
      </c>
      <c r="B37" s="1">
        <v>1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165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1</v>
      </c>
      <c r="V37" s="1">
        <v>1</v>
      </c>
      <c r="W37" s="1">
        <v>0</v>
      </c>
    </row>
    <row r="38" spans="1:23" x14ac:dyDescent="0.2">
      <c r="A38" s="1" t="s">
        <v>166</v>
      </c>
      <c r="B38" s="1">
        <v>6</v>
      </c>
      <c r="C38" s="1">
        <v>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 t="s">
        <v>166</v>
      </c>
      <c r="O38" s="1">
        <v>4</v>
      </c>
      <c r="P38" s="1">
        <v>4</v>
      </c>
      <c r="Q38" s="1">
        <v>0</v>
      </c>
      <c r="R38" s="1">
        <v>0</v>
      </c>
      <c r="S38" s="1">
        <v>0</v>
      </c>
      <c r="T38" s="1">
        <v>0</v>
      </c>
      <c r="U38" s="1">
        <v>2</v>
      </c>
      <c r="V38" s="1">
        <v>2</v>
      </c>
      <c r="W38" s="1">
        <v>0</v>
      </c>
    </row>
    <row r="39" spans="1:23" x14ac:dyDescent="0.2">
      <c r="A39" s="1" t="s">
        <v>167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 t="s">
        <v>167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1" t="s">
        <v>168</v>
      </c>
      <c r="B40" s="1">
        <v>1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0</v>
      </c>
      <c r="M40" s="1">
        <v>0</v>
      </c>
      <c r="N40" s="1" t="s">
        <v>168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</row>
    <row r="41" spans="1:23" x14ac:dyDescent="0.2">
      <c r="A41" s="1" t="s">
        <v>169</v>
      </c>
      <c r="B41" s="1">
        <v>15</v>
      </c>
      <c r="C41" s="1">
        <v>1</v>
      </c>
      <c r="D41" s="1">
        <v>14</v>
      </c>
      <c r="E41" s="1">
        <v>1</v>
      </c>
      <c r="F41" s="1">
        <v>0</v>
      </c>
      <c r="G41" s="1">
        <v>1</v>
      </c>
      <c r="H41" s="1">
        <v>1</v>
      </c>
      <c r="I41" s="1">
        <v>0</v>
      </c>
      <c r="J41" s="1">
        <v>1</v>
      </c>
      <c r="K41" s="1">
        <v>1</v>
      </c>
      <c r="L41" s="1">
        <v>0</v>
      </c>
      <c r="M41" s="1">
        <v>1</v>
      </c>
      <c r="N41" s="1" t="s">
        <v>169</v>
      </c>
      <c r="O41" s="1">
        <v>1</v>
      </c>
      <c r="P41" s="1">
        <v>0</v>
      </c>
      <c r="Q41" s="1">
        <v>1</v>
      </c>
      <c r="R41" s="1">
        <v>0</v>
      </c>
      <c r="S41" s="1">
        <v>0</v>
      </c>
      <c r="T41" s="1">
        <v>0</v>
      </c>
      <c r="U41" s="1">
        <v>11</v>
      </c>
      <c r="V41" s="1">
        <v>1</v>
      </c>
      <c r="W41" s="1">
        <v>10</v>
      </c>
    </row>
    <row r="42" spans="1:23" x14ac:dyDescent="0.2">
      <c r="A42" s="1" t="s">
        <v>170</v>
      </c>
      <c r="B42" s="1">
        <v>1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 t="s">
        <v>170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1</v>
      </c>
      <c r="V42" s="1">
        <v>1</v>
      </c>
      <c r="W42" s="1">
        <v>0</v>
      </c>
    </row>
    <row r="43" spans="1:23" x14ac:dyDescent="0.2">
      <c r="A43" s="1" t="s">
        <v>171</v>
      </c>
      <c r="B43" s="1">
        <v>1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 t="s">
        <v>171</v>
      </c>
      <c r="O43" s="1">
        <v>1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</row>
    <row r="44" spans="1:23" x14ac:dyDescent="0.2">
      <c r="A44" s="1" t="s">
        <v>172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 t="s">
        <v>172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</row>
    <row r="45" spans="1:23" x14ac:dyDescent="0.2">
      <c r="A45" s="1" t="s">
        <v>173</v>
      </c>
      <c r="B45" s="1">
        <v>2</v>
      </c>
      <c r="C45" s="1">
        <v>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1</v>
      </c>
      <c r="M45" s="1">
        <v>0</v>
      </c>
      <c r="N45" s="1" t="s">
        <v>173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1</v>
      </c>
      <c r="V45" s="1">
        <v>1</v>
      </c>
      <c r="W45" s="1">
        <v>0</v>
      </c>
    </row>
    <row r="46" spans="1:23" x14ac:dyDescent="0.2">
      <c r="A46" s="1" t="s">
        <v>174</v>
      </c>
      <c r="B46" s="1">
        <v>4</v>
      </c>
      <c r="C46" s="1">
        <v>3</v>
      </c>
      <c r="D46" s="1">
        <v>1</v>
      </c>
      <c r="E46" s="1">
        <v>1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 t="s">
        <v>174</v>
      </c>
      <c r="O46" s="1">
        <v>2</v>
      </c>
      <c r="P46" s="1">
        <v>2</v>
      </c>
      <c r="Q46" s="1">
        <v>0</v>
      </c>
      <c r="R46" s="1">
        <v>0</v>
      </c>
      <c r="S46" s="1">
        <v>0</v>
      </c>
      <c r="T46" s="1">
        <v>0</v>
      </c>
      <c r="U46" s="1">
        <v>1</v>
      </c>
      <c r="V46" s="1">
        <v>0</v>
      </c>
      <c r="W46" s="1">
        <v>1</v>
      </c>
    </row>
    <row r="47" spans="1:23" x14ac:dyDescent="0.2">
      <c r="A47" s="1" t="s">
        <v>175</v>
      </c>
      <c r="B47" s="1">
        <v>29</v>
      </c>
      <c r="C47" s="1">
        <v>7</v>
      </c>
      <c r="D47" s="1">
        <v>22</v>
      </c>
      <c r="E47" s="1">
        <v>3</v>
      </c>
      <c r="F47" s="1">
        <v>2</v>
      </c>
      <c r="G47" s="1">
        <v>1</v>
      </c>
      <c r="H47" s="1">
        <v>3</v>
      </c>
      <c r="I47" s="1">
        <v>1</v>
      </c>
      <c r="J47" s="1">
        <v>2</v>
      </c>
      <c r="K47" s="1">
        <v>2</v>
      </c>
      <c r="L47" s="1">
        <v>1</v>
      </c>
      <c r="M47" s="1">
        <v>1</v>
      </c>
      <c r="N47" s="1" t="s">
        <v>175</v>
      </c>
      <c r="O47" s="1">
        <v>6</v>
      </c>
      <c r="P47" s="1">
        <v>1</v>
      </c>
      <c r="Q47" s="1">
        <v>5</v>
      </c>
      <c r="R47" s="1">
        <v>0</v>
      </c>
      <c r="S47" s="1">
        <v>0</v>
      </c>
      <c r="T47" s="1">
        <v>0</v>
      </c>
      <c r="U47" s="1">
        <v>15</v>
      </c>
      <c r="V47" s="1">
        <v>2</v>
      </c>
      <c r="W47" s="1">
        <v>13</v>
      </c>
    </row>
    <row r="48" spans="1:23" x14ac:dyDescent="0.2">
      <c r="A48" s="1" t="s">
        <v>176</v>
      </c>
      <c r="B48" s="1">
        <v>13</v>
      </c>
      <c r="C48" s="1">
        <v>7</v>
      </c>
      <c r="D48" s="1">
        <v>6</v>
      </c>
      <c r="E48" s="1">
        <v>2</v>
      </c>
      <c r="F48" s="1">
        <v>1</v>
      </c>
      <c r="G48" s="1">
        <v>1</v>
      </c>
      <c r="H48" s="1">
        <v>1</v>
      </c>
      <c r="I48" s="1">
        <v>0</v>
      </c>
      <c r="J48" s="1">
        <v>1</v>
      </c>
      <c r="K48" s="1">
        <v>2</v>
      </c>
      <c r="L48" s="1">
        <v>1</v>
      </c>
      <c r="M48" s="1">
        <v>1</v>
      </c>
      <c r="N48" s="1" t="s">
        <v>176</v>
      </c>
      <c r="O48" s="1">
        <v>2</v>
      </c>
      <c r="P48" s="1">
        <v>1</v>
      </c>
      <c r="Q48" s="1">
        <v>1</v>
      </c>
      <c r="R48" s="1">
        <v>0</v>
      </c>
      <c r="S48" s="1">
        <v>0</v>
      </c>
      <c r="T48" s="1">
        <v>0</v>
      </c>
      <c r="U48" s="1">
        <v>6</v>
      </c>
      <c r="V48" s="1">
        <v>4</v>
      </c>
      <c r="W48" s="1">
        <v>2</v>
      </c>
    </row>
    <row r="49" spans="1:23" x14ac:dyDescent="0.2">
      <c r="A49" s="1" t="s">
        <v>177</v>
      </c>
      <c r="B49" s="1">
        <v>28</v>
      </c>
      <c r="C49" s="1">
        <v>6</v>
      </c>
      <c r="D49" s="1">
        <v>22</v>
      </c>
      <c r="E49" s="1">
        <v>7</v>
      </c>
      <c r="F49" s="1">
        <v>0</v>
      </c>
      <c r="G49" s="1">
        <v>7</v>
      </c>
      <c r="H49" s="1">
        <v>1</v>
      </c>
      <c r="I49" s="1">
        <v>0</v>
      </c>
      <c r="J49" s="1">
        <v>1</v>
      </c>
      <c r="K49" s="1">
        <v>4</v>
      </c>
      <c r="L49" s="1">
        <v>1</v>
      </c>
      <c r="M49" s="1">
        <v>3</v>
      </c>
      <c r="N49" s="1" t="s">
        <v>177</v>
      </c>
      <c r="O49" s="1">
        <v>5</v>
      </c>
      <c r="P49" s="1">
        <v>3</v>
      </c>
      <c r="Q49" s="1">
        <v>2</v>
      </c>
      <c r="R49" s="1">
        <v>1</v>
      </c>
      <c r="S49" s="1">
        <v>0</v>
      </c>
      <c r="T49" s="1">
        <v>1</v>
      </c>
      <c r="U49" s="1">
        <v>10</v>
      </c>
      <c r="V49" s="1">
        <v>2</v>
      </c>
      <c r="W49" s="1">
        <v>8</v>
      </c>
    </row>
    <row r="50" spans="1:23" x14ac:dyDescent="0.2">
      <c r="A50" s="1" t="s">
        <v>178</v>
      </c>
      <c r="B50" s="1">
        <v>4</v>
      </c>
      <c r="C50" s="1">
        <v>1</v>
      </c>
      <c r="D50" s="1">
        <v>3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  <c r="J50" s="1">
        <v>1</v>
      </c>
      <c r="K50" s="1">
        <v>0</v>
      </c>
      <c r="L50" s="1">
        <v>0</v>
      </c>
      <c r="M50" s="1">
        <v>0</v>
      </c>
      <c r="N50" s="1" t="s">
        <v>178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3</v>
      </c>
      <c r="V50" s="1">
        <v>1</v>
      </c>
      <c r="W50" s="1">
        <v>2</v>
      </c>
    </row>
    <row r="51" spans="1:23" x14ac:dyDescent="0.2">
      <c r="A51" s="1" t="s">
        <v>60</v>
      </c>
      <c r="B51" s="1">
        <v>112</v>
      </c>
      <c r="C51" s="1">
        <v>71</v>
      </c>
      <c r="D51" s="1">
        <v>41</v>
      </c>
      <c r="E51" s="1">
        <v>12</v>
      </c>
      <c r="F51" s="1">
        <v>7</v>
      </c>
      <c r="G51" s="1">
        <v>5</v>
      </c>
      <c r="H51" s="1">
        <v>6</v>
      </c>
      <c r="I51" s="1">
        <v>3</v>
      </c>
      <c r="J51" s="1">
        <v>3</v>
      </c>
      <c r="K51" s="1">
        <v>16</v>
      </c>
      <c r="L51" s="1">
        <v>8</v>
      </c>
      <c r="M51" s="1">
        <v>8</v>
      </c>
      <c r="N51" s="1" t="s">
        <v>60</v>
      </c>
      <c r="O51" s="1">
        <v>15</v>
      </c>
      <c r="P51" s="1">
        <v>10</v>
      </c>
      <c r="Q51" s="1">
        <v>5</v>
      </c>
      <c r="R51" s="1">
        <v>6</v>
      </c>
      <c r="S51" s="1">
        <v>3</v>
      </c>
      <c r="T51" s="1">
        <v>3</v>
      </c>
      <c r="U51" s="1">
        <v>57</v>
      </c>
      <c r="V51" s="1">
        <v>40</v>
      </c>
      <c r="W51" s="1">
        <v>17</v>
      </c>
    </row>
    <row r="52" spans="1:23" x14ac:dyDescent="0.2">
      <c r="A52" s="18" t="s">
        <v>365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 t="s">
        <v>365</v>
      </c>
      <c r="O52" s="18"/>
      <c r="P52" s="18"/>
      <c r="Q52" s="18"/>
      <c r="R52" s="18"/>
      <c r="S52" s="18"/>
      <c r="T52" s="18"/>
      <c r="U52" s="18"/>
      <c r="V52" s="18"/>
      <c r="W52" s="18"/>
    </row>
  </sheetData>
  <mergeCells count="9">
    <mergeCell ref="A52:M52"/>
    <mergeCell ref="N52:W52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C031B-8099-47D3-89F2-38C0157CDE31}">
  <dimension ref="A1:W39"/>
  <sheetViews>
    <sheetView view="pageBreakPreview" topLeftCell="F1" zoomScale="125" zoomScaleNormal="100" zoomScaleSheetLayoutView="125" workbookViewId="0">
      <selection activeCell="R12" sqref="R12"/>
    </sheetView>
  </sheetViews>
  <sheetFormatPr defaultRowHeight="10.199999999999999" x14ac:dyDescent="0.2"/>
  <cols>
    <col min="1" max="1" width="16.44140625" style="1" customWidth="1"/>
    <col min="2" max="13" width="5.77734375" style="1" customWidth="1"/>
    <col min="14" max="14" width="16.44140625" style="1" customWidth="1"/>
    <col min="15" max="23" width="7.44140625" style="1" customWidth="1"/>
    <col min="24" max="16384" width="8.88671875" style="1"/>
  </cols>
  <sheetData>
    <row r="1" spans="1:23" x14ac:dyDescent="0.2">
      <c r="A1" s="1" t="s">
        <v>420</v>
      </c>
      <c r="N1" s="1" t="s">
        <v>420</v>
      </c>
    </row>
    <row r="2" spans="1:23" x14ac:dyDescent="0.2">
      <c r="A2" s="11" t="s">
        <v>418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418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419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419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184</v>
      </c>
      <c r="N4" s="1" t="s">
        <v>184</v>
      </c>
    </row>
    <row r="5" spans="1:23" x14ac:dyDescent="0.2">
      <c r="A5" s="1" t="s">
        <v>350</v>
      </c>
      <c r="B5" s="1">
        <v>4159</v>
      </c>
      <c r="C5" s="1">
        <v>2043</v>
      </c>
      <c r="D5" s="1">
        <v>2116</v>
      </c>
      <c r="E5" s="1">
        <v>318</v>
      </c>
      <c r="F5" s="1">
        <v>152</v>
      </c>
      <c r="G5" s="1">
        <v>166</v>
      </c>
      <c r="H5" s="1">
        <v>399</v>
      </c>
      <c r="I5" s="1">
        <v>195</v>
      </c>
      <c r="J5" s="1">
        <v>204</v>
      </c>
      <c r="K5" s="1">
        <v>522</v>
      </c>
      <c r="L5" s="1">
        <v>262</v>
      </c>
      <c r="M5" s="1">
        <v>260</v>
      </c>
      <c r="N5" s="1" t="s">
        <v>350</v>
      </c>
      <c r="O5" s="1">
        <v>669</v>
      </c>
      <c r="P5" s="1">
        <v>314</v>
      </c>
      <c r="Q5" s="1">
        <v>355</v>
      </c>
      <c r="R5" s="1">
        <v>165</v>
      </c>
      <c r="S5" s="1">
        <v>73</v>
      </c>
      <c r="T5" s="1">
        <v>92</v>
      </c>
      <c r="U5" s="1">
        <v>2086</v>
      </c>
      <c r="V5" s="1">
        <v>1047</v>
      </c>
      <c r="W5" s="1">
        <v>1039</v>
      </c>
    </row>
    <row r="6" spans="1:23" x14ac:dyDescent="0.2">
      <c r="A6" s="1" t="s">
        <v>185</v>
      </c>
      <c r="B6" s="1">
        <v>85</v>
      </c>
      <c r="C6" s="1">
        <v>45</v>
      </c>
      <c r="D6" s="1">
        <v>40</v>
      </c>
      <c r="E6" s="1">
        <v>8</v>
      </c>
      <c r="F6" s="1">
        <v>4</v>
      </c>
      <c r="G6" s="1">
        <v>4</v>
      </c>
      <c r="H6" s="1">
        <v>6</v>
      </c>
      <c r="I6" s="1">
        <v>3</v>
      </c>
      <c r="J6" s="1">
        <v>3</v>
      </c>
      <c r="K6" s="1">
        <v>14</v>
      </c>
      <c r="L6" s="1">
        <v>5</v>
      </c>
      <c r="M6" s="1">
        <v>9</v>
      </c>
      <c r="N6" s="1" t="s">
        <v>185</v>
      </c>
      <c r="O6" s="1">
        <v>4</v>
      </c>
      <c r="P6" s="1">
        <v>2</v>
      </c>
      <c r="Q6" s="1">
        <v>2</v>
      </c>
      <c r="R6" s="1">
        <v>2</v>
      </c>
      <c r="S6" s="1">
        <v>0</v>
      </c>
      <c r="T6" s="1">
        <v>2</v>
      </c>
      <c r="U6" s="1">
        <v>51</v>
      </c>
      <c r="V6" s="1">
        <v>31</v>
      </c>
      <c r="W6" s="1">
        <v>20</v>
      </c>
    </row>
    <row r="7" spans="1:23" x14ac:dyDescent="0.2">
      <c r="A7" s="1" t="s">
        <v>186</v>
      </c>
      <c r="B7" s="1">
        <v>20</v>
      </c>
      <c r="C7" s="1">
        <v>5</v>
      </c>
      <c r="D7" s="1">
        <v>15</v>
      </c>
      <c r="E7" s="1">
        <v>1</v>
      </c>
      <c r="F7" s="1">
        <v>0</v>
      </c>
      <c r="G7" s="1">
        <v>1</v>
      </c>
      <c r="H7" s="1">
        <v>5</v>
      </c>
      <c r="I7" s="1">
        <v>1</v>
      </c>
      <c r="J7" s="1">
        <v>4</v>
      </c>
      <c r="K7" s="1">
        <v>2</v>
      </c>
      <c r="L7" s="1">
        <v>0</v>
      </c>
      <c r="M7" s="1">
        <v>2</v>
      </c>
      <c r="N7" s="1" t="s">
        <v>186</v>
      </c>
      <c r="O7" s="1">
        <v>1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11</v>
      </c>
      <c r="V7" s="1">
        <v>3</v>
      </c>
      <c r="W7" s="1">
        <v>8</v>
      </c>
    </row>
    <row r="8" spans="1:23" x14ac:dyDescent="0.2">
      <c r="A8" s="1" t="s">
        <v>187</v>
      </c>
      <c r="B8" s="1">
        <v>41</v>
      </c>
      <c r="C8" s="1">
        <v>16</v>
      </c>
      <c r="D8" s="1">
        <v>25</v>
      </c>
      <c r="E8" s="1">
        <v>5</v>
      </c>
      <c r="F8" s="1">
        <v>2</v>
      </c>
      <c r="G8" s="1">
        <v>3</v>
      </c>
      <c r="H8" s="1">
        <v>4</v>
      </c>
      <c r="I8" s="1">
        <v>2</v>
      </c>
      <c r="J8" s="1">
        <v>2</v>
      </c>
      <c r="K8" s="1">
        <v>6</v>
      </c>
      <c r="L8" s="1">
        <v>3</v>
      </c>
      <c r="M8" s="1">
        <v>3</v>
      </c>
      <c r="N8" s="1" t="s">
        <v>187</v>
      </c>
      <c r="O8" s="1">
        <v>3</v>
      </c>
      <c r="P8" s="1">
        <v>1</v>
      </c>
      <c r="Q8" s="1">
        <v>2</v>
      </c>
      <c r="R8" s="1">
        <v>2</v>
      </c>
      <c r="S8" s="1">
        <v>1</v>
      </c>
      <c r="T8" s="1">
        <v>1</v>
      </c>
      <c r="U8" s="1">
        <v>21</v>
      </c>
      <c r="V8" s="1">
        <v>7</v>
      </c>
      <c r="W8" s="1">
        <v>14</v>
      </c>
    </row>
    <row r="9" spans="1:23" x14ac:dyDescent="0.2">
      <c r="A9" s="1" t="s">
        <v>188</v>
      </c>
      <c r="B9" s="1">
        <v>518</v>
      </c>
      <c r="C9" s="1">
        <v>277</v>
      </c>
      <c r="D9" s="1">
        <v>241</v>
      </c>
      <c r="E9" s="1">
        <v>36</v>
      </c>
      <c r="F9" s="1">
        <v>18</v>
      </c>
      <c r="G9" s="1">
        <v>18</v>
      </c>
      <c r="H9" s="1">
        <v>52</v>
      </c>
      <c r="I9" s="1">
        <v>25</v>
      </c>
      <c r="J9" s="1">
        <v>27</v>
      </c>
      <c r="K9" s="1">
        <v>63</v>
      </c>
      <c r="L9" s="1">
        <v>34</v>
      </c>
      <c r="M9" s="1">
        <v>29</v>
      </c>
      <c r="N9" s="1" t="s">
        <v>188</v>
      </c>
      <c r="O9" s="1">
        <v>70</v>
      </c>
      <c r="P9" s="1">
        <v>39</v>
      </c>
      <c r="Q9" s="1">
        <v>31</v>
      </c>
      <c r="R9" s="1">
        <v>5</v>
      </c>
      <c r="S9" s="1">
        <v>1</v>
      </c>
      <c r="T9" s="1">
        <v>4</v>
      </c>
      <c r="U9" s="1">
        <v>292</v>
      </c>
      <c r="V9" s="1">
        <v>160</v>
      </c>
      <c r="W9" s="1">
        <v>132</v>
      </c>
    </row>
    <row r="10" spans="1:23" x14ac:dyDescent="0.2">
      <c r="A10" s="1" t="s">
        <v>189</v>
      </c>
      <c r="B10" s="1">
        <v>3495</v>
      </c>
      <c r="C10" s="1">
        <v>1700</v>
      </c>
      <c r="D10" s="1">
        <v>1795</v>
      </c>
      <c r="E10" s="1">
        <v>268</v>
      </c>
      <c r="F10" s="1">
        <v>128</v>
      </c>
      <c r="G10" s="1">
        <v>140</v>
      </c>
      <c r="H10" s="1">
        <v>332</v>
      </c>
      <c r="I10" s="1">
        <v>164</v>
      </c>
      <c r="J10" s="1">
        <v>168</v>
      </c>
      <c r="K10" s="1">
        <v>437</v>
      </c>
      <c r="L10" s="1">
        <v>220</v>
      </c>
      <c r="M10" s="1">
        <v>217</v>
      </c>
      <c r="N10" s="1" t="s">
        <v>189</v>
      </c>
      <c r="O10" s="1">
        <v>591</v>
      </c>
      <c r="P10" s="1">
        <v>271</v>
      </c>
      <c r="Q10" s="1">
        <v>320</v>
      </c>
      <c r="R10" s="1">
        <v>156</v>
      </c>
      <c r="S10" s="1">
        <v>71</v>
      </c>
      <c r="T10" s="1">
        <v>85</v>
      </c>
      <c r="U10" s="1">
        <v>1711</v>
      </c>
      <c r="V10" s="1">
        <v>846</v>
      </c>
      <c r="W10" s="1">
        <v>865</v>
      </c>
    </row>
    <row r="12" spans="1:23" x14ac:dyDescent="0.2">
      <c r="A12" s="1" t="s">
        <v>190</v>
      </c>
      <c r="N12" s="1" t="s">
        <v>190</v>
      </c>
    </row>
    <row r="13" spans="1:23" x14ac:dyDescent="0.2">
      <c r="A13" s="1" t="s">
        <v>350</v>
      </c>
      <c r="B13" s="1">
        <v>502</v>
      </c>
      <c r="C13" s="1">
        <v>265</v>
      </c>
      <c r="D13" s="1">
        <v>237</v>
      </c>
      <c r="E13" s="1">
        <v>34</v>
      </c>
      <c r="F13" s="1">
        <v>17</v>
      </c>
      <c r="G13" s="1">
        <v>17</v>
      </c>
      <c r="H13" s="1">
        <v>51</v>
      </c>
      <c r="I13" s="1">
        <v>25</v>
      </c>
      <c r="J13" s="1">
        <v>26</v>
      </c>
      <c r="K13" s="1">
        <v>59</v>
      </c>
      <c r="L13" s="1">
        <v>30</v>
      </c>
      <c r="M13" s="1">
        <v>29</v>
      </c>
      <c r="N13" s="1" t="s">
        <v>350</v>
      </c>
      <c r="O13" s="1">
        <v>70</v>
      </c>
      <c r="P13" s="1">
        <v>39</v>
      </c>
      <c r="Q13" s="1">
        <v>31</v>
      </c>
      <c r="R13" s="1">
        <v>4</v>
      </c>
      <c r="S13" s="1">
        <v>1</v>
      </c>
      <c r="T13" s="1">
        <v>3</v>
      </c>
      <c r="U13" s="1">
        <v>284</v>
      </c>
      <c r="V13" s="1">
        <v>153</v>
      </c>
      <c r="W13" s="1">
        <v>131</v>
      </c>
    </row>
    <row r="14" spans="1:23" x14ac:dyDescent="0.2">
      <c r="A14" s="1" t="s">
        <v>191</v>
      </c>
      <c r="B14" s="1">
        <v>12</v>
      </c>
      <c r="C14" s="1">
        <v>8</v>
      </c>
      <c r="D14" s="1">
        <v>4</v>
      </c>
      <c r="E14" s="1">
        <v>3</v>
      </c>
      <c r="F14" s="1">
        <v>1</v>
      </c>
      <c r="G14" s="1">
        <v>2</v>
      </c>
      <c r="H14" s="1">
        <v>0</v>
      </c>
      <c r="I14" s="1">
        <v>0</v>
      </c>
      <c r="J14" s="1">
        <v>0</v>
      </c>
      <c r="K14" s="1">
        <v>2</v>
      </c>
      <c r="L14" s="1">
        <v>2</v>
      </c>
      <c r="M14" s="1">
        <v>0</v>
      </c>
      <c r="N14" s="1" t="s">
        <v>191</v>
      </c>
      <c r="O14" s="1">
        <v>2</v>
      </c>
      <c r="P14" s="1">
        <v>2</v>
      </c>
      <c r="Q14" s="1">
        <v>0</v>
      </c>
      <c r="R14" s="1">
        <v>0</v>
      </c>
      <c r="S14" s="1">
        <v>0</v>
      </c>
      <c r="T14" s="1">
        <v>0</v>
      </c>
      <c r="U14" s="1">
        <v>5</v>
      </c>
      <c r="V14" s="1">
        <v>3</v>
      </c>
      <c r="W14" s="1">
        <v>2</v>
      </c>
    </row>
    <row r="15" spans="1:23" x14ac:dyDescent="0.2">
      <c r="A15" s="1" t="s">
        <v>192</v>
      </c>
      <c r="B15" s="1">
        <v>18</v>
      </c>
      <c r="C15" s="1">
        <v>3</v>
      </c>
      <c r="D15" s="1">
        <v>15</v>
      </c>
      <c r="E15" s="1">
        <v>4</v>
      </c>
      <c r="F15" s="1">
        <v>0</v>
      </c>
      <c r="G15" s="1">
        <v>4</v>
      </c>
      <c r="H15" s="1">
        <v>3</v>
      </c>
      <c r="I15" s="1">
        <v>1</v>
      </c>
      <c r="J15" s="1">
        <v>2</v>
      </c>
      <c r="K15" s="1">
        <v>2</v>
      </c>
      <c r="L15" s="1">
        <v>0</v>
      </c>
      <c r="M15" s="1">
        <v>2</v>
      </c>
      <c r="N15" s="1" t="s">
        <v>192</v>
      </c>
      <c r="O15" s="1">
        <v>3</v>
      </c>
      <c r="P15" s="1">
        <v>1</v>
      </c>
      <c r="Q15" s="1">
        <v>2</v>
      </c>
      <c r="R15" s="1">
        <v>0</v>
      </c>
      <c r="S15" s="1">
        <v>0</v>
      </c>
      <c r="T15" s="1">
        <v>0</v>
      </c>
      <c r="U15" s="1">
        <v>6</v>
      </c>
      <c r="V15" s="1">
        <v>1</v>
      </c>
      <c r="W15" s="1">
        <v>5</v>
      </c>
    </row>
    <row r="16" spans="1:23" x14ac:dyDescent="0.2">
      <c r="A16" s="1" t="s">
        <v>193</v>
      </c>
      <c r="B16" s="1">
        <v>4</v>
      </c>
      <c r="C16" s="1">
        <v>4</v>
      </c>
      <c r="D16" s="1">
        <v>0</v>
      </c>
      <c r="E16" s="1">
        <v>3</v>
      </c>
      <c r="F16" s="1">
        <v>3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193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1</v>
      </c>
      <c r="V16" s="1">
        <v>1</v>
      </c>
      <c r="W16" s="1">
        <v>0</v>
      </c>
    </row>
    <row r="17" spans="1:23" x14ac:dyDescent="0.2">
      <c r="A17" s="1" t="s">
        <v>194</v>
      </c>
      <c r="B17" s="1">
        <v>2</v>
      </c>
      <c r="C17" s="1">
        <v>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194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2</v>
      </c>
      <c r="V17" s="1">
        <v>2</v>
      </c>
      <c r="W17" s="1">
        <v>0</v>
      </c>
    </row>
    <row r="18" spans="1:23" x14ac:dyDescent="0.2">
      <c r="A18" s="1" t="s">
        <v>195</v>
      </c>
      <c r="B18" s="1">
        <v>1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 t="s">
        <v>195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</row>
    <row r="19" spans="1:23" x14ac:dyDescent="0.2">
      <c r="A19" s="1" t="s">
        <v>196</v>
      </c>
      <c r="B19" s="1">
        <v>28</v>
      </c>
      <c r="C19" s="1">
        <v>6</v>
      </c>
      <c r="D19" s="1">
        <v>22</v>
      </c>
      <c r="E19" s="1">
        <v>2</v>
      </c>
      <c r="F19" s="1">
        <v>0</v>
      </c>
      <c r="G19" s="1">
        <v>2</v>
      </c>
      <c r="H19" s="1">
        <v>3</v>
      </c>
      <c r="I19" s="1">
        <v>0</v>
      </c>
      <c r="J19" s="1">
        <v>3</v>
      </c>
      <c r="K19" s="1">
        <v>7</v>
      </c>
      <c r="L19" s="1">
        <v>2</v>
      </c>
      <c r="M19" s="1">
        <v>5</v>
      </c>
      <c r="N19" s="1" t="s">
        <v>196</v>
      </c>
      <c r="O19" s="1">
        <v>3</v>
      </c>
      <c r="P19" s="1">
        <v>0</v>
      </c>
      <c r="Q19" s="1">
        <v>3</v>
      </c>
      <c r="R19" s="1">
        <v>0</v>
      </c>
      <c r="S19" s="1">
        <v>0</v>
      </c>
      <c r="T19" s="1">
        <v>0</v>
      </c>
      <c r="U19" s="1">
        <v>13</v>
      </c>
      <c r="V19" s="1">
        <v>4</v>
      </c>
      <c r="W19" s="1">
        <v>9</v>
      </c>
    </row>
    <row r="20" spans="1:23" x14ac:dyDescent="0.2">
      <c r="A20" s="1" t="s">
        <v>197</v>
      </c>
      <c r="B20" s="1">
        <v>24</v>
      </c>
      <c r="C20" s="1">
        <v>3</v>
      </c>
      <c r="D20" s="1">
        <v>21</v>
      </c>
      <c r="E20" s="1">
        <v>3</v>
      </c>
      <c r="F20" s="1">
        <v>0</v>
      </c>
      <c r="G20" s="1">
        <v>3</v>
      </c>
      <c r="H20" s="1">
        <v>1</v>
      </c>
      <c r="I20" s="1">
        <v>0</v>
      </c>
      <c r="J20" s="1">
        <v>1</v>
      </c>
      <c r="K20" s="1">
        <v>2</v>
      </c>
      <c r="L20" s="1">
        <v>1</v>
      </c>
      <c r="M20" s="1">
        <v>1</v>
      </c>
      <c r="N20" s="1" t="s">
        <v>197</v>
      </c>
      <c r="O20" s="1">
        <v>1</v>
      </c>
      <c r="P20" s="1">
        <v>0</v>
      </c>
      <c r="Q20" s="1">
        <v>1</v>
      </c>
      <c r="R20" s="1">
        <v>0</v>
      </c>
      <c r="S20" s="1">
        <v>0</v>
      </c>
      <c r="T20" s="1">
        <v>0</v>
      </c>
      <c r="U20" s="1">
        <v>17</v>
      </c>
      <c r="V20" s="1">
        <v>2</v>
      </c>
      <c r="W20" s="1">
        <v>15</v>
      </c>
    </row>
    <row r="21" spans="1:23" x14ac:dyDescent="0.2">
      <c r="A21" s="1" t="s">
        <v>198</v>
      </c>
      <c r="B21" s="1">
        <v>17</v>
      </c>
      <c r="C21" s="1">
        <v>10</v>
      </c>
      <c r="D21" s="1">
        <v>7</v>
      </c>
      <c r="E21" s="1">
        <v>2</v>
      </c>
      <c r="F21" s="1">
        <v>2</v>
      </c>
      <c r="G21" s="1">
        <v>0</v>
      </c>
      <c r="H21" s="1">
        <v>1</v>
      </c>
      <c r="I21" s="1">
        <v>1</v>
      </c>
      <c r="J21" s="1">
        <v>0</v>
      </c>
      <c r="K21" s="1">
        <v>4</v>
      </c>
      <c r="L21" s="1">
        <v>2</v>
      </c>
      <c r="M21" s="1">
        <v>2</v>
      </c>
      <c r="N21" s="1" t="s">
        <v>198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10</v>
      </c>
      <c r="V21" s="1">
        <v>5</v>
      </c>
      <c r="W21" s="1">
        <v>5</v>
      </c>
    </row>
    <row r="22" spans="1:23" x14ac:dyDescent="0.2">
      <c r="A22" s="1" t="s">
        <v>199</v>
      </c>
      <c r="B22" s="1">
        <v>35</v>
      </c>
      <c r="C22" s="1">
        <v>32</v>
      </c>
      <c r="D22" s="1">
        <v>3</v>
      </c>
      <c r="E22" s="1">
        <v>3</v>
      </c>
      <c r="F22" s="1">
        <v>3</v>
      </c>
      <c r="G22" s="1">
        <v>0</v>
      </c>
      <c r="H22" s="1">
        <v>3</v>
      </c>
      <c r="I22" s="1">
        <v>3</v>
      </c>
      <c r="J22" s="1">
        <v>0</v>
      </c>
      <c r="K22" s="1">
        <v>3</v>
      </c>
      <c r="L22" s="1">
        <v>3</v>
      </c>
      <c r="M22" s="1">
        <v>0</v>
      </c>
      <c r="N22" s="1" t="s">
        <v>199</v>
      </c>
      <c r="O22" s="1">
        <v>9</v>
      </c>
      <c r="P22" s="1">
        <v>8</v>
      </c>
      <c r="Q22" s="1">
        <v>1</v>
      </c>
      <c r="R22" s="1">
        <v>1</v>
      </c>
      <c r="S22" s="1">
        <v>0</v>
      </c>
      <c r="T22" s="1">
        <v>1</v>
      </c>
      <c r="U22" s="1">
        <v>16</v>
      </c>
      <c r="V22" s="1">
        <v>15</v>
      </c>
      <c r="W22" s="1">
        <v>1</v>
      </c>
    </row>
    <row r="23" spans="1:23" x14ac:dyDescent="0.2">
      <c r="A23" s="1" t="s">
        <v>200</v>
      </c>
      <c r="B23" s="1">
        <v>2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2</v>
      </c>
      <c r="L23" s="1">
        <v>1</v>
      </c>
      <c r="M23" s="1">
        <v>1</v>
      </c>
      <c r="N23" s="1" t="s">
        <v>200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A24" s="1" t="s">
        <v>201</v>
      </c>
      <c r="B24" s="1">
        <v>76</v>
      </c>
      <c r="C24" s="1">
        <v>10</v>
      </c>
      <c r="D24" s="1">
        <v>66</v>
      </c>
      <c r="E24" s="1">
        <v>2</v>
      </c>
      <c r="F24" s="1">
        <v>0</v>
      </c>
      <c r="G24" s="1">
        <v>2</v>
      </c>
      <c r="H24" s="1">
        <v>6</v>
      </c>
      <c r="I24" s="1">
        <v>0</v>
      </c>
      <c r="J24" s="1">
        <v>6</v>
      </c>
      <c r="K24" s="1">
        <v>9</v>
      </c>
      <c r="L24" s="1">
        <v>3</v>
      </c>
      <c r="M24" s="1">
        <v>6</v>
      </c>
      <c r="N24" s="1" t="s">
        <v>201</v>
      </c>
      <c r="O24" s="1">
        <v>14</v>
      </c>
      <c r="P24" s="1">
        <v>0</v>
      </c>
      <c r="Q24" s="1">
        <v>14</v>
      </c>
      <c r="R24" s="1">
        <v>2</v>
      </c>
      <c r="S24" s="1">
        <v>0</v>
      </c>
      <c r="T24" s="1">
        <v>2</v>
      </c>
      <c r="U24" s="1">
        <v>43</v>
      </c>
      <c r="V24" s="1">
        <v>7</v>
      </c>
      <c r="W24" s="1">
        <v>36</v>
      </c>
    </row>
    <row r="25" spans="1:23" x14ac:dyDescent="0.2">
      <c r="A25" s="1" t="s">
        <v>202</v>
      </c>
      <c r="B25" s="1">
        <v>8</v>
      </c>
      <c r="C25" s="1">
        <v>2</v>
      </c>
      <c r="D25" s="1">
        <v>6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1</v>
      </c>
      <c r="K25" s="1">
        <v>2</v>
      </c>
      <c r="L25" s="1">
        <v>0</v>
      </c>
      <c r="M25" s="1">
        <v>2</v>
      </c>
      <c r="N25" s="1" t="s">
        <v>202</v>
      </c>
      <c r="O25" s="1">
        <v>2</v>
      </c>
      <c r="P25" s="1">
        <v>0</v>
      </c>
      <c r="Q25" s="1">
        <v>2</v>
      </c>
      <c r="R25" s="1">
        <v>0</v>
      </c>
      <c r="S25" s="1">
        <v>0</v>
      </c>
      <c r="T25" s="1">
        <v>0</v>
      </c>
      <c r="U25" s="1">
        <v>3</v>
      </c>
      <c r="V25" s="1">
        <v>2</v>
      </c>
      <c r="W25" s="1">
        <v>1</v>
      </c>
    </row>
    <row r="26" spans="1:23" x14ac:dyDescent="0.2">
      <c r="A26" s="1" t="s">
        <v>203</v>
      </c>
      <c r="B26" s="1">
        <v>3</v>
      </c>
      <c r="C26" s="1">
        <v>2</v>
      </c>
      <c r="D26" s="1">
        <v>1</v>
      </c>
      <c r="E26" s="1">
        <v>1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203</v>
      </c>
      <c r="O26" s="1">
        <v>1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1</v>
      </c>
    </row>
    <row r="27" spans="1:23" x14ac:dyDescent="0.2">
      <c r="A27" s="1" t="s">
        <v>204</v>
      </c>
      <c r="B27" s="1">
        <v>17</v>
      </c>
      <c r="C27" s="1">
        <v>16</v>
      </c>
      <c r="D27" s="1">
        <v>1</v>
      </c>
      <c r="E27" s="1">
        <v>1</v>
      </c>
      <c r="F27" s="1">
        <v>1</v>
      </c>
      <c r="G27" s="1">
        <v>0</v>
      </c>
      <c r="H27" s="1">
        <v>2</v>
      </c>
      <c r="I27" s="1">
        <v>1</v>
      </c>
      <c r="J27" s="1">
        <v>1</v>
      </c>
      <c r="K27" s="1">
        <v>0</v>
      </c>
      <c r="L27" s="1">
        <v>0</v>
      </c>
      <c r="M27" s="1">
        <v>0</v>
      </c>
      <c r="N27" s="1" t="s">
        <v>204</v>
      </c>
      <c r="O27" s="1">
        <v>4</v>
      </c>
      <c r="P27" s="1">
        <v>4</v>
      </c>
      <c r="Q27" s="1">
        <v>0</v>
      </c>
      <c r="R27" s="1">
        <v>0</v>
      </c>
      <c r="S27" s="1">
        <v>0</v>
      </c>
      <c r="T27" s="1">
        <v>0</v>
      </c>
      <c r="U27" s="1">
        <v>10</v>
      </c>
      <c r="V27" s="1">
        <v>10</v>
      </c>
      <c r="W27" s="1">
        <v>0</v>
      </c>
    </row>
    <row r="28" spans="1:23" x14ac:dyDescent="0.2">
      <c r="A28" s="1" t="s">
        <v>60</v>
      </c>
      <c r="B28" s="1">
        <v>255</v>
      </c>
      <c r="C28" s="1">
        <v>166</v>
      </c>
      <c r="D28" s="1">
        <v>89</v>
      </c>
      <c r="E28" s="1">
        <v>10</v>
      </c>
      <c r="F28" s="1">
        <v>6</v>
      </c>
      <c r="G28" s="1">
        <v>4</v>
      </c>
      <c r="H28" s="1">
        <v>31</v>
      </c>
      <c r="I28" s="1">
        <v>19</v>
      </c>
      <c r="J28" s="1">
        <v>12</v>
      </c>
      <c r="K28" s="1">
        <v>25</v>
      </c>
      <c r="L28" s="1">
        <v>16</v>
      </c>
      <c r="M28" s="1">
        <v>9</v>
      </c>
      <c r="N28" s="1" t="s">
        <v>60</v>
      </c>
      <c r="O28" s="1">
        <v>31</v>
      </c>
      <c r="P28" s="1">
        <v>23</v>
      </c>
      <c r="Q28" s="1">
        <v>8</v>
      </c>
      <c r="R28" s="1">
        <v>1</v>
      </c>
      <c r="S28" s="1">
        <v>1</v>
      </c>
      <c r="T28" s="1">
        <v>0</v>
      </c>
      <c r="U28" s="1">
        <v>157</v>
      </c>
      <c r="V28" s="1">
        <v>101</v>
      </c>
      <c r="W28" s="1">
        <v>56</v>
      </c>
    </row>
    <row r="30" spans="1:23" x14ac:dyDescent="0.2">
      <c r="A30" s="1" t="s">
        <v>205</v>
      </c>
      <c r="N30" s="1" t="s">
        <v>205</v>
      </c>
    </row>
    <row r="31" spans="1:23" x14ac:dyDescent="0.2">
      <c r="A31" s="1" t="s">
        <v>350</v>
      </c>
      <c r="B31" s="1">
        <v>508</v>
      </c>
      <c r="C31" s="1">
        <v>269</v>
      </c>
      <c r="D31" s="1">
        <v>239</v>
      </c>
      <c r="E31" s="1">
        <v>36</v>
      </c>
      <c r="F31" s="1">
        <v>18</v>
      </c>
      <c r="G31" s="1">
        <v>18</v>
      </c>
      <c r="H31" s="1">
        <v>53</v>
      </c>
      <c r="I31" s="1">
        <v>26</v>
      </c>
      <c r="J31" s="1">
        <v>27</v>
      </c>
      <c r="K31" s="1">
        <v>62</v>
      </c>
      <c r="L31" s="1">
        <v>34</v>
      </c>
      <c r="M31" s="1">
        <v>28</v>
      </c>
      <c r="N31" s="1" t="s">
        <v>350</v>
      </c>
      <c r="O31" s="1">
        <v>71</v>
      </c>
      <c r="P31" s="1">
        <v>38</v>
      </c>
      <c r="Q31" s="1">
        <v>33</v>
      </c>
      <c r="R31" s="1">
        <v>5</v>
      </c>
      <c r="S31" s="1">
        <v>1</v>
      </c>
      <c r="T31" s="1">
        <v>4</v>
      </c>
      <c r="U31" s="1">
        <v>281</v>
      </c>
      <c r="V31" s="1">
        <v>152</v>
      </c>
      <c r="W31" s="1">
        <v>129</v>
      </c>
    </row>
    <row r="32" spans="1:23" x14ac:dyDescent="0.2">
      <c r="A32" s="1" t="s">
        <v>206</v>
      </c>
      <c r="B32" s="1">
        <v>295</v>
      </c>
      <c r="C32" s="1">
        <v>154</v>
      </c>
      <c r="D32" s="1">
        <v>141</v>
      </c>
      <c r="E32" s="1">
        <v>21</v>
      </c>
      <c r="F32" s="1">
        <v>12</v>
      </c>
      <c r="G32" s="1">
        <v>9</v>
      </c>
      <c r="H32" s="1">
        <v>27</v>
      </c>
      <c r="I32" s="1">
        <v>13</v>
      </c>
      <c r="J32" s="1">
        <v>14</v>
      </c>
      <c r="K32" s="1">
        <v>31</v>
      </c>
      <c r="L32" s="1">
        <v>16</v>
      </c>
      <c r="M32" s="1">
        <v>15</v>
      </c>
      <c r="N32" s="1" t="s">
        <v>206</v>
      </c>
      <c r="O32" s="1">
        <v>45</v>
      </c>
      <c r="P32" s="1">
        <v>22</v>
      </c>
      <c r="Q32" s="1">
        <v>23</v>
      </c>
      <c r="R32" s="1">
        <v>4</v>
      </c>
      <c r="S32" s="1">
        <v>1</v>
      </c>
      <c r="T32" s="1">
        <v>3</v>
      </c>
      <c r="U32" s="1">
        <v>167</v>
      </c>
      <c r="V32" s="1">
        <v>90</v>
      </c>
      <c r="W32" s="1">
        <v>77</v>
      </c>
    </row>
    <row r="33" spans="1:23" x14ac:dyDescent="0.2">
      <c r="A33" s="1" t="s">
        <v>207</v>
      </c>
      <c r="B33" s="1">
        <v>23</v>
      </c>
      <c r="C33" s="1">
        <v>2</v>
      </c>
      <c r="D33" s="1">
        <v>21</v>
      </c>
      <c r="E33" s="1">
        <v>1</v>
      </c>
      <c r="F33" s="1">
        <v>0</v>
      </c>
      <c r="G33" s="1">
        <v>1</v>
      </c>
      <c r="H33" s="1">
        <v>2</v>
      </c>
      <c r="I33" s="1">
        <v>0</v>
      </c>
      <c r="J33" s="1">
        <v>2</v>
      </c>
      <c r="K33" s="1">
        <v>2</v>
      </c>
      <c r="L33" s="1">
        <v>0</v>
      </c>
      <c r="M33" s="1">
        <v>2</v>
      </c>
      <c r="N33" s="1" t="s">
        <v>207</v>
      </c>
      <c r="O33" s="1">
        <v>2</v>
      </c>
      <c r="P33" s="1">
        <v>0</v>
      </c>
      <c r="Q33" s="1">
        <v>2</v>
      </c>
      <c r="R33" s="1">
        <v>0</v>
      </c>
      <c r="S33" s="1">
        <v>0</v>
      </c>
      <c r="T33" s="1">
        <v>0</v>
      </c>
      <c r="U33" s="1">
        <v>16</v>
      </c>
      <c r="V33" s="1">
        <v>2</v>
      </c>
      <c r="W33" s="1">
        <v>14</v>
      </c>
    </row>
    <row r="34" spans="1:23" x14ac:dyDescent="0.2">
      <c r="A34" s="1" t="s">
        <v>80</v>
      </c>
      <c r="B34" s="1">
        <v>106</v>
      </c>
      <c r="C34" s="1">
        <v>57</v>
      </c>
      <c r="D34" s="1">
        <v>49</v>
      </c>
      <c r="E34" s="1">
        <v>10</v>
      </c>
      <c r="F34" s="1">
        <v>4</v>
      </c>
      <c r="G34" s="1">
        <v>6</v>
      </c>
      <c r="H34" s="1">
        <v>17</v>
      </c>
      <c r="I34" s="1">
        <v>10</v>
      </c>
      <c r="J34" s="1">
        <v>7</v>
      </c>
      <c r="K34" s="1">
        <v>20</v>
      </c>
      <c r="L34" s="1">
        <v>14</v>
      </c>
      <c r="M34" s="1">
        <v>6</v>
      </c>
      <c r="N34" s="1" t="s">
        <v>80</v>
      </c>
      <c r="O34" s="1">
        <v>12</v>
      </c>
      <c r="P34" s="1">
        <v>6</v>
      </c>
      <c r="Q34" s="1">
        <v>6</v>
      </c>
      <c r="R34" s="1">
        <v>1</v>
      </c>
      <c r="S34" s="1">
        <v>0</v>
      </c>
      <c r="T34" s="1">
        <v>1</v>
      </c>
      <c r="U34" s="1">
        <v>46</v>
      </c>
      <c r="V34" s="1">
        <v>23</v>
      </c>
      <c r="W34" s="1">
        <v>23</v>
      </c>
    </row>
    <row r="35" spans="1:23" x14ac:dyDescent="0.2">
      <c r="A35" s="1" t="s">
        <v>81</v>
      </c>
      <c r="B35" s="1">
        <v>22</v>
      </c>
      <c r="C35" s="1">
        <v>11</v>
      </c>
      <c r="D35" s="1">
        <v>11</v>
      </c>
      <c r="E35" s="1">
        <v>2</v>
      </c>
      <c r="F35" s="1">
        <v>1</v>
      </c>
      <c r="G35" s="1">
        <v>1</v>
      </c>
      <c r="H35" s="1">
        <v>2</v>
      </c>
      <c r="I35" s="1">
        <v>0</v>
      </c>
      <c r="J35" s="1">
        <v>2</v>
      </c>
      <c r="K35" s="1">
        <v>3</v>
      </c>
      <c r="L35" s="1">
        <v>2</v>
      </c>
      <c r="M35" s="1">
        <v>1</v>
      </c>
      <c r="N35" s="1" t="s">
        <v>81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15</v>
      </c>
      <c r="V35" s="1">
        <v>8</v>
      </c>
      <c r="W35" s="1">
        <v>7</v>
      </c>
    </row>
    <row r="36" spans="1:23" x14ac:dyDescent="0.2">
      <c r="A36" s="1" t="s">
        <v>208</v>
      </c>
      <c r="B36" s="1">
        <v>35</v>
      </c>
      <c r="C36" s="1">
        <v>24</v>
      </c>
      <c r="D36" s="1">
        <v>11</v>
      </c>
      <c r="E36" s="1">
        <v>1</v>
      </c>
      <c r="F36" s="1">
        <v>0</v>
      </c>
      <c r="G36" s="1">
        <v>1</v>
      </c>
      <c r="H36" s="1">
        <v>4</v>
      </c>
      <c r="I36" s="1">
        <v>2</v>
      </c>
      <c r="J36" s="1">
        <v>2</v>
      </c>
      <c r="K36" s="1">
        <v>3</v>
      </c>
      <c r="L36" s="1">
        <v>1</v>
      </c>
      <c r="M36" s="1">
        <v>2</v>
      </c>
      <c r="N36" s="1" t="s">
        <v>208</v>
      </c>
      <c r="O36" s="1">
        <v>6</v>
      </c>
      <c r="P36" s="1">
        <v>4</v>
      </c>
      <c r="Q36" s="1">
        <v>2</v>
      </c>
      <c r="R36" s="1">
        <v>0</v>
      </c>
      <c r="S36" s="1">
        <v>0</v>
      </c>
      <c r="T36" s="1">
        <v>0</v>
      </c>
      <c r="U36" s="1">
        <v>21</v>
      </c>
      <c r="V36" s="1">
        <v>17</v>
      </c>
      <c r="W36" s="1">
        <v>4</v>
      </c>
    </row>
    <row r="37" spans="1:23" x14ac:dyDescent="0.2">
      <c r="A37" s="1" t="s">
        <v>209</v>
      </c>
      <c r="B37" s="1">
        <v>8</v>
      </c>
      <c r="C37" s="1">
        <v>6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 t="s">
        <v>209</v>
      </c>
      <c r="O37" s="1">
        <v>1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7</v>
      </c>
      <c r="V37" s="1">
        <v>5</v>
      </c>
      <c r="W37" s="1">
        <v>2</v>
      </c>
    </row>
    <row r="38" spans="1:23" x14ac:dyDescent="0.2">
      <c r="A38" s="1" t="s">
        <v>60</v>
      </c>
      <c r="B38" s="1">
        <v>19</v>
      </c>
      <c r="C38" s="1">
        <v>15</v>
      </c>
      <c r="D38" s="1">
        <v>4</v>
      </c>
      <c r="E38" s="1">
        <v>1</v>
      </c>
      <c r="F38" s="1">
        <v>1</v>
      </c>
      <c r="G38" s="1">
        <v>0</v>
      </c>
      <c r="H38" s="1">
        <v>1</v>
      </c>
      <c r="I38" s="1">
        <v>1</v>
      </c>
      <c r="J38" s="1">
        <v>0</v>
      </c>
      <c r="K38" s="1">
        <v>3</v>
      </c>
      <c r="L38" s="1">
        <v>1</v>
      </c>
      <c r="M38" s="1">
        <v>2</v>
      </c>
      <c r="N38" s="1" t="s">
        <v>60</v>
      </c>
      <c r="O38" s="1">
        <v>5</v>
      </c>
      <c r="P38" s="1">
        <v>5</v>
      </c>
      <c r="Q38" s="1">
        <v>0</v>
      </c>
      <c r="R38" s="1">
        <v>0</v>
      </c>
      <c r="S38" s="1">
        <v>0</v>
      </c>
      <c r="T38" s="1">
        <v>0</v>
      </c>
      <c r="U38" s="1">
        <v>9</v>
      </c>
      <c r="V38" s="1">
        <v>7</v>
      </c>
      <c r="W38" s="1">
        <v>2</v>
      </c>
    </row>
    <row r="39" spans="1:23" x14ac:dyDescent="0.2">
      <c r="A39" s="18" t="s">
        <v>365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 t="s">
        <v>365</v>
      </c>
      <c r="O39" s="18"/>
      <c r="P39" s="18"/>
      <c r="Q39" s="18"/>
      <c r="R39" s="18"/>
      <c r="S39" s="18"/>
      <c r="T39" s="18"/>
      <c r="U39" s="18"/>
      <c r="V39" s="18"/>
      <c r="W39" s="18"/>
    </row>
  </sheetData>
  <mergeCells count="9">
    <mergeCell ref="A39:M39"/>
    <mergeCell ref="N39:W39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1AC20-E939-4CDF-B59D-F2D80AE4E49B}">
  <dimension ref="A1:W29"/>
  <sheetViews>
    <sheetView view="pageBreakPreview" zoomScale="125" zoomScaleNormal="100" zoomScaleSheetLayoutView="125" workbookViewId="0">
      <selection activeCell="N1" sqref="N1"/>
    </sheetView>
  </sheetViews>
  <sheetFormatPr defaultRowHeight="10.199999999999999" x14ac:dyDescent="0.2"/>
  <cols>
    <col min="1" max="1" width="12.44140625" style="1" customWidth="1"/>
    <col min="2" max="13" width="5.88671875" style="1" customWidth="1"/>
    <col min="14" max="14" width="14" style="1" customWidth="1"/>
    <col min="15" max="23" width="8.21875" style="1" customWidth="1"/>
    <col min="24" max="16384" width="8.88671875" style="1"/>
  </cols>
  <sheetData>
    <row r="1" spans="1:23" x14ac:dyDescent="0.2">
      <c r="A1" s="1" t="s">
        <v>390</v>
      </c>
      <c r="N1" s="1" t="s">
        <v>390</v>
      </c>
    </row>
    <row r="2" spans="1:23" x14ac:dyDescent="0.2">
      <c r="A2" s="11" t="s">
        <v>388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388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389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389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210</v>
      </c>
      <c r="N4" s="1" t="s">
        <v>210</v>
      </c>
    </row>
    <row r="5" spans="1:23" x14ac:dyDescent="0.2">
      <c r="A5" s="1" t="s">
        <v>1</v>
      </c>
      <c r="B5" s="1">
        <v>445</v>
      </c>
      <c r="C5" s="1">
        <v>236</v>
      </c>
      <c r="D5" s="1">
        <v>209</v>
      </c>
      <c r="E5" s="1">
        <v>34</v>
      </c>
      <c r="F5" s="1">
        <v>17</v>
      </c>
      <c r="G5" s="1">
        <v>17</v>
      </c>
      <c r="H5" s="1">
        <v>42</v>
      </c>
      <c r="I5" s="1">
        <v>20</v>
      </c>
      <c r="J5" s="1">
        <v>22</v>
      </c>
      <c r="K5" s="1">
        <v>54</v>
      </c>
      <c r="L5" s="1">
        <v>30</v>
      </c>
      <c r="M5" s="1">
        <v>24</v>
      </c>
      <c r="N5" s="1" t="s">
        <v>1</v>
      </c>
      <c r="O5" s="1">
        <v>63</v>
      </c>
      <c r="P5" s="1">
        <v>34</v>
      </c>
      <c r="Q5" s="1">
        <v>29</v>
      </c>
      <c r="R5" s="1">
        <v>5</v>
      </c>
      <c r="S5" s="1">
        <v>1</v>
      </c>
      <c r="T5" s="1">
        <v>4</v>
      </c>
      <c r="U5" s="1">
        <v>247</v>
      </c>
      <c r="V5" s="1">
        <v>134</v>
      </c>
      <c r="W5" s="1">
        <v>113</v>
      </c>
    </row>
    <row r="6" spans="1:23" x14ac:dyDescent="0.2">
      <c r="A6" s="1" t="s">
        <v>211</v>
      </c>
      <c r="B6" s="1">
        <v>173</v>
      </c>
      <c r="C6" s="1">
        <v>102</v>
      </c>
      <c r="D6" s="1">
        <v>71</v>
      </c>
      <c r="E6" s="1">
        <v>13</v>
      </c>
      <c r="F6" s="1">
        <v>8</v>
      </c>
      <c r="G6" s="1">
        <v>5</v>
      </c>
      <c r="H6" s="1">
        <v>18</v>
      </c>
      <c r="I6" s="1">
        <v>9</v>
      </c>
      <c r="J6" s="1">
        <v>9</v>
      </c>
      <c r="K6" s="1">
        <v>7</v>
      </c>
      <c r="L6" s="1">
        <v>5</v>
      </c>
      <c r="M6" s="1">
        <v>2</v>
      </c>
      <c r="N6" s="1" t="s">
        <v>211</v>
      </c>
      <c r="O6" s="1">
        <v>23</v>
      </c>
      <c r="P6" s="1">
        <v>17</v>
      </c>
      <c r="Q6" s="1">
        <v>6</v>
      </c>
      <c r="R6" s="1">
        <v>2</v>
      </c>
      <c r="S6" s="1">
        <v>0</v>
      </c>
      <c r="T6" s="1">
        <v>2</v>
      </c>
      <c r="U6" s="1">
        <v>110</v>
      </c>
      <c r="V6" s="1">
        <v>63</v>
      </c>
      <c r="W6" s="1">
        <v>47</v>
      </c>
    </row>
    <row r="7" spans="1:23" x14ac:dyDescent="0.2">
      <c r="A7" s="1" t="s">
        <v>212</v>
      </c>
      <c r="B7" s="1">
        <v>62</v>
      </c>
      <c r="C7" s="1">
        <v>31</v>
      </c>
      <c r="D7" s="1">
        <v>31</v>
      </c>
      <c r="E7" s="1">
        <v>4</v>
      </c>
      <c r="F7" s="1">
        <v>1</v>
      </c>
      <c r="G7" s="1">
        <v>3</v>
      </c>
      <c r="H7" s="1">
        <v>11</v>
      </c>
      <c r="I7" s="1">
        <v>4</v>
      </c>
      <c r="J7" s="1">
        <v>7</v>
      </c>
      <c r="K7" s="1">
        <v>12</v>
      </c>
      <c r="L7" s="1">
        <v>6</v>
      </c>
      <c r="M7" s="1">
        <v>6</v>
      </c>
      <c r="N7" s="1" t="s">
        <v>212</v>
      </c>
      <c r="O7" s="1">
        <v>4</v>
      </c>
      <c r="P7" s="1">
        <v>0</v>
      </c>
      <c r="Q7" s="1">
        <v>4</v>
      </c>
      <c r="R7" s="1">
        <v>1</v>
      </c>
      <c r="S7" s="1">
        <v>0</v>
      </c>
      <c r="T7" s="1">
        <v>1</v>
      </c>
      <c r="U7" s="1">
        <v>30</v>
      </c>
      <c r="V7" s="1">
        <v>20</v>
      </c>
      <c r="W7" s="1">
        <v>10</v>
      </c>
    </row>
    <row r="8" spans="1:23" x14ac:dyDescent="0.2">
      <c r="A8" s="1" t="s">
        <v>213</v>
      </c>
      <c r="B8" s="1">
        <v>38</v>
      </c>
      <c r="C8" s="1">
        <v>23</v>
      </c>
      <c r="D8" s="1">
        <v>15</v>
      </c>
      <c r="E8" s="1">
        <v>3</v>
      </c>
      <c r="F8" s="1">
        <v>3</v>
      </c>
      <c r="G8" s="1">
        <v>0</v>
      </c>
      <c r="H8" s="1">
        <v>4</v>
      </c>
      <c r="I8" s="1">
        <v>1</v>
      </c>
      <c r="J8" s="1">
        <v>3</v>
      </c>
      <c r="K8" s="1">
        <v>6</v>
      </c>
      <c r="L8" s="1">
        <v>4</v>
      </c>
      <c r="M8" s="1">
        <v>2</v>
      </c>
      <c r="N8" s="1" t="s">
        <v>213</v>
      </c>
      <c r="O8" s="1">
        <v>4</v>
      </c>
      <c r="P8" s="1">
        <v>3</v>
      </c>
      <c r="Q8" s="1">
        <v>1</v>
      </c>
      <c r="R8" s="1">
        <v>2</v>
      </c>
      <c r="S8" s="1">
        <v>1</v>
      </c>
      <c r="T8" s="1">
        <v>1</v>
      </c>
      <c r="U8" s="1">
        <v>19</v>
      </c>
      <c r="V8" s="1">
        <v>11</v>
      </c>
      <c r="W8" s="1">
        <v>8</v>
      </c>
    </row>
    <row r="9" spans="1:23" x14ac:dyDescent="0.2">
      <c r="A9" s="1" t="s">
        <v>214</v>
      </c>
      <c r="B9" s="1">
        <v>27</v>
      </c>
      <c r="C9" s="1">
        <v>14</v>
      </c>
      <c r="D9" s="1">
        <v>13</v>
      </c>
      <c r="E9" s="1">
        <v>3</v>
      </c>
      <c r="F9" s="1">
        <v>0</v>
      </c>
      <c r="G9" s="1">
        <v>3</v>
      </c>
      <c r="H9" s="1">
        <v>2</v>
      </c>
      <c r="I9" s="1">
        <v>1</v>
      </c>
      <c r="J9" s="1">
        <v>1</v>
      </c>
      <c r="K9" s="1">
        <v>4</v>
      </c>
      <c r="L9" s="1">
        <v>2</v>
      </c>
      <c r="M9" s="1">
        <v>2</v>
      </c>
      <c r="N9" s="1" t="s">
        <v>214</v>
      </c>
      <c r="O9" s="1">
        <v>7</v>
      </c>
      <c r="P9" s="1">
        <v>4</v>
      </c>
      <c r="Q9" s="1">
        <v>3</v>
      </c>
      <c r="R9" s="1">
        <v>0</v>
      </c>
      <c r="S9" s="1">
        <v>0</v>
      </c>
      <c r="T9" s="1">
        <v>0</v>
      </c>
      <c r="U9" s="1">
        <v>11</v>
      </c>
      <c r="V9" s="1">
        <v>7</v>
      </c>
      <c r="W9" s="1">
        <v>4</v>
      </c>
    </row>
    <row r="10" spans="1:23" x14ac:dyDescent="0.2">
      <c r="A10" s="1" t="s">
        <v>215</v>
      </c>
      <c r="B10" s="1">
        <v>8</v>
      </c>
      <c r="C10" s="1">
        <v>3</v>
      </c>
      <c r="D10" s="1">
        <v>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215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8</v>
      </c>
      <c r="V10" s="1">
        <v>3</v>
      </c>
      <c r="W10" s="1">
        <v>5</v>
      </c>
    </row>
    <row r="11" spans="1:23" x14ac:dyDescent="0.2">
      <c r="A11" s="1" t="s">
        <v>216</v>
      </c>
      <c r="B11" s="1">
        <v>48</v>
      </c>
      <c r="C11" s="1">
        <v>28</v>
      </c>
      <c r="D11" s="1">
        <v>20</v>
      </c>
      <c r="E11" s="1">
        <v>6</v>
      </c>
      <c r="F11" s="1">
        <v>3</v>
      </c>
      <c r="G11" s="1">
        <v>3</v>
      </c>
      <c r="H11" s="1">
        <v>2</v>
      </c>
      <c r="I11" s="1">
        <v>1</v>
      </c>
      <c r="J11" s="1">
        <v>1</v>
      </c>
      <c r="K11" s="1">
        <v>6</v>
      </c>
      <c r="L11" s="1">
        <v>3</v>
      </c>
      <c r="M11" s="1">
        <v>3</v>
      </c>
      <c r="N11" s="1" t="s">
        <v>216</v>
      </c>
      <c r="O11" s="1">
        <v>10</v>
      </c>
      <c r="P11" s="1">
        <v>7</v>
      </c>
      <c r="Q11" s="1">
        <v>3</v>
      </c>
      <c r="R11" s="1">
        <v>0</v>
      </c>
      <c r="S11" s="1">
        <v>0</v>
      </c>
      <c r="T11" s="1">
        <v>0</v>
      </c>
      <c r="U11" s="1">
        <v>24</v>
      </c>
      <c r="V11" s="1">
        <v>14</v>
      </c>
      <c r="W11" s="1">
        <v>10</v>
      </c>
    </row>
    <row r="12" spans="1:23" x14ac:dyDescent="0.2">
      <c r="A12" s="1" t="s">
        <v>217</v>
      </c>
      <c r="B12" s="1">
        <v>23</v>
      </c>
      <c r="C12" s="1">
        <v>12</v>
      </c>
      <c r="D12" s="1">
        <v>11</v>
      </c>
      <c r="E12" s="1">
        <v>1</v>
      </c>
      <c r="F12" s="1">
        <v>1</v>
      </c>
      <c r="G12" s="1">
        <v>0</v>
      </c>
      <c r="H12" s="1">
        <v>1</v>
      </c>
      <c r="I12" s="1">
        <v>1</v>
      </c>
      <c r="J12" s="1">
        <v>0</v>
      </c>
      <c r="K12" s="1">
        <v>7</v>
      </c>
      <c r="L12" s="1">
        <v>4</v>
      </c>
      <c r="M12" s="1">
        <v>3</v>
      </c>
      <c r="N12" s="1" t="s">
        <v>217</v>
      </c>
      <c r="O12" s="1">
        <v>4</v>
      </c>
      <c r="P12" s="1">
        <v>1</v>
      </c>
      <c r="Q12" s="1">
        <v>3</v>
      </c>
      <c r="R12" s="1">
        <v>0</v>
      </c>
      <c r="S12" s="1">
        <v>0</v>
      </c>
      <c r="T12" s="1">
        <v>0</v>
      </c>
      <c r="U12" s="1">
        <v>10</v>
      </c>
      <c r="V12" s="1">
        <v>5</v>
      </c>
      <c r="W12" s="1">
        <v>5</v>
      </c>
    </row>
    <row r="13" spans="1:23" x14ac:dyDescent="0.2">
      <c r="A13" s="1" t="s">
        <v>218</v>
      </c>
      <c r="B13" s="1">
        <v>15</v>
      </c>
      <c r="C13" s="1">
        <v>6</v>
      </c>
      <c r="D13" s="1">
        <v>9</v>
      </c>
      <c r="E13" s="1">
        <v>1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5</v>
      </c>
      <c r="L13" s="1">
        <v>3</v>
      </c>
      <c r="M13" s="1">
        <v>2</v>
      </c>
      <c r="N13" s="1" t="s">
        <v>218</v>
      </c>
      <c r="O13" s="1">
        <v>2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7</v>
      </c>
      <c r="V13" s="1">
        <v>2</v>
      </c>
      <c r="W13" s="1">
        <v>5</v>
      </c>
    </row>
    <row r="14" spans="1:23" x14ac:dyDescent="0.2">
      <c r="A14" s="1" t="s">
        <v>219</v>
      </c>
      <c r="B14" s="1">
        <v>7</v>
      </c>
      <c r="C14" s="1">
        <v>2</v>
      </c>
      <c r="D14" s="1">
        <v>5</v>
      </c>
      <c r="E14" s="1">
        <v>1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 t="s">
        <v>219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</v>
      </c>
      <c r="V14" s="1">
        <v>2</v>
      </c>
      <c r="W14" s="1">
        <v>4</v>
      </c>
    </row>
    <row r="15" spans="1:23" x14ac:dyDescent="0.2">
      <c r="A15" s="1" t="s">
        <v>220</v>
      </c>
      <c r="B15" s="1">
        <v>8</v>
      </c>
      <c r="C15" s="1">
        <v>2</v>
      </c>
      <c r="D15" s="1">
        <v>6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1</v>
      </c>
      <c r="N15" s="1" t="s">
        <v>220</v>
      </c>
      <c r="O15" s="1">
        <v>1</v>
      </c>
      <c r="P15" s="1">
        <v>0</v>
      </c>
      <c r="Q15" s="1">
        <v>1</v>
      </c>
      <c r="R15" s="1">
        <v>0</v>
      </c>
      <c r="S15" s="1">
        <v>0</v>
      </c>
      <c r="T15" s="1">
        <v>0</v>
      </c>
      <c r="U15" s="1">
        <v>6</v>
      </c>
      <c r="V15" s="1">
        <v>2</v>
      </c>
      <c r="W15" s="1">
        <v>4</v>
      </c>
    </row>
    <row r="16" spans="1:23" x14ac:dyDescent="0.2">
      <c r="A16" s="1" t="s">
        <v>221</v>
      </c>
      <c r="B16" s="1">
        <v>15</v>
      </c>
      <c r="C16" s="1">
        <v>5</v>
      </c>
      <c r="D16" s="1">
        <v>10</v>
      </c>
      <c r="E16" s="1">
        <v>0</v>
      </c>
      <c r="F16" s="1">
        <v>0</v>
      </c>
      <c r="G16" s="1">
        <v>0</v>
      </c>
      <c r="H16" s="1">
        <v>3</v>
      </c>
      <c r="I16" s="1">
        <v>3</v>
      </c>
      <c r="J16" s="1">
        <v>0</v>
      </c>
      <c r="K16" s="1">
        <v>1</v>
      </c>
      <c r="L16" s="1">
        <v>1</v>
      </c>
      <c r="M16" s="1">
        <v>0</v>
      </c>
      <c r="N16" s="1" t="s">
        <v>221</v>
      </c>
      <c r="O16" s="1">
        <v>6</v>
      </c>
      <c r="P16" s="1">
        <v>0</v>
      </c>
      <c r="Q16" s="1">
        <v>6</v>
      </c>
      <c r="R16" s="1">
        <v>0</v>
      </c>
      <c r="S16" s="1">
        <v>0</v>
      </c>
      <c r="T16" s="1">
        <v>0</v>
      </c>
      <c r="U16" s="1">
        <v>5</v>
      </c>
      <c r="V16" s="1">
        <v>1</v>
      </c>
      <c r="W16" s="1">
        <v>4</v>
      </c>
    </row>
    <row r="17" spans="1:23" x14ac:dyDescent="0.2">
      <c r="A17" s="1" t="s">
        <v>222</v>
      </c>
      <c r="B17" s="1">
        <v>21</v>
      </c>
      <c r="C17" s="1">
        <v>8</v>
      </c>
      <c r="D17" s="1">
        <v>13</v>
      </c>
      <c r="E17" s="1">
        <v>2</v>
      </c>
      <c r="F17" s="1">
        <v>1</v>
      </c>
      <c r="G17" s="1">
        <v>1</v>
      </c>
      <c r="H17" s="1">
        <v>1</v>
      </c>
      <c r="I17" s="1">
        <v>0</v>
      </c>
      <c r="J17" s="1">
        <v>1</v>
      </c>
      <c r="K17" s="1">
        <v>5</v>
      </c>
      <c r="L17" s="1">
        <v>2</v>
      </c>
      <c r="M17" s="1">
        <v>3</v>
      </c>
      <c r="N17" s="1" t="s">
        <v>222</v>
      </c>
      <c r="O17" s="1">
        <v>2</v>
      </c>
      <c r="P17" s="1">
        <v>1</v>
      </c>
      <c r="Q17" s="1">
        <v>1</v>
      </c>
      <c r="R17" s="1">
        <v>0</v>
      </c>
      <c r="S17" s="1">
        <v>0</v>
      </c>
      <c r="T17" s="1">
        <v>0</v>
      </c>
      <c r="U17" s="1">
        <v>11</v>
      </c>
      <c r="V17" s="1">
        <v>4</v>
      </c>
      <c r="W17" s="1">
        <v>7</v>
      </c>
    </row>
    <row r="18" spans="1:23" x14ac:dyDescent="0.2">
      <c r="A18" s="1" t="s">
        <v>223</v>
      </c>
      <c r="N18" s="1" t="s">
        <v>223</v>
      </c>
    </row>
    <row r="19" spans="1:23" x14ac:dyDescent="0.2">
      <c r="A19" s="1" t="s">
        <v>1</v>
      </c>
      <c r="B19" s="1">
        <v>567</v>
      </c>
      <c r="C19" s="1">
        <v>288</v>
      </c>
      <c r="D19" s="1">
        <v>279</v>
      </c>
      <c r="E19" s="1">
        <v>41</v>
      </c>
      <c r="F19" s="1">
        <v>19</v>
      </c>
      <c r="G19" s="1">
        <v>22</v>
      </c>
      <c r="H19" s="1">
        <v>57</v>
      </c>
      <c r="I19" s="1">
        <v>27</v>
      </c>
      <c r="J19" s="1">
        <v>30</v>
      </c>
      <c r="K19" s="1">
        <v>70</v>
      </c>
      <c r="L19" s="1">
        <v>36</v>
      </c>
      <c r="M19" s="1">
        <v>34</v>
      </c>
      <c r="N19" s="1" t="s">
        <v>1</v>
      </c>
      <c r="O19" s="1">
        <v>59</v>
      </c>
      <c r="P19" s="1">
        <v>30</v>
      </c>
      <c r="Q19" s="1">
        <v>29</v>
      </c>
      <c r="R19" s="1">
        <v>9</v>
      </c>
      <c r="S19" s="1">
        <v>2</v>
      </c>
      <c r="T19" s="1">
        <v>7</v>
      </c>
      <c r="U19" s="1">
        <v>331</v>
      </c>
      <c r="V19" s="1">
        <v>174</v>
      </c>
      <c r="W19" s="1">
        <v>157</v>
      </c>
    </row>
    <row r="20" spans="1:23" x14ac:dyDescent="0.2">
      <c r="A20" s="1" t="s">
        <v>224</v>
      </c>
      <c r="B20" s="1">
        <v>88</v>
      </c>
      <c r="C20" s="1">
        <v>35</v>
      </c>
      <c r="D20" s="1">
        <v>53</v>
      </c>
      <c r="E20" s="1">
        <v>11</v>
      </c>
      <c r="F20" s="1">
        <v>4</v>
      </c>
      <c r="G20" s="1">
        <v>7</v>
      </c>
      <c r="H20" s="1">
        <v>6</v>
      </c>
      <c r="I20" s="1">
        <v>2</v>
      </c>
      <c r="J20" s="1">
        <v>4</v>
      </c>
      <c r="K20" s="1">
        <v>7</v>
      </c>
      <c r="L20" s="1">
        <v>4</v>
      </c>
      <c r="M20" s="1">
        <v>3</v>
      </c>
      <c r="N20" s="1" t="s">
        <v>224</v>
      </c>
      <c r="O20" s="1">
        <v>6</v>
      </c>
      <c r="P20" s="1">
        <v>2</v>
      </c>
      <c r="Q20" s="1">
        <v>4</v>
      </c>
      <c r="R20" s="1">
        <v>0</v>
      </c>
      <c r="S20" s="1">
        <v>0</v>
      </c>
      <c r="T20" s="1">
        <v>0</v>
      </c>
      <c r="U20" s="1">
        <v>58</v>
      </c>
      <c r="V20" s="1">
        <v>23</v>
      </c>
      <c r="W20" s="1">
        <v>35</v>
      </c>
    </row>
    <row r="21" spans="1:23" x14ac:dyDescent="0.2">
      <c r="A21" s="1" t="s">
        <v>225</v>
      </c>
      <c r="B21" s="1">
        <v>62</v>
      </c>
      <c r="C21" s="1">
        <v>31</v>
      </c>
      <c r="D21" s="1">
        <v>31</v>
      </c>
      <c r="E21" s="1">
        <v>4</v>
      </c>
      <c r="F21" s="1">
        <v>2</v>
      </c>
      <c r="G21" s="1">
        <v>2</v>
      </c>
      <c r="H21" s="1">
        <v>6</v>
      </c>
      <c r="I21" s="1">
        <v>3</v>
      </c>
      <c r="J21" s="1">
        <v>3</v>
      </c>
      <c r="K21" s="1">
        <v>9</v>
      </c>
      <c r="L21" s="1">
        <v>4</v>
      </c>
      <c r="M21" s="1">
        <v>5</v>
      </c>
      <c r="N21" s="1" t="s">
        <v>225</v>
      </c>
      <c r="O21" s="1">
        <v>9</v>
      </c>
      <c r="P21" s="1">
        <v>4</v>
      </c>
      <c r="Q21" s="1">
        <v>5</v>
      </c>
      <c r="R21" s="1">
        <v>1</v>
      </c>
      <c r="S21" s="1">
        <v>0</v>
      </c>
      <c r="T21" s="1">
        <v>1</v>
      </c>
      <c r="U21" s="1">
        <v>33</v>
      </c>
      <c r="V21" s="1">
        <v>18</v>
      </c>
      <c r="W21" s="1">
        <v>15</v>
      </c>
    </row>
    <row r="22" spans="1:23" x14ac:dyDescent="0.2">
      <c r="A22" s="1" t="s">
        <v>226</v>
      </c>
      <c r="B22" s="1">
        <v>98</v>
      </c>
      <c r="C22" s="1">
        <v>63</v>
      </c>
      <c r="D22" s="1">
        <v>35</v>
      </c>
      <c r="E22" s="1">
        <v>7</v>
      </c>
      <c r="F22" s="1">
        <v>4</v>
      </c>
      <c r="G22" s="1">
        <v>3</v>
      </c>
      <c r="H22" s="1">
        <v>13</v>
      </c>
      <c r="I22" s="1">
        <v>8</v>
      </c>
      <c r="J22" s="1">
        <v>5</v>
      </c>
      <c r="K22" s="1">
        <v>13</v>
      </c>
      <c r="L22" s="1">
        <v>8</v>
      </c>
      <c r="M22" s="1">
        <v>5</v>
      </c>
      <c r="N22" s="1" t="s">
        <v>226</v>
      </c>
      <c r="O22" s="1">
        <v>9</v>
      </c>
      <c r="P22" s="1">
        <v>7</v>
      </c>
      <c r="Q22" s="1">
        <v>2</v>
      </c>
      <c r="R22" s="1">
        <v>4</v>
      </c>
      <c r="S22" s="1">
        <v>2</v>
      </c>
      <c r="T22" s="1">
        <v>2</v>
      </c>
      <c r="U22" s="1">
        <v>52</v>
      </c>
      <c r="V22" s="1">
        <v>34</v>
      </c>
      <c r="W22" s="1">
        <v>18</v>
      </c>
    </row>
    <row r="23" spans="1:23" x14ac:dyDescent="0.2">
      <c r="A23" s="1" t="s">
        <v>97</v>
      </c>
      <c r="B23" s="1">
        <v>319</v>
      </c>
      <c r="C23" s="1">
        <v>159</v>
      </c>
      <c r="D23" s="1">
        <v>160</v>
      </c>
      <c r="E23" s="1">
        <v>19</v>
      </c>
      <c r="F23" s="1">
        <v>9</v>
      </c>
      <c r="G23" s="1">
        <v>10</v>
      </c>
      <c r="H23" s="1">
        <v>32</v>
      </c>
      <c r="I23" s="1">
        <v>14</v>
      </c>
      <c r="J23" s="1">
        <v>18</v>
      </c>
      <c r="K23" s="1">
        <v>41</v>
      </c>
      <c r="L23" s="1">
        <v>20</v>
      </c>
      <c r="M23" s="1">
        <v>21</v>
      </c>
      <c r="N23" s="1" t="s">
        <v>97</v>
      </c>
      <c r="O23" s="1">
        <v>35</v>
      </c>
      <c r="P23" s="1">
        <v>17</v>
      </c>
      <c r="Q23" s="1">
        <v>18</v>
      </c>
      <c r="R23" s="1">
        <v>4</v>
      </c>
      <c r="S23" s="1">
        <v>0</v>
      </c>
      <c r="T23" s="1">
        <v>4</v>
      </c>
      <c r="U23" s="1">
        <v>188</v>
      </c>
      <c r="V23" s="1">
        <v>99</v>
      </c>
      <c r="W23" s="1">
        <v>89</v>
      </c>
    </row>
    <row r="24" spans="1:23" x14ac:dyDescent="0.2">
      <c r="A24" s="1" t="s">
        <v>227</v>
      </c>
      <c r="N24" s="1" t="s">
        <v>227</v>
      </c>
    </row>
    <row r="25" spans="1:23" x14ac:dyDescent="0.2">
      <c r="A25" s="1" t="s">
        <v>1</v>
      </c>
      <c r="B25" s="1">
        <v>37</v>
      </c>
      <c r="C25" s="1">
        <v>20</v>
      </c>
      <c r="D25" s="1">
        <v>17</v>
      </c>
      <c r="E25" s="1">
        <v>5</v>
      </c>
      <c r="F25" s="1">
        <v>3</v>
      </c>
      <c r="G25" s="1">
        <v>2</v>
      </c>
      <c r="H25" s="1">
        <v>2</v>
      </c>
      <c r="I25" s="1">
        <v>1</v>
      </c>
      <c r="J25" s="1">
        <v>1</v>
      </c>
      <c r="K25" s="1">
        <v>3</v>
      </c>
      <c r="L25" s="1">
        <v>1</v>
      </c>
      <c r="M25" s="1">
        <v>2</v>
      </c>
      <c r="N25" s="1" t="s">
        <v>1</v>
      </c>
      <c r="O25" s="1">
        <v>3</v>
      </c>
      <c r="P25" s="1">
        <v>2</v>
      </c>
      <c r="Q25" s="1">
        <v>1</v>
      </c>
      <c r="R25" s="1">
        <v>2</v>
      </c>
      <c r="S25" s="1">
        <v>1</v>
      </c>
      <c r="T25" s="1">
        <v>1</v>
      </c>
      <c r="U25" s="1">
        <v>22</v>
      </c>
      <c r="V25" s="1">
        <v>12</v>
      </c>
      <c r="W25" s="1">
        <v>10</v>
      </c>
    </row>
    <row r="26" spans="1:23" x14ac:dyDescent="0.2">
      <c r="A26" s="1" t="s">
        <v>224</v>
      </c>
      <c r="B26" s="1">
        <v>8</v>
      </c>
      <c r="C26" s="1">
        <v>3</v>
      </c>
      <c r="D26" s="1">
        <v>5</v>
      </c>
      <c r="E26" s="1">
        <v>1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1</v>
      </c>
      <c r="N26" s="1" t="s">
        <v>224</v>
      </c>
      <c r="O26" s="1">
        <v>1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5</v>
      </c>
      <c r="V26" s="1">
        <v>1</v>
      </c>
      <c r="W26" s="1">
        <v>4</v>
      </c>
    </row>
    <row r="27" spans="1:23" x14ac:dyDescent="0.2">
      <c r="A27" s="1" t="s">
        <v>225</v>
      </c>
      <c r="B27" s="1">
        <v>19</v>
      </c>
      <c r="C27" s="1">
        <v>11</v>
      </c>
      <c r="D27" s="1">
        <v>8</v>
      </c>
      <c r="E27" s="1">
        <v>4</v>
      </c>
      <c r="F27" s="1">
        <v>2</v>
      </c>
      <c r="G27" s="1">
        <v>2</v>
      </c>
      <c r="H27" s="1">
        <v>2</v>
      </c>
      <c r="I27" s="1">
        <v>1</v>
      </c>
      <c r="J27" s="1">
        <v>1</v>
      </c>
      <c r="K27" s="1">
        <v>0</v>
      </c>
      <c r="L27" s="1">
        <v>0</v>
      </c>
      <c r="M27" s="1">
        <v>0</v>
      </c>
      <c r="N27" s="1" t="s">
        <v>225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13</v>
      </c>
      <c r="V27" s="1">
        <v>8</v>
      </c>
      <c r="W27" s="1">
        <v>5</v>
      </c>
    </row>
    <row r="28" spans="1:23" x14ac:dyDescent="0.2">
      <c r="A28" s="1" t="s">
        <v>226</v>
      </c>
      <c r="B28" s="1">
        <v>10</v>
      </c>
      <c r="C28" s="1">
        <v>6</v>
      </c>
      <c r="D28" s="1">
        <v>4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</v>
      </c>
      <c r="L28" s="1">
        <v>1</v>
      </c>
      <c r="M28" s="1">
        <v>1</v>
      </c>
      <c r="N28" s="1" t="s">
        <v>226</v>
      </c>
      <c r="O28" s="1">
        <v>2</v>
      </c>
      <c r="P28" s="1">
        <v>1</v>
      </c>
      <c r="Q28" s="1">
        <v>1</v>
      </c>
      <c r="R28" s="1">
        <v>2</v>
      </c>
      <c r="S28" s="1">
        <v>1</v>
      </c>
      <c r="T28" s="1">
        <v>1</v>
      </c>
      <c r="U28" s="1">
        <v>4</v>
      </c>
      <c r="V28" s="1">
        <v>3</v>
      </c>
      <c r="W28" s="1">
        <v>1</v>
      </c>
    </row>
    <row r="29" spans="1:23" x14ac:dyDescent="0.2">
      <c r="A29" s="18" t="s">
        <v>365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 t="s">
        <v>365</v>
      </c>
      <c r="O29" s="18"/>
      <c r="P29" s="18"/>
      <c r="Q29" s="18"/>
      <c r="R29" s="18"/>
      <c r="S29" s="18"/>
      <c r="T29" s="18"/>
      <c r="U29" s="18"/>
      <c r="V29" s="18"/>
      <c r="W29" s="18"/>
    </row>
  </sheetData>
  <mergeCells count="9">
    <mergeCell ref="A29:M29"/>
    <mergeCell ref="N29:W29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A118-497B-4B9B-BAAD-AFE098B31EE7}">
  <dimension ref="A1:W46"/>
  <sheetViews>
    <sheetView view="pageBreakPreview" zoomScale="125" zoomScaleNormal="100" zoomScaleSheetLayoutView="125" workbookViewId="0">
      <selection activeCell="P18" sqref="P18"/>
    </sheetView>
  </sheetViews>
  <sheetFormatPr defaultRowHeight="10.199999999999999" x14ac:dyDescent="0.2"/>
  <cols>
    <col min="1" max="1" width="8.88671875" style="1"/>
    <col min="2" max="13" width="6.109375" style="1" customWidth="1"/>
    <col min="14" max="14" width="8.88671875" style="1"/>
    <col min="15" max="23" width="8.21875" style="1" customWidth="1"/>
    <col min="24" max="16384" width="8.88671875" style="1"/>
  </cols>
  <sheetData>
    <row r="1" spans="1:23" ht="9.6" customHeight="1" x14ac:dyDescent="0.2">
      <c r="A1" s="1" t="s">
        <v>393</v>
      </c>
      <c r="N1" s="1" t="s">
        <v>393</v>
      </c>
    </row>
    <row r="2" spans="1:23" x14ac:dyDescent="0.2">
      <c r="A2" s="11"/>
      <c r="B2" s="14" t="s">
        <v>391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/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392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392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228</v>
      </c>
      <c r="N4" s="1" t="s">
        <v>228</v>
      </c>
    </row>
    <row r="5" spans="1:23" x14ac:dyDescent="0.2">
      <c r="A5" s="1" t="s">
        <v>1</v>
      </c>
      <c r="B5" s="1">
        <v>6141</v>
      </c>
      <c r="C5" s="1">
        <v>3061</v>
      </c>
      <c r="D5" s="1">
        <v>3080</v>
      </c>
      <c r="E5" s="1">
        <v>485</v>
      </c>
      <c r="F5" s="1">
        <v>245</v>
      </c>
      <c r="G5" s="1">
        <v>240</v>
      </c>
      <c r="H5" s="1">
        <v>565</v>
      </c>
      <c r="I5" s="1">
        <v>276</v>
      </c>
      <c r="J5" s="1">
        <v>289</v>
      </c>
      <c r="K5" s="1">
        <v>773</v>
      </c>
      <c r="L5" s="1">
        <v>390</v>
      </c>
      <c r="M5" s="1">
        <v>383</v>
      </c>
      <c r="N5" s="1" t="s">
        <v>1</v>
      </c>
      <c r="O5" s="1">
        <v>989</v>
      </c>
      <c r="P5" s="1">
        <v>489</v>
      </c>
      <c r="Q5" s="1">
        <v>500</v>
      </c>
      <c r="R5" s="1">
        <v>265</v>
      </c>
      <c r="S5" s="1">
        <v>112</v>
      </c>
      <c r="T5" s="1">
        <v>153</v>
      </c>
      <c r="U5" s="1">
        <v>3064</v>
      </c>
      <c r="V5" s="1">
        <v>1549</v>
      </c>
      <c r="W5" s="1">
        <v>1515</v>
      </c>
    </row>
    <row r="6" spans="1:23" x14ac:dyDescent="0.2">
      <c r="A6" s="1" t="s">
        <v>229</v>
      </c>
      <c r="B6" s="1">
        <v>6129</v>
      </c>
      <c r="C6" s="1">
        <v>3056</v>
      </c>
      <c r="D6" s="1">
        <v>3073</v>
      </c>
      <c r="E6" s="1">
        <v>484</v>
      </c>
      <c r="F6" s="1">
        <v>244</v>
      </c>
      <c r="G6" s="1">
        <v>240</v>
      </c>
      <c r="H6" s="1">
        <v>564</v>
      </c>
      <c r="I6" s="1">
        <v>276</v>
      </c>
      <c r="J6" s="1">
        <v>288</v>
      </c>
      <c r="K6" s="1">
        <v>772</v>
      </c>
      <c r="L6" s="1">
        <v>390</v>
      </c>
      <c r="M6" s="1">
        <v>382</v>
      </c>
      <c r="N6" s="1" t="s">
        <v>229</v>
      </c>
      <c r="O6" s="1">
        <v>988</v>
      </c>
      <c r="P6" s="1">
        <v>488</v>
      </c>
      <c r="Q6" s="1">
        <v>500</v>
      </c>
      <c r="R6" s="1">
        <v>265</v>
      </c>
      <c r="S6" s="1">
        <v>112</v>
      </c>
      <c r="T6" s="1">
        <v>153</v>
      </c>
      <c r="U6" s="1">
        <v>3056</v>
      </c>
      <c r="V6" s="1">
        <v>1546</v>
      </c>
      <c r="W6" s="1">
        <v>1510</v>
      </c>
    </row>
    <row r="7" spans="1:23" x14ac:dyDescent="0.2">
      <c r="A7" s="1" t="s">
        <v>230</v>
      </c>
      <c r="B7" s="1">
        <v>9</v>
      </c>
      <c r="C7" s="1">
        <v>2</v>
      </c>
      <c r="D7" s="1">
        <v>7</v>
      </c>
      <c r="E7" s="1">
        <v>1</v>
      </c>
      <c r="F7" s="1">
        <v>1</v>
      </c>
      <c r="G7" s="1">
        <v>0</v>
      </c>
      <c r="H7" s="1">
        <v>1</v>
      </c>
      <c r="I7" s="1">
        <v>0</v>
      </c>
      <c r="J7" s="1">
        <v>1</v>
      </c>
      <c r="K7" s="1">
        <v>1</v>
      </c>
      <c r="L7" s="1">
        <v>0</v>
      </c>
      <c r="M7" s="1">
        <v>1</v>
      </c>
      <c r="N7" s="1" t="s">
        <v>230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6</v>
      </c>
      <c r="V7" s="1">
        <v>1</v>
      </c>
      <c r="W7" s="1">
        <v>5</v>
      </c>
    </row>
    <row r="8" spans="1:23" x14ac:dyDescent="0.2">
      <c r="A8" s="1" t="s">
        <v>78</v>
      </c>
      <c r="B8" s="1">
        <v>1</v>
      </c>
      <c r="C8" s="1">
        <v>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78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1</v>
      </c>
      <c r="V8" s="1">
        <v>1</v>
      </c>
      <c r="W8" s="1">
        <v>0</v>
      </c>
    </row>
    <row r="9" spans="1:23" x14ac:dyDescent="0.2">
      <c r="A9" s="1" t="s">
        <v>231</v>
      </c>
      <c r="B9" s="1">
        <v>1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 t="s">
        <v>231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1</v>
      </c>
      <c r="V9" s="1">
        <v>1</v>
      </c>
      <c r="W9" s="1">
        <v>0</v>
      </c>
    </row>
    <row r="10" spans="1:23" x14ac:dyDescent="0.2">
      <c r="A10" s="1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">
        <v>232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</row>
    <row r="11" spans="1:23" x14ac:dyDescent="0.2">
      <c r="A11" s="1" t="s">
        <v>233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 t="s">
        <v>233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</row>
    <row r="12" spans="1:23" x14ac:dyDescent="0.2">
      <c r="A12" s="1" t="s">
        <v>234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">
        <v>234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2">
      <c r="A13" s="1" t="s">
        <v>60</v>
      </c>
      <c r="B13" s="1">
        <v>1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 t="s">
        <v>60</v>
      </c>
      <c r="O13" s="1">
        <v>1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5" spans="1:23" x14ac:dyDescent="0.2">
      <c r="A15" s="1" t="s">
        <v>235</v>
      </c>
      <c r="N15" s="1" t="s">
        <v>235</v>
      </c>
    </row>
    <row r="16" spans="1:23" x14ac:dyDescent="0.2">
      <c r="A16" s="1" t="s">
        <v>1</v>
      </c>
      <c r="B16" s="1">
        <v>5048</v>
      </c>
      <c r="C16" s="1">
        <v>2428</v>
      </c>
      <c r="D16" s="1">
        <v>2620</v>
      </c>
      <c r="E16" s="1">
        <v>420</v>
      </c>
      <c r="F16" s="1">
        <v>204</v>
      </c>
      <c r="G16" s="1">
        <v>216</v>
      </c>
      <c r="H16" s="1">
        <v>537</v>
      </c>
      <c r="I16" s="1">
        <v>258</v>
      </c>
      <c r="J16" s="1">
        <v>279</v>
      </c>
      <c r="K16" s="1">
        <v>626</v>
      </c>
      <c r="L16" s="1">
        <v>311</v>
      </c>
      <c r="M16" s="1">
        <v>315</v>
      </c>
      <c r="N16" s="1" t="s">
        <v>1</v>
      </c>
      <c r="O16" s="1">
        <v>835</v>
      </c>
      <c r="P16" s="1">
        <v>402</v>
      </c>
      <c r="Q16" s="1">
        <v>433</v>
      </c>
      <c r="R16" s="1">
        <v>245</v>
      </c>
      <c r="S16" s="1">
        <v>101</v>
      </c>
      <c r="T16" s="1">
        <v>144</v>
      </c>
      <c r="U16" s="1">
        <v>2385</v>
      </c>
      <c r="V16" s="1">
        <v>1152</v>
      </c>
      <c r="W16" s="1">
        <v>1233</v>
      </c>
    </row>
    <row r="17" spans="1:23" x14ac:dyDescent="0.2">
      <c r="A17" s="1" t="s">
        <v>229</v>
      </c>
      <c r="B17" s="1">
        <v>8</v>
      </c>
      <c r="C17" s="1">
        <v>5</v>
      </c>
      <c r="D17" s="1">
        <v>3</v>
      </c>
      <c r="E17" s="1">
        <v>1</v>
      </c>
      <c r="F17" s="1">
        <v>0</v>
      </c>
      <c r="G17" s="1">
        <v>1</v>
      </c>
      <c r="H17" s="1">
        <v>2</v>
      </c>
      <c r="I17" s="1">
        <v>1</v>
      </c>
      <c r="J17" s="1">
        <v>1</v>
      </c>
      <c r="K17" s="1">
        <v>1</v>
      </c>
      <c r="L17" s="1">
        <v>0</v>
      </c>
      <c r="M17" s="1">
        <v>1</v>
      </c>
      <c r="N17" s="1" t="s">
        <v>229</v>
      </c>
      <c r="O17" s="1">
        <v>1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3</v>
      </c>
      <c r="V17" s="1">
        <v>3</v>
      </c>
      <c r="W17" s="1">
        <v>0</v>
      </c>
    </row>
    <row r="18" spans="1:23" x14ac:dyDescent="0.2">
      <c r="A18" s="1" t="s">
        <v>230</v>
      </c>
      <c r="B18" s="1">
        <v>5026</v>
      </c>
      <c r="C18" s="1">
        <v>2421</v>
      </c>
      <c r="D18" s="1">
        <v>2605</v>
      </c>
      <c r="E18" s="1">
        <v>418</v>
      </c>
      <c r="F18" s="1">
        <v>203</v>
      </c>
      <c r="G18" s="1">
        <v>215</v>
      </c>
      <c r="H18" s="1">
        <v>532</v>
      </c>
      <c r="I18" s="1">
        <v>257</v>
      </c>
      <c r="J18" s="1">
        <v>275</v>
      </c>
      <c r="K18" s="1">
        <v>625</v>
      </c>
      <c r="L18" s="1">
        <v>311</v>
      </c>
      <c r="M18" s="1">
        <v>314</v>
      </c>
      <c r="N18" s="1" t="s">
        <v>230</v>
      </c>
      <c r="O18" s="1">
        <v>834</v>
      </c>
      <c r="P18" s="1">
        <v>401</v>
      </c>
      <c r="Q18" s="1">
        <v>433</v>
      </c>
      <c r="R18" s="1">
        <v>241</v>
      </c>
      <c r="S18" s="1">
        <v>101</v>
      </c>
      <c r="T18" s="1">
        <v>140</v>
      </c>
      <c r="U18" s="1">
        <v>2376</v>
      </c>
      <c r="V18" s="1">
        <v>1148</v>
      </c>
      <c r="W18" s="1">
        <v>1228</v>
      </c>
    </row>
    <row r="19" spans="1:23" x14ac:dyDescent="0.2">
      <c r="A19" s="1" t="s">
        <v>78</v>
      </c>
      <c r="B19" s="1">
        <v>7</v>
      </c>
      <c r="C19" s="1">
        <v>0</v>
      </c>
      <c r="D19" s="1">
        <v>7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">
        <v>78</v>
      </c>
      <c r="O19" s="1">
        <v>0</v>
      </c>
      <c r="P19" s="1">
        <v>0</v>
      </c>
      <c r="Q19" s="1">
        <v>0</v>
      </c>
      <c r="R19" s="1">
        <v>4</v>
      </c>
      <c r="S19" s="1">
        <v>0</v>
      </c>
      <c r="T19" s="1">
        <v>4</v>
      </c>
      <c r="U19" s="1">
        <v>3</v>
      </c>
      <c r="V19" s="1">
        <v>0</v>
      </c>
      <c r="W19" s="1">
        <v>3</v>
      </c>
    </row>
    <row r="20" spans="1:23" x14ac:dyDescent="0.2">
      <c r="A20" s="1" t="s">
        <v>231</v>
      </c>
      <c r="B20" s="1">
        <v>3</v>
      </c>
      <c r="C20" s="1">
        <v>1</v>
      </c>
      <c r="D20" s="1">
        <v>2</v>
      </c>
      <c r="E20" s="1">
        <v>0</v>
      </c>
      <c r="F20" s="1">
        <v>0</v>
      </c>
      <c r="G20" s="1">
        <v>0</v>
      </c>
      <c r="H20" s="1">
        <v>1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 t="s">
        <v>231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2</v>
      </c>
      <c r="V20" s="1">
        <v>1</v>
      </c>
      <c r="W20" s="1">
        <v>1</v>
      </c>
    </row>
    <row r="21" spans="1:23" x14ac:dyDescent="0.2">
      <c r="A21" s="1" t="s">
        <v>232</v>
      </c>
      <c r="B21" s="1">
        <v>1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 t="s">
        <v>232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1</v>
      </c>
      <c r="V21" s="1">
        <v>0</v>
      </c>
      <c r="W21" s="1">
        <v>1</v>
      </c>
    </row>
    <row r="22" spans="1:23" x14ac:dyDescent="0.2">
      <c r="A22" s="1" t="s">
        <v>233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233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2">
      <c r="A23" s="1" t="s">
        <v>234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234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2">
      <c r="A24" s="1" t="s">
        <v>60</v>
      </c>
      <c r="B24" s="1">
        <v>3</v>
      </c>
      <c r="C24" s="1">
        <v>1</v>
      </c>
      <c r="D24" s="1">
        <v>2</v>
      </c>
      <c r="E24" s="1">
        <v>1</v>
      </c>
      <c r="F24" s="1">
        <v>1</v>
      </c>
      <c r="G24" s="1">
        <v>0</v>
      </c>
      <c r="H24" s="1">
        <v>2</v>
      </c>
      <c r="I24" s="1">
        <v>0</v>
      </c>
      <c r="J24" s="1">
        <v>2</v>
      </c>
      <c r="K24" s="1">
        <v>0</v>
      </c>
      <c r="L24" s="1">
        <v>0</v>
      </c>
      <c r="M24" s="1">
        <v>0</v>
      </c>
      <c r="N24" s="1" t="s">
        <v>60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6" spans="1:23" x14ac:dyDescent="0.2">
      <c r="A26" s="1" t="s">
        <v>236</v>
      </c>
      <c r="N26" s="1" t="s">
        <v>236</v>
      </c>
    </row>
    <row r="27" spans="1:23" x14ac:dyDescent="0.2">
      <c r="A27" s="1" t="s">
        <v>1</v>
      </c>
      <c r="B27" s="1">
        <v>670</v>
      </c>
      <c r="C27" s="1">
        <v>310</v>
      </c>
      <c r="D27" s="1">
        <v>360</v>
      </c>
      <c r="E27" s="1">
        <v>57</v>
      </c>
      <c r="F27" s="1">
        <v>22</v>
      </c>
      <c r="G27" s="1">
        <v>35</v>
      </c>
      <c r="H27" s="1">
        <v>54</v>
      </c>
      <c r="I27" s="1">
        <v>27</v>
      </c>
      <c r="J27" s="1">
        <v>27</v>
      </c>
      <c r="K27" s="1">
        <v>57</v>
      </c>
      <c r="L27" s="1">
        <v>26</v>
      </c>
      <c r="M27" s="1">
        <v>31</v>
      </c>
      <c r="N27" s="1" t="s">
        <v>1</v>
      </c>
      <c r="O27" s="1">
        <v>61</v>
      </c>
      <c r="P27" s="1">
        <v>30</v>
      </c>
      <c r="Q27" s="1">
        <v>31</v>
      </c>
      <c r="R27" s="1">
        <v>83</v>
      </c>
      <c r="S27" s="1">
        <v>37</v>
      </c>
      <c r="T27" s="1">
        <v>46</v>
      </c>
      <c r="U27" s="1">
        <v>358</v>
      </c>
      <c r="V27" s="1">
        <v>168</v>
      </c>
      <c r="W27" s="1">
        <v>190</v>
      </c>
    </row>
    <row r="28" spans="1:23" x14ac:dyDescent="0.2">
      <c r="A28" s="1" t="s">
        <v>229</v>
      </c>
      <c r="B28" s="1">
        <v>8</v>
      </c>
      <c r="C28" s="1">
        <v>3</v>
      </c>
      <c r="D28" s="1">
        <v>5</v>
      </c>
      <c r="E28" s="1">
        <v>1</v>
      </c>
      <c r="F28" s="1">
        <v>1</v>
      </c>
      <c r="G28" s="1">
        <v>0</v>
      </c>
      <c r="H28" s="1">
        <v>0</v>
      </c>
      <c r="I28" s="1">
        <v>0</v>
      </c>
      <c r="J28" s="1">
        <v>0</v>
      </c>
      <c r="K28" s="1">
        <v>2</v>
      </c>
      <c r="L28" s="1">
        <v>0</v>
      </c>
      <c r="M28" s="1">
        <v>2</v>
      </c>
      <c r="N28" s="1" t="s">
        <v>229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2</v>
      </c>
      <c r="W28" s="1">
        <v>3</v>
      </c>
    </row>
    <row r="29" spans="1:23" x14ac:dyDescent="0.2">
      <c r="A29" s="1" t="s">
        <v>230</v>
      </c>
      <c r="B29" s="1">
        <v>2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230</v>
      </c>
      <c r="O29" s="1">
        <v>0</v>
      </c>
      <c r="P29" s="1">
        <v>0</v>
      </c>
      <c r="Q29" s="1">
        <v>0</v>
      </c>
      <c r="R29" s="1">
        <v>1</v>
      </c>
      <c r="S29" s="1">
        <v>0</v>
      </c>
      <c r="T29" s="1">
        <v>1</v>
      </c>
      <c r="U29" s="1">
        <v>1</v>
      </c>
      <c r="V29" s="1">
        <v>1</v>
      </c>
      <c r="W29" s="1">
        <v>0</v>
      </c>
    </row>
    <row r="30" spans="1:23" x14ac:dyDescent="0.2">
      <c r="A30" s="1" t="s">
        <v>78</v>
      </c>
      <c r="B30" s="1">
        <v>479</v>
      </c>
      <c r="C30" s="1">
        <v>220</v>
      </c>
      <c r="D30" s="1">
        <v>259</v>
      </c>
      <c r="E30" s="1">
        <v>40</v>
      </c>
      <c r="F30" s="1">
        <v>13</v>
      </c>
      <c r="G30" s="1">
        <v>27</v>
      </c>
      <c r="H30" s="1">
        <v>31</v>
      </c>
      <c r="I30" s="1">
        <v>13</v>
      </c>
      <c r="J30" s="1">
        <v>18</v>
      </c>
      <c r="K30" s="1">
        <v>27</v>
      </c>
      <c r="L30" s="1">
        <v>13</v>
      </c>
      <c r="M30" s="1">
        <v>14</v>
      </c>
      <c r="N30" s="1" t="s">
        <v>78</v>
      </c>
      <c r="O30" s="1">
        <v>44</v>
      </c>
      <c r="P30" s="1">
        <v>22</v>
      </c>
      <c r="Q30" s="1">
        <v>22</v>
      </c>
      <c r="R30" s="1">
        <v>58</v>
      </c>
      <c r="S30" s="1">
        <v>25</v>
      </c>
      <c r="T30" s="1">
        <v>33</v>
      </c>
      <c r="U30" s="1">
        <v>279</v>
      </c>
      <c r="V30" s="1">
        <v>134</v>
      </c>
      <c r="W30" s="1">
        <v>145</v>
      </c>
    </row>
    <row r="31" spans="1:23" x14ac:dyDescent="0.2">
      <c r="A31" s="1" t="s">
        <v>231</v>
      </c>
      <c r="B31" s="1">
        <v>69</v>
      </c>
      <c r="C31" s="1">
        <v>32</v>
      </c>
      <c r="D31" s="1">
        <v>37</v>
      </c>
      <c r="E31" s="1">
        <v>4</v>
      </c>
      <c r="F31" s="1">
        <v>3</v>
      </c>
      <c r="G31" s="1">
        <v>1</v>
      </c>
      <c r="H31" s="1">
        <v>11</v>
      </c>
      <c r="I31" s="1">
        <v>5</v>
      </c>
      <c r="J31" s="1">
        <v>6</v>
      </c>
      <c r="K31" s="1">
        <v>3</v>
      </c>
      <c r="L31" s="1">
        <v>2</v>
      </c>
      <c r="M31" s="1">
        <v>1</v>
      </c>
      <c r="N31" s="1" t="s">
        <v>231</v>
      </c>
      <c r="O31" s="1">
        <v>8</v>
      </c>
      <c r="P31" s="1">
        <v>2</v>
      </c>
      <c r="Q31" s="1">
        <v>6</v>
      </c>
      <c r="R31" s="1">
        <v>12</v>
      </c>
      <c r="S31" s="1">
        <v>8</v>
      </c>
      <c r="T31" s="1">
        <v>4</v>
      </c>
      <c r="U31" s="1">
        <v>31</v>
      </c>
      <c r="V31" s="1">
        <v>12</v>
      </c>
      <c r="W31" s="1">
        <v>19</v>
      </c>
    </row>
    <row r="32" spans="1:23" x14ac:dyDescent="0.2">
      <c r="A32" s="1" t="s">
        <v>232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 t="s">
        <v>232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2">
      <c r="A33" s="1" t="s">
        <v>233</v>
      </c>
      <c r="B33" s="1">
        <v>20</v>
      </c>
      <c r="C33" s="1">
        <v>10</v>
      </c>
      <c r="D33" s="1">
        <v>10</v>
      </c>
      <c r="E33" s="1">
        <v>7</v>
      </c>
      <c r="F33" s="1">
        <v>5</v>
      </c>
      <c r="G33" s="1">
        <v>2</v>
      </c>
      <c r="H33" s="1">
        <v>1</v>
      </c>
      <c r="I33" s="1">
        <v>0</v>
      </c>
      <c r="J33" s="1">
        <v>1</v>
      </c>
      <c r="K33" s="1">
        <v>3</v>
      </c>
      <c r="L33" s="1">
        <v>1</v>
      </c>
      <c r="M33" s="1">
        <v>2</v>
      </c>
      <c r="N33" s="1" t="s">
        <v>233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9</v>
      </c>
      <c r="V33" s="1">
        <v>4</v>
      </c>
      <c r="W33" s="1">
        <v>5</v>
      </c>
    </row>
    <row r="34" spans="1:23" x14ac:dyDescent="0.2">
      <c r="A34" s="1" t="s">
        <v>234</v>
      </c>
      <c r="B34" s="1">
        <v>1</v>
      </c>
      <c r="C34" s="1">
        <v>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 t="s">
        <v>234</v>
      </c>
      <c r="O34" s="1">
        <v>1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x14ac:dyDescent="0.2">
      <c r="A35" s="1" t="s">
        <v>60</v>
      </c>
      <c r="B35" s="1">
        <v>91</v>
      </c>
      <c r="C35" s="1">
        <v>43</v>
      </c>
      <c r="D35" s="1">
        <v>48</v>
      </c>
      <c r="E35" s="1">
        <v>5</v>
      </c>
      <c r="F35" s="1">
        <v>0</v>
      </c>
      <c r="G35" s="1">
        <v>5</v>
      </c>
      <c r="H35" s="1">
        <v>11</v>
      </c>
      <c r="I35" s="1">
        <v>9</v>
      </c>
      <c r="J35" s="1">
        <v>2</v>
      </c>
      <c r="K35" s="1">
        <v>22</v>
      </c>
      <c r="L35" s="1">
        <v>10</v>
      </c>
      <c r="M35" s="1">
        <v>12</v>
      </c>
      <c r="N35" s="1" t="s">
        <v>60</v>
      </c>
      <c r="O35" s="1">
        <v>8</v>
      </c>
      <c r="P35" s="1">
        <v>5</v>
      </c>
      <c r="Q35" s="1">
        <v>3</v>
      </c>
      <c r="R35" s="1">
        <v>12</v>
      </c>
      <c r="S35" s="1">
        <v>4</v>
      </c>
      <c r="T35" s="1">
        <v>8</v>
      </c>
      <c r="U35" s="1">
        <v>33</v>
      </c>
      <c r="V35" s="1">
        <v>15</v>
      </c>
      <c r="W35" s="1">
        <v>18</v>
      </c>
    </row>
    <row r="36" spans="1:23" x14ac:dyDescent="0.2">
      <c r="A36" s="1" t="s">
        <v>237</v>
      </c>
      <c r="N36" s="1" t="s">
        <v>237</v>
      </c>
    </row>
    <row r="37" spans="1:23" x14ac:dyDescent="0.2">
      <c r="A37" s="1" t="s">
        <v>1</v>
      </c>
      <c r="B37" s="1">
        <v>6106</v>
      </c>
      <c r="C37" s="1">
        <v>3044</v>
      </c>
      <c r="D37" s="1">
        <v>3062</v>
      </c>
      <c r="E37" s="1">
        <v>483</v>
      </c>
      <c r="F37" s="1">
        <v>243</v>
      </c>
      <c r="G37" s="1">
        <v>240</v>
      </c>
      <c r="H37" s="1">
        <v>559</v>
      </c>
      <c r="I37" s="1">
        <v>273</v>
      </c>
      <c r="J37" s="1">
        <v>286</v>
      </c>
      <c r="K37" s="1">
        <v>773</v>
      </c>
      <c r="L37" s="1">
        <v>391</v>
      </c>
      <c r="M37" s="1">
        <v>382</v>
      </c>
      <c r="N37" s="1" t="s">
        <v>1</v>
      </c>
      <c r="O37" s="1">
        <v>981</v>
      </c>
      <c r="P37" s="1">
        <v>486</v>
      </c>
      <c r="Q37" s="1">
        <v>495</v>
      </c>
      <c r="R37" s="1">
        <v>258</v>
      </c>
      <c r="S37" s="1">
        <v>110</v>
      </c>
      <c r="T37" s="1">
        <v>148</v>
      </c>
      <c r="U37" s="1">
        <v>3052</v>
      </c>
      <c r="V37" s="1">
        <v>1541</v>
      </c>
      <c r="W37" s="1">
        <v>1511</v>
      </c>
    </row>
    <row r="38" spans="1:23" x14ac:dyDescent="0.2">
      <c r="A38" s="1" t="s">
        <v>229</v>
      </c>
      <c r="B38" s="1">
        <v>5969</v>
      </c>
      <c r="C38" s="1">
        <v>2978</v>
      </c>
      <c r="D38" s="1">
        <v>2991</v>
      </c>
      <c r="E38" s="1">
        <v>466</v>
      </c>
      <c r="F38" s="1">
        <v>235</v>
      </c>
      <c r="G38" s="1">
        <v>231</v>
      </c>
      <c r="H38" s="1">
        <v>552</v>
      </c>
      <c r="I38" s="1">
        <v>270</v>
      </c>
      <c r="J38" s="1">
        <v>282</v>
      </c>
      <c r="K38" s="1">
        <v>757</v>
      </c>
      <c r="L38" s="1">
        <v>385</v>
      </c>
      <c r="M38" s="1">
        <v>372</v>
      </c>
      <c r="N38" s="1" t="s">
        <v>229</v>
      </c>
      <c r="O38" s="1">
        <v>966</v>
      </c>
      <c r="P38" s="1">
        <v>477</v>
      </c>
      <c r="Q38" s="1">
        <v>489</v>
      </c>
      <c r="R38" s="1">
        <v>227</v>
      </c>
      <c r="S38" s="1">
        <v>97</v>
      </c>
      <c r="T38" s="1">
        <v>130</v>
      </c>
      <c r="U38" s="1">
        <v>3001</v>
      </c>
      <c r="V38" s="1">
        <v>1514</v>
      </c>
      <c r="W38" s="1">
        <v>1487</v>
      </c>
    </row>
    <row r="39" spans="1:23" x14ac:dyDescent="0.2">
      <c r="A39" s="1" t="s">
        <v>230</v>
      </c>
      <c r="B39" s="1">
        <v>51</v>
      </c>
      <c r="C39" s="1">
        <v>21</v>
      </c>
      <c r="D39" s="1">
        <v>30</v>
      </c>
      <c r="E39" s="1">
        <v>7</v>
      </c>
      <c r="F39" s="1">
        <v>1</v>
      </c>
      <c r="G39" s="1">
        <v>6</v>
      </c>
      <c r="H39" s="1">
        <v>2</v>
      </c>
      <c r="I39" s="1">
        <v>1</v>
      </c>
      <c r="J39" s="1">
        <v>1</v>
      </c>
      <c r="K39" s="1">
        <v>9</v>
      </c>
      <c r="L39" s="1">
        <v>4</v>
      </c>
      <c r="M39" s="1">
        <v>5</v>
      </c>
      <c r="N39" s="1" t="s">
        <v>230</v>
      </c>
      <c r="O39" s="1">
        <v>10</v>
      </c>
      <c r="P39" s="1">
        <v>5</v>
      </c>
      <c r="Q39" s="1">
        <v>5</v>
      </c>
      <c r="R39" s="1">
        <v>3</v>
      </c>
      <c r="S39" s="1">
        <v>1</v>
      </c>
      <c r="T39" s="1">
        <v>2</v>
      </c>
      <c r="U39" s="1">
        <v>20</v>
      </c>
      <c r="V39" s="1">
        <v>9</v>
      </c>
      <c r="W39" s="1">
        <v>11</v>
      </c>
    </row>
    <row r="40" spans="1:23" x14ac:dyDescent="0.2">
      <c r="A40" s="1" t="s">
        <v>78</v>
      </c>
      <c r="B40" s="1">
        <v>62</v>
      </c>
      <c r="C40" s="1">
        <v>33</v>
      </c>
      <c r="D40" s="1">
        <v>29</v>
      </c>
      <c r="E40" s="1">
        <v>5</v>
      </c>
      <c r="F40" s="1">
        <v>2</v>
      </c>
      <c r="G40" s="1">
        <v>3</v>
      </c>
      <c r="H40" s="1">
        <v>1</v>
      </c>
      <c r="I40" s="1">
        <v>1</v>
      </c>
      <c r="J40" s="1">
        <v>0</v>
      </c>
      <c r="K40" s="1">
        <v>1</v>
      </c>
      <c r="L40" s="1">
        <v>0</v>
      </c>
      <c r="M40" s="1">
        <v>1</v>
      </c>
      <c r="N40" s="1" t="s">
        <v>78</v>
      </c>
      <c r="O40" s="1">
        <v>4</v>
      </c>
      <c r="P40" s="1">
        <v>3</v>
      </c>
      <c r="Q40" s="1">
        <v>1</v>
      </c>
      <c r="R40" s="1">
        <v>24</v>
      </c>
      <c r="S40" s="1">
        <v>11</v>
      </c>
      <c r="T40" s="1">
        <v>13</v>
      </c>
      <c r="U40" s="1">
        <v>27</v>
      </c>
      <c r="V40" s="1">
        <v>16</v>
      </c>
      <c r="W40" s="1">
        <v>11</v>
      </c>
    </row>
    <row r="41" spans="1:23" x14ac:dyDescent="0.2">
      <c r="A41" s="1" t="s">
        <v>231</v>
      </c>
      <c r="B41" s="1">
        <v>7</v>
      </c>
      <c r="C41" s="1">
        <v>2</v>
      </c>
      <c r="D41" s="1">
        <v>5</v>
      </c>
      <c r="E41" s="1">
        <v>1</v>
      </c>
      <c r="F41" s="1">
        <v>1</v>
      </c>
      <c r="G41" s="1">
        <v>0</v>
      </c>
      <c r="H41" s="1">
        <v>2</v>
      </c>
      <c r="I41" s="1">
        <v>0</v>
      </c>
      <c r="J41" s="1">
        <v>2</v>
      </c>
      <c r="K41" s="1">
        <v>0</v>
      </c>
      <c r="L41" s="1">
        <v>0</v>
      </c>
      <c r="M41" s="1">
        <v>0</v>
      </c>
      <c r="N41" s="1" t="s">
        <v>231</v>
      </c>
      <c r="O41" s="1">
        <v>0</v>
      </c>
      <c r="P41" s="1">
        <v>0</v>
      </c>
      <c r="Q41" s="1">
        <v>0</v>
      </c>
      <c r="R41" s="1">
        <v>3</v>
      </c>
      <c r="S41" s="1">
        <v>1</v>
      </c>
      <c r="T41" s="1">
        <v>2</v>
      </c>
      <c r="U41" s="1">
        <v>1</v>
      </c>
      <c r="V41" s="1">
        <v>0</v>
      </c>
      <c r="W41" s="1">
        <v>1</v>
      </c>
    </row>
    <row r="42" spans="1:23" x14ac:dyDescent="0.2">
      <c r="A42" s="1" t="s">
        <v>232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 t="s">
        <v>232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</row>
    <row r="43" spans="1:23" x14ac:dyDescent="0.2">
      <c r="A43" s="1" t="s">
        <v>233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 t="s">
        <v>233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</row>
    <row r="44" spans="1:23" x14ac:dyDescent="0.2">
      <c r="A44" s="1" t="s">
        <v>234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 t="s">
        <v>234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</row>
    <row r="45" spans="1:23" x14ac:dyDescent="0.2">
      <c r="A45" s="1" t="s">
        <v>60</v>
      </c>
      <c r="B45" s="1">
        <v>17</v>
      </c>
      <c r="C45" s="1">
        <v>10</v>
      </c>
      <c r="D45" s="1">
        <v>7</v>
      </c>
      <c r="E45" s="1">
        <v>4</v>
      </c>
      <c r="F45" s="1">
        <v>4</v>
      </c>
      <c r="G45" s="1">
        <v>0</v>
      </c>
      <c r="H45" s="1">
        <v>2</v>
      </c>
      <c r="I45" s="1">
        <v>1</v>
      </c>
      <c r="J45" s="1">
        <v>1</v>
      </c>
      <c r="K45" s="1">
        <v>6</v>
      </c>
      <c r="L45" s="1">
        <v>2</v>
      </c>
      <c r="M45" s="1">
        <v>4</v>
      </c>
      <c r="N45" s="1" t="s">
        <v>60</v>
      </c>
      <c r="O45" s="1">
        <v>1</v>
      </c>
      <c r="P45" s="1">
        <v>1</v>
      </c>
      <c r="Q45" s="1">
        <v>0</v>
      </c>
      <c r="R45" s="1">
        <v>1</v>
      </c>
      <c r="S45" s="1">
        <v>0</v>
      </c>
      <c r="T45" s="1">
        <v>1</v>
      </c>
      <c r="U45" s="1">
        <v>3</v>
      </c>
      <c r="V45" s="1">
        <v>2</v>
      </c>
      <c r="W45" s="1">
        <v>1</v>
      </c>
    </row>
    <row r="46" spans="1:23" x14ac:dyDescent="0.2">
      <c r="A46" s="18" t="s">
        <v>365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 t="s">
        <v>365</v>
      </c>
      <c r="O46" s="18"/>
      <c r="P46" s="18"/>
      <c r="Q46" s="18"/>
      <c r="R46" s="18"/>
      <c r="S46" s="18"/>
      <c r="T46" s="18"/>
      <c r="U46" s="18"/>
      <c r="V46" s="18"/>
      <c r="W46" s="18"/>
    </row>
  </sheetData>
  <mergeCells count="9">
    <mergeCell ref="A46:M46"/>
    <mergeCell ref="N46:W46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8B0A-0A22-498A-A752-604215D0D047}">
  <dimension ref="A1:W41"/>
  <sheetViews>
    <sheetView view="pageBreakPreview" topLeftCell="G1" zoomScale="125" zoomScaleNormal="100" zoomScaleSheetLayoutView="125" workbookViewId="0">
      <selection activeCell="O1" sqref="O1:W1048576"/>
    </sheetView>
  </sheetViews>
  <sheetFormatPr defaultRowHeight="10.199999999999999" x14ac:dyDescent="0.2"/>
  <cols>
    <col min="1" max="1" width="15.5546875" style="1" customWidth="1"/>
    <col min="2" max="13" width="6.109375" style="1" customWidth="1"/>
    <col min="14" max="14" width="15.5546875" style="1" customWidth="1"/>
    <col min="15" max="23" width="7.77734375" style="1" customWidth="1"/>
    <col min="24" max="16384" width="8.88671875" style="1"/>
  </cols>
  <sheetData>
    <row r="1" spans="1:23" x14ac:dyDescent="0.2">
      <c r="A1" s="1" t="s">
        <v>395</v>
      </c>
      <c r="N1" s="1" t="s">
        <v>395</v>
      </c>
    </row>
    <row r="2" spans="1:23" x14ac:dyDescent="0.2">
      <c r="A2" s="11"/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/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394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394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238</v>
      </c>
      <c r="N4" s="1" t="s">
        <v>238</v>
      </c>
    </row>
    <row r="5" spans="1:23" x14ac:dyDescent="0.2">
      <c r="A5" s="1" t="s">
        <v>1</v>
      </c>
      <c r="B5" s="1">
        <v>4190</v>
      </c>
      <c r="C5" s="1">
        <v>2045</v>
      </c>
      <c r="D5" s="1">
        <v>2145</v>
      </c>
      <c r="E5" s="1">
        <v>332</v>
      </c>
      <c r="F5" s="1">
        <v>164</v>
      </c>
      <c r="G5" s="1">
        <v>168</v>
      </c>
      <c r="H5" s="1">
        <v>403</v>
      </c>
      <c r="I5" s="1">
        <v>195</v>
      </c>
      <c r="J5" s="1">
        <v>208</v>
      </c>
      <c r="K5" s="1">
        <v>533</v>
      </c>
      <c r="L5" s="1">
        <v>261</v>
      </c>
      <c r="M5" s="1">
        <v>272</v>
      </c>
      <c r="N5" s="1" t="s">
        <v>1</v>
      </c>
      <c r="O5" s="1">
        <v>668</v>
      </c>
      <c r="P5" s="1">
        <v>325</v>
      </c>
      <c r="Q5" s="1">
        <v>343</v>
      </c>
      <c r="R5" s="1">
        <v>160</v>
      </c>
      <c r="S5" s="1">
        <v>71</v>
      </c>
      <c r="T5" s="1">
        <v>89</v>
      </c>
      <c r="U5" s="1">
        <v>2094</v>
      </c>
      <c r="V5" s="1">
        <v>1029</v>
      </c>
      <c r="W5" s="1">
        <v>1065</v>
      </c>
    </row>
    <row r="6" spans="1:23" x14ac:dyDescent="0.2">
      <c r="A6" s="1" t="s">
        <v>239</v>
      </c>
      <c r="B6" s="1">
        <v>2522</v>
      </c>
      <c r="C6" s="1">
        <v>1481</v>
      </c>
      <c r="D6" s="1">
        <v>1041</v>
      </c>
      <c r="E6" s="1">
        <v>210</v>
      </c>
      <c r="F6" s="1">
        <v>120</v>
      </c>
      <c r="G6" s="1">
        <v>90</v>
      </c>
      <c r="H6" s="1">
        <v>256</v>
      </c>
      <c r="I6" s="1">
        <v>152</v>
      </c>
      <c r="J6" s="1">
        <v>104</v>
      </c>
      <c r="K6" s="1">
        <v>314</v>
      </c>
      <c r="L6" s="1">
        <v>186</v>
      </c>
      <c r="M6" s="1">
        <v>128</v>
      </c>
      <c r="N6" s="1" t="s">
        <v>239</v>
      </c>
      <c r="O6" s="1">
        <v>431</v>
      </c>
      <c r="P6" s="1">
        <v>243</v>
      </c>
      <c r="Q6" s="1">
        <v>188</v>
      </c>
      <c r="R6" s="1">
        <v>72</v>
      </c>
      <c r="S6" s="1">
        <v>40</v>
      </c>
      <c r="T6" s="1">
        <v>32</v>
      </c>
      <c r="U6" s="1">
        <v>1239</v>
      </c>
      <c r="V6" s="1">
        <v>740</v>
      </c>
      <c r="W6" s="1">
        <v>499</v>
      </c>
    </row>
    <row r="7" spans="1:23" x14ac:dyDescent="0.2">
      <c r="A7" s="1" t="s">
        <v>240</v>
      </c>
      <c r="B7" s="1">
        <v>1668</v>
      </c>
      <c r="C7" s="1">
        <v>564</v>
      </c>
      <c r="D7" s="1">
        <v>1104</v>
      </c>
      <c r="E7" s="1">
        <v>122</v>
      </c>
      <c r="F7" s="1">
        <v>44</v>
      </c>
      <c r="G7" s="1">
        <v>78</v>
      </c>
      <c r="H7" s="1">
        <v>147</v>
      </c>
      <c r="I7" s="1">
        <v>43</v>
      </c>
      <c r="J7" s="1">
        <v>104</v>
      </c>
      <c r="K7" s="1">
        <v>219</v>
      </c>
      <c r="L7" s="1">
        <v>75</v>
      </c>
      <c r="M7" s="1">
        <v>144</v>
      </c>
      <c r="N7" s="1" t="s">
        <v>240</v>
      </c>
      <c r="O7" s="1">
        <v>237</v>
      </c>
      <c r="P7" s="1">
        <v>82</v>
      </c>
      <c r="Q7" s="1">
        <v>155</v>
      </c>
      <c r="R7" s="1">
        <v>88</v>
      </c>
      <c r="S7" s="1">
        <v>31</v>
      </c>
      <c r="T7" s="1">
        <v>57</v>
      </c>
      <c r="U7" s="1">
        <v>855</v>
      </c>
      <c r="V7" s="1">
        <v>289</v>
      </c>
      <c r="W7" s="1">
        <v>566</v>
      </c>
    </row>
    <row r="9" spans="1:23" x14ac:dyDescent="0.2">
      <c r="A9" s="1" t="s">
        <v>241</v>
      </c>
      <c r="N9" s="1" t="s">
        <v>241</v>
      </c>
    </row>
    <row r="10" spans="1:23" x14ac:dyDescent="0.2">
      <c r="A10" s="1" t="s">
        <v>1</v>
      </c>
      <c r="B10" s="1">
        <v>2432</v>
      </c>
      <c r="C10" s="1">
        <v>1425</v>
      </c>
      <c r="D10" s="1">
        <v>1007</v>
      </c>
      <c r="E10" s="1">
        <v>204</v>
      </c>
      <c r="F10" s="1">
        <v>115</v>
      </c>
      <c r="G10" s="1">
        <v>89</v>
      </c>
      <c r="H10" s="1">
        <v>248</v>
      </c>
      <c r="I10" s="1">
        <v>145</v>
      </c>
      <c r="J10" s="1">
        <v>103</v>
      </c>
      <c r="K10" s="1">
        <v>306</v>
      </c>
      <c r="L10" s="1">
        <v>180</v>
      </c>
      <c r="M10" s="1">
        <v>126</v>
      </c>
      <c r="N10" s="1" t="s">
        <v>1</v>
      </c>
      <c r="O10" s="1">
        <v>407</v>
      </c>
      <c r="P10" s="1">
        <v>231</v>
      </c>
      <c r="Q10" s="1">
        <v>176</v>
      </c>
      <c r="R10" s="1">
        <v>68</v>
      </c>
      <c r="S10" s="1">
        <v>38</v>
      </c>
      <c r="T10" s="1">
        <v>30</v>
      </c>
      <c r="U10" s="1">
        <v>1199</v>
      </c>
      <c r="V10" s="1">
        <v>716</v>
      </c>
      <c r="W10" s="1">
        <v>483</v>
      </c>
    </row>
    <row r="11" spans="1:23" x14ac:dyDescent="0.2">
      <c r="A11" s="1" t="s">
        <v>242</v>
      </c>
      <c r="B11" s="1">
        <v>2362</v>
      </c>
      <c r="C11" s="1">
        <v>1392</v>
      </c>
      <c r="D11" s="1">
        <v>970</v>
      </c>
      <c r="E11" s="1">
        <v>199</v>
      </c>
      <c r="F11" s="1">
        <v>112</v>
      </c>
      <c r="G11" s="1">
        <v>87</v>
      </c>
      <c r="H11" s="1">
        <v>243</v>
      </c>
      <c r="I11" s="1">
        <v>144</v>
      </c>
      <c r="J11" s="1">
        <v>99</v>
      </c>
      <c r="K11" s="1">
        <v>291</v>
      </c>
      <c r="L11" s="1">
        <v>172</v>
      </c>
      <c r="M11" s="1">
        <v>119</v>
      </c>
      <c r="N11" s="1" t="s">
        <v>242</v>
      </c>
      <c r="O11" s="1">
        <v>395</v>
      </c>
      <c r="P11" s="1">
        <v>227</v>
      </c>
      <c r="Q11" s="1">
        <v>168</v>
      </c>
      <c r="R11" s="1">
        <v>67</v>
      </c>
      <c r="S11" s="1">
        <v>38</v>
      </c>
      <c r="T11" s="1">
        <v>29</v>
      </c>
      <c r="U11" s="1">
        <v>1167</v>
      </c>
      <c r="V11" s="1">
        <v>699</v>
      </c>
      <c r="W11" s="1">
        <v>468</v>
      </c>
    </row>
    <row r="12" spans="1:23" x14ac:dyDescent="0.2">
      <c r="A12" s="1" t="s">
        <v>243</v>
      </c>
      <c r="B12" s="1">
        <v>70</v>
      </c>
      <c r="C12" s="1">
        <v>33</v>
      </c>
      <c r="D12" s="1">
        <v>37</v>
      </c>
      <c r="E12" s="1">
        <v>5</v>
      </c>
      <c r="F12" s="1">
        <v>3</v>
      </c>
      <c r="G12" s="1">
        <v>2</v>
      </c>
      <c r="H12" s="1">
        <v>5</v>
      </c>
      <c r="I12" s="1">
        <v>1</v>
      </c>
      <c r="J12" s="1">
        <v>4</v>
      </c>
      <c r="K12" s="1">
        <v>15</v>
      </c>
      <c r="L12" s="1">
        <v>8</v>
      </c>
      <c r="M12" s="1">
        <v>7</v>
      </c>
      <c r="N12" s="1" t="s">
        <v>243</v>
      </c>
      <c r="O12" s="1">
        <v>12</v>
      </c>
      <c r="P12" s="1">
        <v>4</v>
      </c>
      <c r="Q12" s="1">
        <v>8</v>
      </c>
      <c r="R12" s="1">
        <v>1</v>
      </c>
      <c r="S12" s="1">
        <v>0</v>
      </c>
      <c r="T12" s="1">
        <v>1</v>
      </c>
      <c r="U12" s="1">
        <v>32</v>
      </c>
      <c r="V12" s="1">
        <v>17</v>
      </c>
      <c r="W12" s="1">
        <v>15</v>
      </c>
    </row>
    <row r="14" spans="1:23" x14ac:dyDescent="0.2">
      <c r="A14" s="1" t="s">
        <v>244</v>
      </c>
      <c r="N14" s="1" t="s">
        <v>244</v>
      </c>
    </row>
    <row r="15" spans="1:23" x14ac:dyDescent="0.2">
      <c r="A15" s="1" t="s">
        <v>1</v>
      </c>
      <c r="B15" s="1">
        <v>2512</v>
      </c>
      <c r="C15" s="1">
        <v>1475</v>
      </c>
      <c r="D15" s="1">
        <v>1037</v>
      </c>
      <c r="E15" s="1">
        <v>209</v>
      </c>
      <c r="F15" s="1">
        <v>119</v>
      </c>
      <c r="G15" s="1">
        <v>90</v>
      </c>
      <c r="H15" s="1">
        <v>256</v>
      </c>
      <c r="I15" s="1">
        <v>152</v>
      </c>
      <c r="J15" s="1">
        <v>104</v>
      </c>
      <c r="K15" s="1">
        <v>315</v>
      </c>
      <c r="L15" s="1">
        <v>186</v>
      </c>
      <c r="M15" s="1">
        <v>129</v>
      </c>
      <c r="N15" s="1" t="s">
        <v>1</v>
      </c>
      <c r="O15" s="1">
        <v>426</v>
      </c>
      <c r="P15" s="1">
        <v>242</v>
      </c>
      <c r="Q15" s="1">
        <v>184</v>
      </c>
      <c r="R15" s="1">
        <v>71</v>
      </c>
      <c r="S15" s="1">
        <v>39</v>
      </c>
      <c r="T15" s="1">
        <v>32</v>
      </c>
      <c r="U15" s="1">
        <v>1235</v>
      </c>
      <c r="V15" s="1">
        <v>737</v>
      </c>
      <c r="W15" s="1">
        <v>498</v>
      </c>
    </row>
    <row r="16" spans="1:23" x14ac:dyDescent="0.2">
      <c r="A16" s="1" t="s">
        <v>245</v>
      </c>
      <c r="B16" s="1">
        <v>49</v>
      </c>
      <c r="C16" s="1">
        <v>28</v>
      </c>
      <c r="D16" s="1">
        <v>21</v>
      </c>
      <c r="E16" s="1">
        <v>0</v>
      </c>
      <c r="F16" s="1">
        <v>0</v>
      </c>
      <c r="G16" s="1">
        <v>0</v>
      </c>
      <c r="H16" s="1">
        <v>9</v>
      </c>
      <c r="I16" s="1">
        <v>6</v>
      </c>
      <c r="J16" s="1">
        <v>3</v>
      </c>
      <c r="K16" s="1">
        <v>7</v>
      </c>
      <c r="L16" s="1">
        <v>4</v>
      </c>
      <c r="M16" s="1">
        <v>3</v>
      </c>
      <c r="N16" s="1" t="s">
        <v>245</v>
      </c>
      <c r="O16" s="1">
        <v>7</v>
      </c>
      <c r="P16" s="1">
        <v>3</v>
      </c>
      <c r="Q16" s="1">
        <v>4</v>
      </c>
      <c r="R16" s="1">
        <v>1</v>
      </c>
      <c r="S16" s="1">
        <v>0</v>
      </c>
      <c r="T16" s="1">
        <v>1</v>
      </c>
      <c r="U16" s="1">
        <v>25</v>
      </c>
      <c r="V16" s="1">
        <v>15</v>
      </c>
      <c r="W16" s="1">
        <v>10</v>
      </c>
    </row>
    <row r="17" spans="1:23" x14ac:dyDescent="0.2">
      <c r="A17" s="1" t="s">
        <v>246</v>
      </c>
      <c r="B17" s="1">
        <v>2118</v>
      </c>
      <c r="C17" s="1">
        <v>1223</v>
      </c>
      <c r="D17" s="1">
        <v>895</v>
      </c>
      <c r="E17" s="1">
        <v>202</v>
      </c>
      <c r="F17" s="1">
        <v>115</v>
      </c>
      <c r="G17" s="1">
        <v>87</v>
      </c>
      <c r="H17" s="1">
        <v>203</v>
      </c>
      <c r="I17" s="1">
        <v>114</v>
      </c>
      <c r="J17" s="1">
        <v>89</v>
      </c>
      <c r="K17" s="1">
        <v>250</v>
      </c>
      <c r="L17" s="1">
        <v>147</v>
      </c>
      <c r="M17" s="1">
        <v>103</v>
      </c>
      <c r="N17" s="1" t="s">
        <v>246</v>
      </c>
      <c r="O17" s="1">
        <v>402</v>
      </c>
      <c r="P17" s="1">
        <v>228</v>
      </c>
      <c r="Q17" s="1">
        <v>174</v>
      </c>
      <c r="R17" s="1">
        <v>69</v>
      </c>
      <c r="S17" s="1">
        <v>38</v>
      </c>
      <c r="T17" s="1">
        <v>31</v>
      </c>
      <c r="U17" s="1">
        <v>992</v>
      </c>
      <c r="V17" s="1">
        <v>581</v>
      </c>
      <c r="W17" s="1">
        <v>411</v>
      </c>
    </row>
    <row r="18" spans="1:23" x14ac:dyDescent="0.2">
      <c r="A18" s="1" t="s">
        <v>247</v>
      </c>
      <c r="B18" s="1">
        <v>50</v>
      </c>
      <c r="C18" s="1">
        <v>19</v>
      </c>
      <c r="D18" s="1">
        <v>31</v>
      </c>
      <c r="E18" s="1">
        <v>6</v>
      </c>
      <c r="F18" s="1">
        <v>3</v>
      </c>
      <c r="G18" s="1">
        <v>3</v>
      </c>
      <c r="H18" s="1">
        <v>2</v>
      </c>
      <c r="I18" s="1">
        <v>0</v>
      </c>
      <c r="J18" s="1">
        <v>2</v>
      </c>
      <c r="K18" s="1">
        <v>13</v>
      </c>
      <c r="L18" s="1">
        <v>5</v>
      </c>
      <c r="M18" s="1">
        <v>8</v>
      </c>
      <c r="N18" s="1" t="s">
        <v>247</v>
      </c>
      <c r="O18" s="1">
        <v>5</v>
      </c>
      <c r="P18" s="1">
        <v>3</v>
      </c>
      <c r="Q18" s="1">
        <v>2</v>
      </c>
      <c r="R18" s="1">
        <v>0</v>
      </c>
      <c r="S18" s="1">
        <v>0</v>
      </c>
      <c r="T18" s="1">
        <v>0</v>
      </c>
      <c r="U18" s="1">
        <v>24</v>
      </c>
      <c r="V18" s="1">
        <v>8</v>
      </c>
      <c r="W18" s="1">
        <v>16</v>
      </c>
    </row>
    <row r="19" spans="1:23" x14ac:dyDescent="0.2">
      <c r="A19" s="1" t="s">
        <v>248</v>
      </c>
      <c r="B19" s="1">
        <v>295</v>
      </c>
      <c r="C19" s="1">
        <v>205</v>
      </c>
      <c r="D19" s="1">
        <v>90</v>
      </c>
      <c r="E19" s="1">
        <v>1</v>
      </c>
      <c r="F19" s="1">
        <v>1</v>
      </c>
      <c r="G19" s="1">
        <v>0</v>
      </c>
      <c r="H19" s="1">
        <v>42</v>
      </c>
      <c r="I19" s="1">
        <v>32</v>
      </c>
      <c r="J19" s="1">
        <v>10</v>
      </c>
      <c r="K19" s="1">
        <v>45</v>
      </c>
      <c r="L19" s="1">
        <v>30</v>
      </c>
      <c r="M19" s="1">
        <v>15</v>
      </c>
      <c r="N19" s="1" t="s">
        <v>248</v>
      </c>
      <c r="O19" s="1">
        <v>12</v>
      </c>
      <c r="P19" s="1">
        <v>8</v>
      </c>
      <c r="Q19" s="1">
        <v>4</v>
      </c>
      <c r="R19" s="1">
        <v>1</v>
      </c>
      <c r="S19" s="1">
        <v>1</v>
      </c>
      <c r="T19" s="1">
        <v>0</v>
      </c>
      <c r="U19" s="1">
        <v>194</v>
      </c>
      <c r="V19" s="1">
        <v>133</v>
      </c>
      <c r="W19" s="1">
        <v>61</v>
      </c>
    </row>
    <row r="21" spans="1:23" x14ac:dyDescent="0.2">
      <c r="A21" s="1" t="s">
        <v>249</v>
      </c>
      <c r="N21" s="1" t="s">
        <v>249</v>
      </c>
    </row>
    <row r="22" spans="1:23" x14ac:dyDescent="0.2">
      <c r="A22" s="1" t="s">
        <v>1</v>
      </c>
      <c r="B22" s="1">
        <v>1621</v>
      </c>
      <c r="C22" s="1">
        <v>550</v>
      </c>
      <c r="D22" s="1">
        <v>1071</v>
      </c>
      <c r="E22" s="1">
        <v>117</v>
      </c>
      <c r="F22" s="1">
        <v>44</v>
      </c>
      <c r="G22" s="1">
        <v>73</v>
      </c>
      <c r="H22" s="1">
        <v>145</v>
      </c>
      <c r="I22" s="1">
        <v>42</v>
      </c>
      <c r="J22" s="1">
        <v>103</v>
      </c>
      <c r="K22" s="1">
        <v>206</v>
      </c>
      <c r="L22" s="1">
        <v>69</v>
      </c>
      <c r="M22" s="1">
        <v>137</v>
      </c>
      <c r="N22" s="1" t="s">
        <v>1</v>
      </c>
      <c r="O22" s="1">
        <v>226</v>
      </c>
      <c r="P22" s="1">
        <v>79</v>
      </c>
      <c r="Q22" s="1">
        <v>147</v>
      </c>
      <c r="R22" s="1">
        <v>88</v>
      </c>
      <c r="S22" s="1">
        <v>31</v>
      </c>
      <c r="T22" s="1">
        <v>57</v>
      </c>
      <c r="U22" s="1">
        <v>839</v>
      </c>
      <c r="V22" s="1">
        <v>285</v>
      </c>
      <c r="W22" s="1">
        <v>554</v>
      </c>
    </row>
    <row r="23" spans="1:23" x14ac:dyDescent="0.2">
      <c r="A23" s="1" t="s">
        <v>250</v>
      </c>
      <c r="B23" s="1">
        <v>75</v>
      </c>
      <c r="C23" s="1">
        <v>31</v>
      </c>
      <c r="D23" s="1">
        <v>44</v>
      </c>
      <c r="E23" s="1">
        <v>4</v>
      </c>
      <c r="F23" s="1">
        <v>2</v>
      </c>
      <c r="G23" s="1">
        <v>2</v>
      </c>
      <c r="H23" s="1">
        <v>12</v>
      </c>
      <c r="I23" s="1">
        <v>6</v>
      </c>
      <c r="J23" s="1">
        <v>6</v>
      </c>
      <c r="K23" s="1">
        <v>8</v>
      </c>
      <c r="L23" s="1">
        <v>3</v>
      </c>
      <c r="M23" s="1">
        <v>5</v>
      </c>
      <c r="N23" s="1" t="s">
        <v>250</v>
      </c>
      <c r="O23" s="1">
        <v>5</v>
      </c>
      <c r="P23" s="1">
        <v>2</v>
      </c>
      <c r="Q23" s="1">
        <v>3</v>
      </c>
      <c r="R23" s="1">
        <v>6</v>
      </c>
      <c r="S23" s="1">
        <v>4</v>
      </c>
      <c r="T23" s="1">
        <v>2</v>
      </c>
      <c r="U23" s="1">
        <v>40</v>
      </c>
      <c r="V23" s="1">
        <v>14</v>
      </c>
      <c r="W23" s="1">
        <v>26</v>
      </c>
    </row>
    <row r="24" spans="1:23" x14ac:dyDescent="0.2">
      <c r="A24" s="1" t="s">
        <v>251</v>
      </c>
      <c r="B24" s="1">
        <v>1546</v>
      </c>
      <c r="C24" s="1">
        <v>519</v>
      </c>
      <c r="D24" s="1">
        <v>1027</v>
      </c>
      <c r="E24" s="1">
        <v>113</v>
      </c>
      <c r="F24" s="1">
        <v>42</v>
      </c>
      <c r="G24" s="1">
        <v>71</v>
      </c>
      <c r="H24" s="1">
        <v>133</v>
      </c>
      <c r="I24" s="1">
        <v>36</v>
      </c>
      <c r="J24" s="1">
        <v>97</v>
      </c>
      <c r="K24" s="1">
        <v>198</v>
      </c>
      <c r="L24" s="1">
        <v>66</v>
      </c>
      <c r="M24" s="1">
        <v>132</v>
      </c>
      <c r="N24" s="1" t="s">
        <v>251</v>
      </c>
      <c r="O24" s="1">
        <v>221</v>
      </c>
      <c r="P24" s="1">
        <v>77</v>
      </c>
      <c r="Q24" s="1">
        <v>144</v>
      </c>
      <c r="R24" s="1">
        <v>82</v>
      </c>
      <c r="S24" s="1">
        <v>27</v>
      </c>
      <c r="T24" s="1">
        <v>55</v>
      </c>
      <c r="U24" s="1">
        <v>799</v>
      </c>
      <c r="V24" s="1">
        <v>271</v>
      </c>
      <c r="W24" s="1">
        <v>528</v>
      </c>
    </row>
    <row r="26" spans="1:23" x14ac:dyDescent="0.2">
      <c r="A26" s="1" t="s">
        <v>252</v>
      </c>
      <c r="N26" s="1" t="s">
        <v>252</v>
      </c>
    </row>
    <row r="27" spans="1:23" x14ac:dyDescent="0.2">
      <c r="A27" s="1" t="s">
        <v>1</v>
      </c>
      <c r="B27" s="1">
        <v>1546</v>
      </c>
      <c r="C27" s="1">
        <v>519</v>
      </c>
      <c r="D27" s="1">
        <v>1027</v>
      </c>
      <c r="E27" s="1">
        <v>114</v>
      </c>
      <c r="F27" s="1">
        <v>42</v>
      </c>
      <c r="G27" s="1">
        <v>72</v>
      </c>
      <c r="H27" s="1">
        <v>132</v>
      </c>
      <c r="I27" s="1">
        <v>35</v>
      </c>
      <c r="J27" s="1">
        <v>97</v>
      </c>
      <c r="K27" s="1">
        <v>204</v>
      </c>
      <c r="L27" s="1">
        <v>69</v>
      </c>
      <c r="M27" s="1">
        <v>135</v>
      </c>
      <c r="N27" s="1" t="s">
        <v>1</v>
      </c>
      <c r="O27" s="1">
        <v>217</v>
      </c>
      <c r="P27" s="1">
        <v>76</v>
      </c>
      <c r="Q27" s="1">
        <v>141</v>
      </c>
      <c r="R27" s="1">
        <v>81</v>
      </c>
      <c r="S27" s="1">
        <v>26</v>
      </c>
      <c r="T27" s="1">
        <v>55</v>
      </c>
      <c r="U27" s="1">
        <v>798</v>
      </c>
      <c r="V27" s="1">
        <v>271</v>
      </c>
      <c r="W27" s="1">
        <v>527</v>
      </c>
    </row>
    <row r="28" spans="1:23" x14ac:dyDescent="0.2">
      <c r="A28" s="1" t="s">
        <v>253</v>
      </c>
      <c r="B28" s="1">
        <v>99</v>
      </c>
      <c r="C28" s="1">
        <v>44</v>
      </c>
      <c r="D28" s="1">
        <v>55</v>
      </c>
      <c r="E28" s="1">
        <v>7</v>
      </c>
      <c r="F28" s="1">
        <v>4</v>
      </c>
      <c r="G28" s="1">
        <v>3</v>
      </c>
      <c r="H28" s="1">
        <v>5</v>
      </c>
      <c r="I28" s="1">
        <v>2</v>
      </c>
      <c r="J28" s="1">
        <v>3</v>
      </c>
      <c r="K28" s="1">
        <v>12</v>
      </c>
      <c r="L28" s="1">
        <v>6</v>
      </c>
      <c r="M28" s="1">
        <v>6</v>
      </c>
      <c r="N28" s="1" t="s">
        <v>253</v>
      </c>
      <c r="O28" s="1">
        <v>12</v>
      </c>
      <c r="P28" s="1">
        <v>9</v>
      </c>
      <c r="Q28" s="1">
        <v>3</v>
      </c>
      <c r="R28" s="1">
        <v>2</v>
      </c>
      <c r="S28" s="1">
        <v>0</v>
      </c>
      <c r="T28" s="1">
        <v>2</v>
      </c>
      <c r="U28" s="1">
        <v>61</v>
      </c>
      <c r="V28" s="1">
        <v>23</v>
      </c>
      <c r="W28" s="1">
        <v>38</v>
      </c>
    </row>
    <row r="29" spans="1:23" x14ac:dyDescent="0.2">
      <c r="A29" s="1" t="s">
        <v>254</v>
      </c>
      <c r="B29" s="1">
        <v>33</v>
      </c>
      <c r="C29" s="1">
        <v>12</v>
      </c>
      <c r="D29" s="1">
        <v>21</v>
      </c>
      <c r="E29" s="1">
        <v>2</v>
      </c>
      <c r="F29" s="1">
        <v>1</v>
      </c>
      <c r="G29" s="1">
        <v>1</v>
      </c>
      <c r="H29" s="1">
        <v>3</v>
      </c>
      <c r="I29" s="1">
        <v>0</v>
      </c>
      <c r="J29" s="1">
        <v>3</v>
      </c>
      <c r="K29" s="1">
        <v>2</v>
      </c>
      <c r="L29" s="1">
        <v>2</v>
      </c>
      <c r="M29" s="1">
        <v>0</v>
      </c>
      <c r="N29" s="1" t="s">
        <v>254</v>
      </c>
      <c r="O29" s="1">
        <v>3</v>
      </c>
      <c r="P29" s="1">
        <v>1</v>
      </c>
      <c r="Q29" s="1">
        <v>2</v>
      </c>
      <c r="R29" s="1">
        <v>2</v>
      </c>
      <c r="S29" s="1">
        <v>0</v>
      </c>
      <c r="T29" s="1">
        <v>2</v>
      </c>
      <c r="U29" s="1">
        <v>21</v>
      </c>
      <c r="V29" s="1">
        <v>8</v>
      </c>
      <c r="W29" s="1">
        <v>13</v>
      </c>
    </row>
    <row r="30" spans="1:23" x14ac:dyDescent="0.2">
      <c r="A30" s="1" t="s">
        <v>255</v>
      </c>
      <c r="B30" s="1">
        <v>146</v>
      </c>
      <c r="C30" s="1">
        <v>51</v>
      </c>
      <c r="D30" s="1">
        <v>95</v>
      </c>
      <c r="E30" s="1">
        <v>20</v>
      </c>
      <c r="F30" s="1">
        <v>6</v>
      </c>
      <c r="G30" s="1">
        <v>14</v>
      </c>
      <c r="H30" s="1">
        <v>15</v>
      </c>
      <c r="I30" s="1">
        <v>4</v>
      </c>
      <c r="J30" s="1">
        <v>11</v>
      </c>
      <c r="K30" s="1">
        <v>18</v>
      </c>
      <c r="L30" s="1">
        <v>6</v>
      </c>
      <c r="M30" s="1">
        <v>12</v>
      </c>
      <c r="N30" s="1" t="s">
        <v>255</v>
      </c>
      <c r="O30" s="1">
        <v>13</v>
      </c>
      <c r="P30" s="1">
        <v>5</v>
      </c>
      <c r="Q30" s="1">
        <v>8</v>
      </c>
      <c r="R30" s="1">
        <v>3</v>
      </c>
      <c r="S30" s="1">
        <v>1</v>
      </c>
      <c r="T30" s="1">
        <v>2</v>
      </c>
      <c r="U30" s="1">
        <v>77</v>
      </c>
      <c r="V30" s="1">
        <v>29</v>
      </c>
      <c r="W30" s="1">
        <v>48</v>
      </c>
    </row>
    <row r="31" spans="1:23" x14ac:dyDescent="0.2">
      <c r="A31" s="1" t="s">
        <v>256</v>
      </c>
      <c r="B31" s="1">
        <v>21</v>
      </c>
      <c r="C31" s="1">
        <v>7</v>
      </c>
      <c r="D31" s="1">
        <v>14</v>
      </c>
      <c r="E31" s="1">
        <v>2</v>
      </c>
      <c r="F31" s="1">
        <v>2</v>
      </c>
      <c r="G31" s="1">
        <v>0</v>
      </c>
      <c r="H31" s="1">
        <v>3</v>
      </c>
      <c r="I31" s="1">
        <v>0</v>
      </c>
      <c r="J31" s="1">
        <v>3</v>
      </c>
      <c r="K31" s="1">
        <v>3</v>
      </c>
      <c r="L31" s="1">
        <v>0</v>
      </c>
      <c r="M31" s="1">
        <v>3</v>
      </c>
      <c r="N31" s="1" t="s">
        <v>256</v>
      </c>
      <c r="O31" s="1">
        <v>2</v>
      </c>
      <c r="P31" s="1">
        <v>0</v>
      </c>
      <c r="Q31" s="1">
        <v>2</v>
      </c>
      <c r="R31" s="1">
        <v>2</v>
      </c>
      <c r="S31" s="1">
        <v>1</v>
      </c>
      <c r="T31" s="1">
        <v>1</v>
      </c>
      <c r="U31" s="1">
        <v>9</v>
      </c>
      <c r="V31" s="1">
        <v>4</v>
      </c>
      <c r="W31" s="1">
        <v>5</v>
      </c>
    </row>
    <row r="32" spans="1:23" x14ac:dyDescent="0.2">
      <c r="A32" s="1" t="s">
        <v>257</v>
      </c>
      <c r="B32" s="1">
        <v>34</v>
      </c>
      <c r="C32" s="1">
        <v>16</v>
      </c>
      <c r="D32" s="1">
        <v>18</v>
      </c>
      <c r="E32" s="1">
        <v>1</v>
      </c>
      <c r="F32" s="1">
        <v>1</v>
      </c>
      <c r="G32" s="1">
        <v>0</v>
      </c>
      <c r="H32" s="1">
        <v>1</v>
      </c>
      <c r="I32" s="1">
        <v>1</v>
      </c>
      <c r="J32" s="1">
        <v>0</v>
      </c>
      <c r="K32" s="1">
        <v>8</v>
      </c>
      <c r="L32" s="1">
        <v>4</v>
      </c>
      <c r="M32" s="1">
        <v>4</v>
      </c>
      <c r="N32" s="1" t="s">
        <v>257</v>
      </c>
      <c r="O32" s="1">
        <v>5</v>
      </c>
      <c r="P32" s="1">
        <v>3</v>
      </c>
      <c r="Q32" s="1">
        <v>2</v>
      </c>
      <c r="R32" s="1">
        <v>0</v>
      </c>
      <c r="S32" s="1">
        <v>0</v>
      </c>
      <c r="T32" s="1">
        <v>0</v>
      </c>
      <c r="U32" s="1">
        <v>19</v>
      </c>
      <c r="V32" s="1">
        <v>7</v>
      </c>
      <c r="W32" s="1">
        <v>12</v>
      </c>
    </row>
    <row r="33" spans="1:23" x14ac:dyDescent="0.2">
      <c r="A33" s="1" t="s">
        <v>258</v>
      </c>
      <c r="B33" s="1">
        <v>752</v>
      </c>
      <c r="C33" s="1">
        <v>307</v>
      </c>
      <c r="D33" s="1">
        <v>445</v>
      </c>
      <c r="E33" s="1">
        <v>47</v>
      </c>
      <c r="F33" s="1">
        <v>20</v>
      </c>
      <c r="G33" s="1">
        <v>27</v>
      </c>
      <c r="H33" s="1">
        <v>67</v>
      </c>
      <c r="I33" s="1">
        <v>24</v>
      </c>
      <c r="J33" s="1">
        <v>43</v>
      </c>
      <c r="K33" s="1">
        <v>112</v>
      </c>
      <c r="L33" s="1">
        <v>46</v>
      </c>
      <c r="M33" s="1">
        <v>66</v>
      </c>
      <c r="N33" s="1" t="s">
        <v>258</v>
      </c>
      <c r="O33" s="1">
        <v>112</v>
      </c>
      <c r="P33" s="1">
        <v>46</v>
      </c>
      <c r="Q33" s="1">
        <v>66</v>
      </c>
      <c r="R33" s="1">
        <v>41</v>
      </c>
      <c r="S33" s="1">
        <v>19</v>
      </c>
      <c r="T33" s="1">
        <v>22</v>
      </c>
      <c r="U33" s="1">
        <v>373</v>
      </c>
      <c r="V33" s="1">
        <v>152</v>
      </c>
      <c r="W33" s="1">
        <v>221</v>
      </c>
    </row>
    <row r="34" spans="1:23" x14ac:dyDescent="0.2">
      <c r="A34" s="1" t="s">
        <v>259</v>
      </c>
      <c r="B34" s="1">
        <v>207</v>
      </c>
      <c r="C34" s="1">
        <v>36</v>
      </c>
      <c r="D34" s="1">
        <v>171</v>
      </c>
      <c r="E34" s="1">
        <v>16</v>
      </c>
      <c r="F34" s="1">
        <v>4</v>
      </c>
      <c r="G34" s="1">
        <v>12</v>
      </c>
      <c r="H34" s="1">
        <v>10</v>
      </c>
      <c r="I34" s="1">
        <v>1</v>
      </c>
      <c r="J34" s="1">
        <v>9</v>
      </c>
      <c r="K34" s="1">
        <v>19</v>
      </c>
      <c r="L34" s="1">
        <v>1</v>
      </c>
      <c r="M34" s="1">
        <v>18</v>
      </c>
      <c r="N34" s="1" t="s">
        <v>259</v>
      </c>
      <c r="O34" s="1">
        <v>39</v>
      </c>
      <c r="P34" s="1">
        <v>8</v>
      </c>
      <c r="Q34" s="1">
        <v>31</v>
      </c>
      <c r="R34" s="1">
        <v>23</v>
      </c>
      <c r="S34" s="1">
        <v>3</v>
      </c>
      <c r="T34" s="1">
        <v>20</v>
      </c>
      <c r="U34" s="1">
        <v>100</v>
      </c>
      <c r="V34" s="1">
        <v>19</v>
      </c>
      <c r="W34" s="1">
        <v>81</v>
      </c>
    </row>
    <row r="35" spans="1:23" x14ac:dyDescent="0.2">
      <c r="A35" s="1" t="s">
        <v>260</v>
      </c>
      <c r="B35" s="1">
        <v>254</v>
      </c>
      <c r="C35" s="1">
        <v>46</v>
      </c>
      <c r="D35" s="1">
        <v>208</v>
      </c>
      <c r="E35" s="1">
        <v>19</v>
      </c>
      <c r="F35" s="1">
        <v>4</v>
      </c>
      <c r="G35" s="1">
        <v>15</v>
      </c>
      <c r="H35" s="1">
        <v>28</v>
      </c>
      <c r="I35" s="1">
        <v>3</v>
      </c>
      <c r="J35" s="1">
        <v>25</v>
      </c>
      <c r="K35" s="1">
        <v>30</v>
      </c>
      <c r="L35" s="1">
        <v>4</v>
      </c>
      <c r="M35" s="1">
        <v>26</v>
      </c>
      <c r="N35" s="1" t="s">
        <v>260</v>
      </c>
      <c r="O35" s="1">
        <v>31</v>
      </c>
      <c r="P35" s="1">
        <v>4</v>
      </c>
      <c r="Q35" s="1">
        <v>27</v>
      </c>
      <c r="R35" s="1">
        <v>8</v>
      </c>
      <c r="S35" s="1">
        <v>2</v>
      </c>
      <c r="T35" s="1">
        <v>6</v>
      </c>
      <c r="U35" s="1">
        <v>138</v>
      </c>
      <c r="V35" s="1">
        <v>29</v>
      </c>
      <c r="W35" s="1">
        <v>109</v>
      </c>
    </row>
    <row r="37" spans="1:23" x14ac:dyDescent="0.2">
      <c r="A37" s="1" t="s">
        <v>261</v>
      </c>
      <c r="N37" s="1" t="s">
        <v>261</v>
      </c>
    </row>
    <row r="38" spans="1:23" x14ac:dyDescent="0.2">
      <c r="A38" s="1" t="s">
        <v>1</v>
      </c>
      <c r="B38" s="1">
        <v>1544</v>
      </c>
      <c r="C38" s="1">
        <v>521</v>
      </c>
      <c r="D38" s="1">
        <v>1023</v>
      </c>
      <c r="E38" s="1">
        <v>115</v>
      </c>
      <c r="F38" s="1">
        <v>42</v>
      </c>
      <c r="G38" s="1">
        <v>73</v>
      </c>
      <c r="H38" s="1">
        <v>132</v>
      </c>
      <c r="I38" s="1">
        <v>36</v>
      </c>
      <c r="J38" s="1">
        <v>96</v>
      </c>
      <c r="K38" s="1">
        <v>204</v>
      </c>
      <c r="L38" s="1">
        <v>70</v>
      </c>
      <c r="M38" s="1">
        <v>134</v>
      </c>
      <c r="N38" s="1" t="s">
        <v>1</v>
      </c>
      <c r="O38" s="1">
        <v>215</v>
      </c>
      <c r="P38" s="1">
        <v>76</v>
      </c>
      <c r="Q38" s="1">
        <v>139</v>
      </c>
      <c r="R38" s="1">
        <v>82</v>
      </c>
      <c r="S38" s="1">
        <v>27</v>
      </c>
      <c r="T38" s="1">
        <v>55</v>
      </c>
      <c r="U38" s="1">
        <v>796</v>
      </c>
      <c r="V38" s="1">
        <v>270</v>
      </c>
      <c r="W38" s="1">
        <v>526</v>
      </c>
    </row>
    <row r="39" spans="1:23" x14ac:dyDescent="0.2">
      <c r="A39" s="1" t="s">
        <v>262</v>
      </c>
      <c r="B39" s="1">
        <v>961</v>
      </c>
      <c r="C39" s="1">
        <v>374</v>
      </c>
      <c r="D39" s="1">
        <v>587</v>
      </c>
      <c r="E39" s="1">
        <v>70</v>
      </c>
      <c r="F39" s="1">
        <v>30</v>
      </c>
      <c r="G39" s="1">
        <v>40</v>
      </c>
      <c r="H39" s="1">
        <v>74</v>
      </c>
      <c r="I39" s="1">
        <v>27</v>
      </c>
      <c r="J39" s="1">
        <v>47</v>
      </c>
      <c r="K39" s="1">
        <v>131</v>
      </c>
      <c r="L39" s="1">
        <v>51</v>
      </c>
      <c r="M39" s="1">
        <v>80</v>
      </c>
      <c r="N39" s="1" t="s">
        <v>262</v>
      </c>
      <c r="O39" s="1">
        <v>133</v>
      </c>
      <c r="P39" s="1">
        <v>53</v>
      </c>
      <c r="Q39" s="1">
        <v>80</v>
      </c>
      <c r="R39" s="1">
        <v>43</v>
      </c>
      <c r="S39" s="1">
        <v>19</v>
      </c>
      <c r="T39" s="1">
        <v>24</v>
      </c>
      <c r="U39" s="1">
        <v>510</v>
      </c>
      <c r="V39" s="1">
        <v>194</v>
      </c>
      <c r="W39" s="1">
        <v>316</v>
      </c>
    </row>
    <row r="40" spans="1:23" x14ac:dyDescent="0.2">
      <c r="A40" s="1" t="s">
        <v>263</v>
      </c>
      <c r="B40" s="1">
        <v>583</v>
      </c>
      <c r="C40" s="1">
        <v>147</v>
      </c>
      <c r="D40" s="1">
        <v>436</v>
      </c>
      <c r="E40" s="1">
        <v>45</v>
      </c>
      <c r="F40" s="1">
        <v>12</v>
      </c>
      <c r="G40" s="1">
        <v>33</v>
      </c>
      <c r="H40" s="1">
        <v>58</v>
      </c>
      <c r="I40" s="1">
        <v>9</v>
      </c>
      <c r="J40" s="1">
        <v>49</v>
      </c>
      <c r="K40" s="1">
        <v>73</v>
      </c>
      <c r="L40" s="1">
        <v>19</v>
      </c>
      <c r="M40" s="1">
        <v>54</v>
      </c>
      <c r="N40" s="1" t="s">
        <v>263</v>
      </c>
      <c r="O40" s="1">
        <v>82</v>
      </c>
      <c r="P40" s="1">
        <v>23</v>
      </c>
      <c r="Q40" s="1">
        <v>59</v>
      </c>
      <c r="R40" s="1">
        <v>39</v>
      </c>
      <c r="S40" s="1">
        <v>8</v>
      </c>
      <c r="T40" s="1">
        <v>31</v>
      </c>
      <c r="U40" s="1">
        <v>286</v>
      </c>
      <c r="V40" s="1">
        <v>76</v>
      </c>
      <c r="W40" s="1">
        <v>210</v>
      </c>
    </row>
    <row r="41" spans="1:23" x14ac:dyDescent="0.2">
      <c r="A41" s="18" t="s">
        <v>365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 t="s">
        <v>365</v>
      </c>
      <c r="O41" s="18"/>
      <c r="P41" s="18"/>
      <c r="Q41" s="18"/>
      <c r="R41" s="18"/>
      <c r="S41" s="18"/>
      <c r="T41" s="18"/>
      <c r="U41" s="18"/>
      <c r="V41" s="18"/>
      <c r="W41" s="18"/>
    </row>
  </sheetData>
  <mergeCells count="9">
    <mergeCell ref="A41:M41"/>
    <mergeCell ref="N41:W41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1BE69-8D33-4277-A238-3492BC83DB08}">
  <dimension ref="A1:W55"/>
  <sheetViews>
    <sheetView view="pageBreakPreview" topLeftCell="K30" zoomScale="125" zoomScaleNormal="100" zoomScaleSheetLayoutView="125" workbookViewId="0">
      <selection activeCell="R50" sqref="R50"/>
    </sheetView>
  </sheetViews>
  <sheetFormatPr defaultRowHeight="10.199999999999999" x14ac:dyDescent="0.2"/>
  <cols>
    <col min="1" max="1" width="17.77734375" style="1" customWidth="1"/>
    <col min="2" max="13" width="5.88671875" style="1" customWidth="1"/>
    <col min="14" max="14" width="17.77734375" style="1" customWidth="1"/>
    <col min="15" max="23" width="7.5546875" style="1" customWidth="1"/>
    <col min="24" max="16384" width="8.88671875" style="1"/>
  </cols>
  <sheetData>
    <row r="1" spans="1:23" x14ac:dyDescent="0.2">
      <c r="A1" s="1" t="s">
        <v>396</v>
      </c>
      <c r="N1" s="1" t="s">
        <v>396</v>
      </c>
    </row>
    <row r="2" spans="1:23" x14ac:dyDescent="0.2">
      <c r="A2" s="11" t="s">
        <v>397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397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398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398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264</v>
      </c>
      <c r="N4" s="1" t="s">
        <v>264</v>
      </c>
    </row>
    <row r="5" spans="1:23" x14ac:dyDescent="0.2">
      <c r="A5" s="1" t="s">
        <v>350</v>
      </c>
      <c r="B5" s="1">
        <v>2508</v>
      </c>
      <c r="C5" s="1">
        <v>1467</v>
      </c>
      <c r="D5" s="1">
        <v>1041</v>
      </c>
      <c r="E5" s="1">
        <v>206</v>
      </c>
      <c r="F5" s="1">
        <v>117</v>
      </c>
      <c r="G5" s="1">
        <v>89</v>
      </c>
      <c r="H5" s="1">
        <v>258</v>
      </c>
      <c r="I5" s="1">
        <v>152</v>
      </c>
      <c r="J5" s="1">
        <v>106</v>
      </c>
      <c r="K5" s="1">
        <v>307</v>
      </c>
      <c r="L5" s="1">
        <v>182</v>
      </c>
      <c r="M5" s="1">
        <v>125</v>
      </c>
      <c r="N5" s="1" t="s">
        <v>350</v>
      </c>
      <c r="O5" s="1">
        <v>422</v>
      </c>
      <c r="P5" s="1">
        <v>240</v>
      </c>
      <c r="Q5" s="1">
        <v>182</v>
      </c>
      <c r="R5" s="1">
        <v>76</v>
      </c>
      <c r="S5" s="1">
        <v>43</v>
      </c>
      <c r="T5" s="1">
        <v>33</v>
      </c>
      <c r="U5" s="1">
        <v>1239</v>
      </c>
      <c r="V5" s="1">
        <v>733</v>
      </c>
      <c r="W5" s="1">
        <v>506</v>
      </c>
    </row>
    <row r="6" spans="1:23" x14ac:dyDescent="0.2">
      <c r="A6" s="1" t="s">
        <v>265</v>
      </c>
      <c r="B6" s="1">
        <v>63</v>
      </c>
      <c r="C6" s="1">
        <v>53</v>
      </c>
      <c r="D6" s="1">
        <v>10</v>
      </c>
      <c r="E6" s="1">
        <v>6</v>
      </c>
      <c r="F6" s="1">
        <v>4</v>
      </c>
      <c r="G6" s="1">
        <v>2</v>
      </c>
      <c r="H6" s="1">
        <v>7</v>
      </c>
      <c r="I6" s="1">
        <v>5</v>
      </c>
      <c r="J6" s="1">
        <v>2</v>
      </c>
      <c r="K6" s="1">
        <v>12</v>
      </c>
      <c r="L6" s="1">
        <v>11</v>
      </c>
      <c r="M6" s="1">
        <v>1</v>
      </c>
      <c r="N6" s="1" t="s">
        <v>265</v>
      </c>
      <c r="O6" s="1">
        <v>8</v>
      </c>
      <c r="P6" s="1">
        <v>6</v>
      </c>
      <c r="Q6" s="1">
        <v>2</v>
      </c>
      <c r="R6" s="1">
        <v>0</v>
      </c>
      <c r="S6" s="1">
        <v>0</v>
      </c>
      <c r="T6" s="1">
        <v>0</v>
      </c>
      <c r="U6" s="1">
        <v>30</v>
      </c>
      <c r="V6" s="1">
        <v>27</v>
      </c>
      <c r="W6" s="1">
        <v>3</v>
      </c>
    </row>
    <row r="7" spans="1:23" x14ac:dyDescent="0.2">
      <c r="A7" s="1" t="s">
        <v>266</v>
      </c>
      <c r="B7" s="1">
        <v>228</v>
      </c>
      <c r="C7" s="1">
        <v>62</v>
      </c>
      <c r="D7" s="1">
        <v>166</v>
      </c>
      <c r="E7" s="1">
        <v>19</v>
      </c>
      <c r="F7" s="1">
        <v>3</v>
      </c>
      <c r="G7" s="1">
        <v>16</v>
      </c>
      <c r="H7" s="1">
        <v>30</v>
      </c>
      <c r="I7" s="1">
        <v>9</v>
      </c>
      <c r="J7" s="1">
        <v>21</v>
      </c>
      <c r="K7" s="1">
        <v>33</v>
      </c>
      <c r="L7" s="1">
        <v>11</v>
      </c>
      <c r="M7" s="1">
        <v>22</v>
      </c>
      <c r="N7" s="1" t="s">
        <v>266</v>
      </c>
      <c r="O7" s="1">
        <v>38</v>
      </c>
      <c r="P7" s="1">
        <v>12</v>
      </c>
      <c r="Q7" s="1">
        <v>26</v>
      </c>
      <c r="R7" s="1">
        <v>9</v>
      </c>
      <c r="S7" s="1">
        <v>2</v>
      </c>
      <c r="T7" s="1">
        <v>7</v>
      </c>
      <c r="U7" s="1">
        <v>99</v>
      </c>
      <c r="V7" s="1">
        <v>25</v>
      </c>
      <c r="W7" s="1">
        <v>74</v>
      </c>
    </row>
    <row r="8" spans="1:23" x14ac:dyDescent="0.2">
      <c r="A8" s="1" t="s">
        <v>267</v>
      </c>
      <c r="B8" s="1">
        <v>188</v>
      </c>
      <c r="C8" s="1">
        <v>121</v>
      </c>
      <c r="D8" s="1">
        <v>67</v>
      </c>
      <c r="E8" s="1">
        <v>18</v>
      </c>
      <c r="F8" s="1">
        <v>13</v>
      </c>
      <c r="G8" s="1">
        <v>5</v>
      </c>
      <c r="H8" s="1">
        <v>33</v>
      </c>
      <c r="I8" s="1">
        <v>25</v>
      </c>
      <c r="J8" s="1">
        <v>8</v>
      </c>
      <c r="K8" s="1">
        <v>23</v>
      </c>
      <c r="L8" s="1">
        <v>11</v>
      </c>
      <c r="M8" s="1">
        <v>12</v>
      </c>
      <c r="N8" s="1" t="s">
        <v>267</v>
      </c>
      <c r="O8" s="1">
        <v>29</v>
      </c>
      <c r="P8" s="1">
        <v>23</v>
      </c>
      <c r="Q8" s="1">
        <v>6</v>
      </c>
      <c r="R8" s="1">
        <v>2</v>
      </c>
      <c r="S8" s="1">
        <v>1</v>
      </c>
      <c r="T8" s="1">
        <v>1</v>
      </c>
      <c r="U8" s="1">
        <v>83</v>
      </c>
      <c r="V8" s="1">
        <v>48</v>
      </c>
      <c r="W8" s="1">
        <v>35</v>
      </c>
    </row>
    <row r="9" spans="1:23" x14ac:dyDescent="0.2">
      <c r="A9" s="1" t="s">
        <v>268</v>
      </c>
      <c r="B9" s="1">
        <v>499</v>
      </c>
      <c r="C9" s="1">
        <v>106</v>
      </c>
      <c r="D9" s="1">
        <v>393</v>
      </c>
      <c r="E9" s="1">
        <v>44</v>
      </c>
      <c r="F9" s="1">
        <v>4</v>
      </c>
      <c r="G9" s="1">
        <v>40</v>
      </c>
      <c r="H9" s="1">
        <v>56</v>
      </c>
      <c r="I9" s="1">
        <v>12</v>
      </c>
      <c r="J9" s="1">
        <v>44</v>
      </c>
      <c r="K9" s="1">
        <v>62</v>
      </c>
      <c r="L9" s="1">
        <v>14</v>
      </c>
      <c r="M9" s="1">
        <v>48</v>
      </c>
      <c r="N9" s="1" t="s">
        <v>268</v>
      </c>
      <c r="O9" s="1">
        <v>72</v>
      </c>
      <c r="P9" s="1">
        <v>13</v>
      </c>
      <c r="Q9" s="1">
        <v>59</v>
      </c>
      <c r="R9" s="1">
        <v>8</v>
      </c>
      <c r="S9" s="1">
        <v>3</v>
      </c>
      <c r="T9" s="1">
        <v>5</v>
      </c>
      <c r="U9" s="1">
        <v>257</v>
      </c>
      <c r="V9" s="1">
        <v>60</v>
      </c>
      <c r="W9" s="1">
        <v>197</v>
      </c>
    </row>
    <row r="10" spans="1:23" x14ac:dyDescent="0.2">
      <c r="A10" s="1" t="s">
        <v>269</v>
      </c>
      <c r="B10" s="1">
        <v>433</v>
      </c>
      <c r="C10" s="1">
        <v>263</v>
      </c>
      <c r="D10" s="1">
        <v>170</v>
      </c>
      <c r="E10" s="1">
        <v>20</v>
      </c>
      <c r="F10" s="1">
        <v>12</v>
      </c>
      <c r="G10" s="1">
        <v>8</v>
      </c>
      <c r="H10" s="1">
        <v>52</v>
      </c>
      <c r="I10" s="1">
        <v>36</v>
      </c>
      <c r="J10" s="1">
        <v>16</v>
      </c>
      <c r="K10" s="1">
        <v>59</v>
      </c>
      <c r="L10" s="1">
        <v>34</v>
      </c>
      <c r="M10" s="1">
        <v>25</v>
      </c>
      <c r="N10" s="1" t="s">
        <v>269</v>
      </c>
      <c r="O10" s="1">
        <v>76</v>
      </c>
      <c r="P10" s="1">
        <v>45</v>
      </c>
      <c r="Q10" s="1">
        <v>31</v>
      </c>
      <c r="R10" s="1">
        <v>23</v>
      </c>
      <c r="S10" s="1">
        <v>14</v>
      </c>
      <c r="T10" s="1">
        <v>9</v>
      </c>
      <c r="U10" s="1">
        <v>203</v>
      </c>
      <c r="V10" s="1">
        <v>122</v>
      </c>
      <c r="W10" s="1">
        <v>81</v>
      </c>
    </row>
    <row r="11" spans="1:23" x14ac:dyDescent="0.2">
      <c r="A11" s="1" t="s">
        <v>270</v>
      </c>
      <c r="B11" s="1">
        <v>19</v>
      </c>
      <c r="C11" s="1">
        <v>16</v>
      </c>
      <c r="D11" s="1">
        <v>3</v>
      </c>
      <c r="E11" s="1">
        <v>1</v>
      </c>
      <c r="F11" s="1">
        <v>1</v>
      </c>
      <c r="G11" s="1">
        <v>0</v>
      </c>
      <c r="H11" s="1">
        <v>1</v>
      </c>
      <c r="I11" s="1">
        <v>1</v>
      </c>
      <c r="J11" s="1">
        <v>0</v>
      </c>
      <c r="K11" s="1">
        <v>2</v>
      </c>
      <c r="L11" s="1">
        <v>1</v>
      </c>
      <c r="M11" s="1">
        <v>1</v>
      </c>
      <c r="N11" s="1" t="s">
        <v>270</v>
      </c>
      <c r="O11" s="1">
        <v>4</v>
      </c>
      <c r="P11" s="1">
        <v>3</v>
      </c>
      <c r="Q11" s="1">
        <v>1</v>
      </c>
      <c r="R11" s="1">
        <v>2</v>
      </c>
      <c r="S11" s="1">
        <v>1</v>
      </c>
      <c r="T11" s="1">
        <v>1</v>
      </c>
      <c r="U11" s="1">
        <v>9</v>
      </c>
      <c r="V11" s="1">
        <v>9</v>
      </c>
      <c r="W11" s="1">
        <v>0</v>
      </c>
    </row>
    <row r="12" spans="1:23" x14ac:dyDescent="0.2">
      <c r="A12" s="1" t="s">
        <v>271</v>
      </c>
      <c r="B12" s="1">
        <v>429</v>
      </c>
      <c r="C12" s="1">
        <v>396</v>
      </c>
      <c r="D12" s="1">
        <v>33</v>
      </c>
      <c r="E12" s="1">
        <v>45</v>
      </c>
      <c r="F12" s="1">
        <v>43</v>
      </c>
      <c r="G12" s="1">
        <v>2</v>
      </c>
      <c r="H12" s="1">
        <v>35</v>
      </c>
      <c r="I12" s="1">
        <v>32</v>
      </c>
      <c r="J12" s="1">
        <v>3</v>
      </c>
      <c r="K12" s="1">
        <v>41</v>
      </c>
      <c r="L12" s="1">
        <v>40</v>
      </c>
      <c r="M12" s="1">
        <v>1</v>
      </c>
      <c r="N12" s="1" t="s">
        <v>271</v>
      </c>
      <c r="O12" s="1">
        <v>75</v>
      </c>
      <c r="P12" s="1">
        <v>66</v>
      </c>
      <c r="Q12" s="1">
        <v>9</v>
      </c>
      <c r="R12" s="1">
        <v>8</v>
      </c>
      <c r="S12" s="1">
        <v>7</v>
      </c>
      <c r="T12" s="1">
        <v>1</v>
      </c>
      <c r="U12" s="1">
        <v>225</v>
      </c>
      <c r="V12" s="1">
        <v>208</v>
      </c>
      <c r="W12" s="1">
        <v>17</v>
      </c>
    </row>
    <row r="13" spans="1:23" x14ac:dyDescent="0.2">
      <c r="A13" s="1" t="s">
        <v>272</v>
      </c>
      <c r="B13" s="1">
        <v>185</v>
      </c>
      <c r="C13" s="1">
        <v>166</v>
      </c>
      <c r="D13" s="1">
        <v>19</v>
      </c>
      <c r="E13" s="1">
        <v>20</v>
      </c>
      <c r="F13" s="1">
        <v>18</v>
      </c>
      <c r="G13" s="1">
        <v>2</v>
      </c>
      <c r="H13" s="1">
        <v>13</v>
      </c>
      <c r="I13" s="1">
        <v>13</v>
      </c>
      <c r="J13" s="1">
        <v>0</v>
      </c>
      <c r="K13" s="1">
        <v>16</v>
      </c>
      <c r="L13" s="1">
        <v>16</v>
      </c>
      <c r="M13" s="1">
        <v>0</v>
      </c>
      <c r="N13" s="1" t="s">
        <v>272</v>
      </c>
      <c r="O13" s="1">
        <v>35</v>
      </c>
      <c r="P13" s="1">
        <v>27</v>
      </c>
      <c r="Q13" s="1">
        <v>8</v>
      </c>
      <c r="R13" s="1">
        <v>6</v>
      </c>
      <c r="S13" s="1">
        <v>5</v>
      </c>
      <c r="T13" s="1">
        <v>1</v>
      </c>
      <c r="U13" s="1">
        <v>95</v>
      </c>
      <c r="V13" s="1">
        <v>87</v>
      </c>
      <c r="W13" s="1">
        <v>8</v>
      </c>
    </row>
    <row r="14" spans="1:23" x14ac:dyDescent="0.2">
      <c r="A14" s="1" t="s">
        <v>273</v>
      </c>
      <c r="B14" s="1">
        <v>464</v>
      </c>
      <c r="C14" s="1">
        <v>284</v>
      </c>
      <c r="D14" s="1">
        <v>180</v>
      </c>
      <c r="E14" s="1">
        <v>33</v>
      </c>
      <c r="F14" s="1">
        <v>19</v>
      </c>
      <c r="G14" s="1">
        <v>14</v>
      </c>
      <c r="H14" s="1">
        <v>31</v>
      </c>
      <c r="I14" s="1">
        <v>19</v>
      </c>
      <c r="J14" s="1">
        <v>12</v>
      </c>
      <c r="K14" s="1">
        <v>59</v>
      </c>
      <c r="L14" s="1">
        <v>44</v>
      </c>
      <c r="M14" s="1">
        <v>15</v>
      </c>
      <c r="N14" s="1" t="s">
        <v>273</v>
      </c>
      <c r="O14" s="1">
        <v>85</v>
      </c>
      <c r="P14" s="1">
        <v>45</v>
      </c>
      <c r="Q14" s="1">
        <v>40</v>
      </c>
      <c r="R14" s="1">
        <v>18</v>
      </c>
      <c r="S14" s="1">
        <v>10</v>
      </c>
      <c r="T14" s="1">
        <v>8</v>
      </c>
      <c r="U14" s="1">
        <v>238</v>
      </c>
      <c r="V14" s="1">
        <v>147</v>
      </c>
      <c r="W14" s="1">
        <v>91</v>
      </c>
    </row>
    <row r="16" spans="1:23" x14ac:dyDescent="0.2">
      <c r="A16" s="1" t="s">
        <v>274</v>
      </c>
      <c r="N16" s="1" t="s">
        <v>274</v>
      </c>
    </row>
    <row r="17" spans="1:23" x14ac:dyDescent="0.2">
      <c r="A17" s="1" t="s">
        <v>350</v>
      </c>
      <c r="B17" s="1">
        <v>2351</v>
      </c>
      <c r="C17" s="1">
        <v>1378</v>
      </c>
      <c r="D17" s="1">
        <v>973</v>
      </c>
      <c r="E17" s="1">
        <v>198</v>
      </c>
      <c r="F17" s="1">
        <v>114</v>
      </c>
      <c r="G17" s="1">
        <v>84</v>
      </c>
      <c r="H17" s="1">
        <v>239</v>
      </c>
      <c r="I17" s="1">
        <v>142</v>
      </c>
      <c r="J17" s="1">
        <v>97</v>
      </c>
      <c r="K17" s="1">
        <v>274</v>
      </c>
      <c r="L17" s="1">
        <v>162</v>
      </c>
      <c r="M17" s="1">
        <v>112</v>
      </c>
      <c r="N17" s="1" t="s">
        <v>350</v>
      </c>
      <c r="O17" s="1">
        <v>385</v>
      </c>
      <c r="P17" s="1">
        <v>216</v>
      </c>
      <c r="Q17" s="1">
        <v>169</v>
      </c>
      <c r="R17" s="1">
        <v>68</v>
      </c>
      <c r="S17" s="1">
        <v>41</v>
      </c>
      <c r="T17" s="1">
        <v>27</v>
      </c>
      <c r="U17" s="1">
        <v>1187</v>
      </c>
      <c r="V17" s="1">
        <v>703</v>
      </c>
      <c r="W17" s="1">
        <v>484</v>
      </c>
    </row>
    <row r="18" spans="1:23" x14ac:dyDescent="0.2">
      <c r="A18" s="1" t="s">
        <v>275</v>
      </c>
      <c r="B18" s="1">
        <v>31</v>
      </c>
      <c r="C18" s="1">
        <v>16</v>
      </c>
      <c r="D18" s="1">
        <v>15</v>
      </c>
      <c r="E18" s="1">
        <v>0</v>
      </c>
      <c r="F18" s="1">
        <v>0</v>
      </c>
      <c r="G18" s="1">
        <v>0</v>
      </c>
      <c r="H18" s="1">
        <v>3</v>
      </c>
      <c r="I18" s="1">
        <v>2</v>
      </c>
      <c r="J18" s="1">
        <v>1</v>
      </c>
      <c r="K18" s="1">
        <v>2</v>
      </c>
      <c r="L18" s="1">
        <v>2</v>
      </c>
      <c r="M18" s="1">
        <v>0</v>
      </c>
      <c r="N18" s="1" t="s">
        <v>275</v>
      </c>
      <c r="O18" s="1">
        <v>1</v>
      </c>
      <c r="P18" s="1">
        <v>0</v>
      </c>
      <c r="Q18" s="1">
        <v>1</v>
      </c>
      <c r="R18" s="1">
        <v>0</v>
      </c>
      <c r="S18" s="1">
        <v>0</v>
      </c>
      <c r="T18" s="1">
        <v>0</v>
      </c>
      <c r="U18" s="1">
        <v>25</v>
      </c>
      <c r="V18" s="1">
        <v>12</v>
      </c>
      <c r="W18" s="1">
        <v>13</v>
      </c>
    </row>
    <row r="19" spans="1:23" x14ac:dyDescent="0.2">
      <c r="A19" s="1" t="s">
        <v>276</v>
      </c>
      <c r="B19" s="1">
        <v>79</v>
      </c>
      <c r="C19" s="1">
        <v>45</v>
      </c>
      <c r="D19" s="1">
        <v>34</v>
      </c>
      <c r="E19" s="1">
        <v>5</v>
      </c>
      <c r="F19" s="1">
        <v>3</v>
      </c>
      <c r="G19" s="1">
        <v>2</v>
      </c>
      <c r="H19" s="1">
        <v>2</v>
      </c>
      <c r="I19" s="1">
        <v>0</v>
      </c>
      <c r="J19" s="1">
        <v>2</v>
      </c>
      <c r="K19" s="1">
        <v>21</v>
      </c>
      <c r="L19" s="1">
        <v>13</v>
      </c>
      <c r="M19" s="1">
        <v>8</v>
      </c>
      <c r="N19" s="1" t="s">
        <v>276</v>
      </c>
      <c r="O19" s="1">
        <v>4</v>
      </c>
      <c r="P19" s="1">
        <v>2</v>
      </c>
      <c r="Q19" s="1">
        <v>2</v>
      </c>
      <c r="R19" s="1">
        <v>0</v>
      </c>
      <c r="S19" s="1">
        <v>0</v>
      </c>
      <c r="T19" s="1">
        <v>0</v>
      </c>
      <c r="U19" s="1">
        <v>47</v>
      </c>
      <c r="V19" s="1">
        <v>27</v>
      </c>
      <c r="W19" s="1">
        <v>20</v>
      </c>
    </row>
    <row r="20" spans="1:23" x14ac:dyDescent="0.2">
      <c r="A20" s="1" t="s">
        <v>277</v>
      </c>
      <c r="B20" s="1">
        <v>349</v>
      </c>
      <c r="C20" s="1">
        <v>209</v>
      </c>
      <c r="D20" s="1">
        <v>140</v>
      </c>
      <c r="E20" s="1">
        <v>41</v>
      </c>
      <c r="F20" s="1">
        <v>23</v>
      </c>
      <c r="G20" s="1">
        <v>18</v>
      </c>
      <c r="H20" s="1">
        <v>2</v>
      </c>
      <c r="I20" s="1">
        <v>1</v>
      </c>
      <c r="J20" s="1">
        <v>1</v>
      </c>
      <c r="K20" s="1">
        <v>87</v>
      </c>
      <c r="L20" s="1">
        <v>50</v>
      </c>
      <c r="M20" s="1">
        <v>37</v>
      </c>
      <c r="N20" s="1" t="s">
        <v>277</v>
      </c>
      <c r="O20" s="1">
        <v>12</v>
      </c>
      <c r="P20" s="1">
        <v>6</v>
      </c>
      <c r="Q20" s="1">
        <v>6</v>
      </c>
      <c r="R20" s="1">
        <v>3</v>
      </c>
      <c r="S20" s="1">
        <v>1</v>
      </c>
      <c r="T20" s="1">
        <v>2</v>
      </c>
      <c r="U20" s="1">
        <v>204</v>
      </c>
      <c r="V20" s="1">
        <v>128</v>
      </c>
      <c r="W20" s="1">
        <v>76</v>
      </c>
    </row>
    <row r="21" spans="1:23" x14ac:dyDescent="0.2">
      <c r="A21" s="1" t="s">
        <v>278</v>
      </c>
      <c r="B21" s="1">
        <v>22</v>
      </c>
      <c r="C21" s="1">
        <v>15</v>
      </c>
      <c r="D21" s="1">
        <v>7</v>
      </c>
      <c r="E21" s="1">
        <v>1</v>
      </c>
      <c r="F21" s="1">
        <v>1</v>
      </c>
      <c r="G21" s="1">
        <v>0</v>
      </c>
      <c r="H21" s="1">
        <v>1</v>
      </c>
      <c r="I21" s="1">
        <v>0</v>
      </c>
      <c r="J21" s="1">
        <v>1</v>
      </c>
      <c r="K21" s="1">
        <v>1</v>
      </c>
      <c r="L21" s="1">
        <v>1</v>
      </c>
      <c r="M21" s="1">
        <v>0</v>
      </c>
      <c r="N21" s="1" t="s">
        <v>278</v>
      </c>
      <c r="O21" s="1">
        <v>1</v>
      </c>
      <c r="P21" s="1">
        <v>0</v>
      </c>
      <c r="Q21" s="1">
        <v>1</v>
      </c>
      <c r="R21" s="1">
        <v>0</v>
      </c>
      <c r="S21" s="1">
        <v>0</v>
      </c>
      <c r="T21" s="1">
        <v>0</v>
      </c>
      <c r="U21" s="1">
        <v>18</v>
      </c>
      <c r="V21" s="1">
        <v>13</v>
      </c>
      <c r="W21" s="1">
        <v>5</v>
      </c>
    </row>
    <row r="22" spans="1:23" x14ac:dyDescent="0.2">
      <c r="A22" s="1" t="s">
        <v>279</v>
      </c>
      <c r="B22" s="1">
        <v>26</v>
      </c>
      <c r="C22" s="1">
        <v>11</v>
      </c>
      <c r="D22" s="1">
        <v>15</v>
      </c>
      <c r="E22" s="1">
        <v>1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5</v>
      </c>
      <c r="L22" s="1">
        <v>3</v>
      </c>
      <c r="M22" s="1">
        <v>2</v>
      </c>
      <c r="N22" s="1" t="s">
        <v>279</v>
      </c>
      <c r="O22" s="1">
        <v>8</v>
      </c>
      <c r="P22" s="1">
        <v>4</v>
      </c>
      <c r="Q22" s="1">
        <v>4</v>
      </c>
      <c r="R22" s="1">
        <v>0</v>
      </c>
      <c r="S22" s="1">
        <v>0</v>
      </c>
      <c r="T22" s="1">
        <v>0</v>
      </c>
      <c r="U22" s="1">
        <v>12</v>
      </c>
      <c r="V22" s="1">
        <v>3</v>
      </c>
      <c r="W22" s="1">
        <v>9</v>
      </c>
    </row>
    <row r="23" spans="1:23" x14ac:dyDescent="0.2">
      <c r="A23" s="1" t="s">
        <v>280</v>
      </c>
      <c r="B23" s="1">
        <v>147</v>
      </c>
      <c r="C23" s="1">
        <v>76</v>
      </c>
      <c r="D23" s="1">
        <v>71</v>
      </c>
      <c r="E23" s="1">
        <v>12</v>
      </c>
      <c r="F23" s="1">
        <v>8</v>
      </c>
      <c r="G23" s="1">
        <v>4</v>
      </c>
      <c r="H23" s="1">
        <v>9</v>
      </c>
      <c r="I23" s="1">
        <v>4</v>
      </c>
      <c r="J23" s="1">
        <v>5</v>
      </c>
      <c r="K23" s="1">
        <v>12</v>
      </c>
      <c r="L23" s="1">
        <v>5</v>
      </c>
      <c r="M23" s="1">
        <v>7</v>
      </c>
      <c r="N23" s="1" t="s">
        <v>280</v>
      </c>
      <c r="O23" s="1">
        <v>11</v>
      </c>
      <c r="P23" s="1">
        <v>4</v>
      </c>
      <c r="Q23" s="1">
        <v>7</v>
      </c>
      <c r="R23" s="1">
        <v>0</v>
      </c>
      <c r="S23" s="1">
        <v>0</v>
      </c>
      <c r="T23" s="1">
        <v>0</v>
      </c>
      <c r="U23" s="1">
        <v>103</v>
      </c>
      <c r="V23" s="1">
        <v>55</v>
      </c>
      <c r="W23" s="1">
        <v>48</v>
      </c>
    </row>
    <row r="24" spans="1:23" x14ac:dyDescent="0.2">
      <c r="A24" s="1" t="s">
        <v>281</v>
      </c>
      <c r="B24" s="1">
        <v>342</v>
      </c>
      <c r="C24" s="1">
        <v>207</v>
      </c>
      <c r="D24" s="1">
        <v>135</v>
      </c>
      <c r="E24" s="1">
        <v>35</v>
      </c>
      <c r="F24" s="1">
        <v>21</v>
      </c>
      <c r="G24" s="1">
        <v>14</v>
      </c>
      <c r="H24" s="1">
        <v>28</v>
      </c>
      <c r="I24" s="1">
        <v>18</v>
      </c>
      <c r="J24" s="1">
        <v>10</v>
      </c>
      <c r="K24" s="1">
        <v>22</v>
      </c>
      <c r="L24" s="1">
        <v>14</v>
      </c>
      <c r="M24" s="1">
        <v>8</v>
      </c>
      <c r="N24" s="1" t="s">
        <v>281</v>
      </c>
      <c r="O24" s="1">
        <v>67</v>
      </c>
      <c r="P24" s="1">
        <v>32</v>
      </c>
      <c r="Q24" s="1">
        <v>35</v>
      </c>
      <c r="R24" s="1">
        <v>28</v>
      </c>
      <c r="S24" s="1">
        <v>16</v>
      </c>
      <c r="T24" s="1">
        <v>12</v>
      </c>
      <c r="U24" s="1">
        <v>162</v>
      </c>
      <c r="V24" s="1">
        <v>106</v>
      </c>
      <c r="W24" s="1">
        <v>56</v>
      </c>
    </row>
    <row r="25" spans="1:23" x14ac:dyDescent="0.2">
      <c r="A25" s="1" t="s">
        <v>282</v>
      </c>
      <c r="B25" s="1">
        <v>597</v>
      </c>
      <c r="C25" s="1">
        <v>329</v>
      </c>
      <c r="D25" s="1">
        <v>268</v>
      </c>
      <c r="E25" s="1">
        <v>54</v>
      </c>
      <c r="F25" s="1">
        <v>29</v>
      </c>
      <c r="G25" s="1">
        <v>25</v>
      </c>
      <c r="H25" s="1">
        <v>84</v>
      </c>
      <c r="I25" s="1">
        <v>46</v>
      </c>
      <c r="J25" s="1">
        <v>38</v>
      </c>
      <c r="K25" s="1">
        <v>78</v>
      </c>
      <c r="L25" s="1">
        <v>42</v>
      </c>
      <c r="M25" s="1">
        <v>36</v>
      </c>
      <c r="N25" s="1" t="s">
        <v>282</v>
      </c>
      <c r="O25" s="1">
        <v>147</v>
      </c>
      <c r="P25" s="1">
        <v>78</v>
      </c>
      <c r="Q25" s="1">
        <v>69</v>
      </c>
      <c r="R25" s="1">
        <v>5</v>
      </c>
      <c r="S25" s="1">
        <v>4</v>
      </c>
      <c r="T25" s="1">
        <v>1</v>
      </c>
      <c r="U25" s="1">
        <v>229</v>
      </c>
      <c r="V25" s="1">
        <v>130</v>
      </c>
      <c r="W25" s="1">
        <v>99</v>
      </c>
    </row>
    <row r="26" spans="1:23" x14ac:dyDescent="0.2">
      <c r="A26" s="1" t="s">
        <v>283</v>
      </c>
      <c r="B26" s="1">
        <v>758</v>
      </c>
      <c r="C26" s="1">
        <v>470</v>
      </c>
      <c r="D26" s="1">
        <v>288</v>
      </c>
      <c r="E26" s="1">
        <v>49</v>
      </c>
      <c r="F26" s="1">
        <v>28</v>
      </c>
      <c r="G26" s="1">
        <v>21</v>
      </c>
      <c r="H26" s="1">
        <v>110</v>
      </c>
      <c r="I26" s="1">
        <v>71</v>
      </c>
      <c r="J26" s="1">
        <v>39</v>
      </c>
      <c r="K26" s="1">
        <v>46</v>
      </c>
      <c r="L26" s="1">
        <v>32</v>
      </c>
      <c r="M26" s="1">
        <v>14</v>
      </c>
      <c r="N26" s="1" t="s">
        <v>283</v>
      </c>
      <c r="O26" s="1">
        <v>134</v>
      </c>
      <c r="P26" s="1">
        <v>90</v>
      </c>
      <c r="Q26" s="1">
        <v>44</v>
      </c>
      <c r="R26" s="1">
        <v>32</v>
      </c>
      <c r="S26" s="1">
        <v>20</v>
      </c>
      <c r="T26" s="1">
        <v>12</v>
      </c>
      <c r="U26" s="1">
        <v>387</v>
      </c>
      <c r="V26" s="1">
        <v>229</v>
      </c>
      <c r="W26" s="1">
        <v>158</v>
      </c>
    </row>
    <row r="28" spans="1:23" x14ac:dyDescent="0.2">
      <c r="A28" s="1" t="s">
        <v>284</v>
      </c>
      <c r="N28" s="1" t="s">
        <v>284</v>
      </c>
    </row>
    <row r="29" spans="1:23" x14ac:dyDescent="0.2">
      <c r="A29" s="1" t="s">
        <v>350</v>
      </c>
      <c r="B29" s="1">
        <v>3819</v>
      </c>
      <c r="C29" s="1">
        <v>1902</v>
      </c>
      <c r="D29" s="1">
        <v>1917</v>
      </c>
      <c r="E29" s="1">
        <v>324</v>
      </c>
      <c r="F29" s="1">
        <v>158</v>
      </c>
      <c r="G29" s="1">
        <v>166</v>
      </c>
      <c r="H29" s="1">
        <v>396</v>
      </c>
      <c r="I29" s="1">
        <v>193</v>
      </c>
      <c r="J29" s="1">
        <v>203</v>
      </c>
      <c r="K29" s="1">
        <v>489</v>
      </c>
      <c r="L29" s="1">
        <v>242</v>
      </c>
      <c r="M29" s="1">
        <v>247</v>
      </c>
      <c r="N29" s="1" t="s">
        <v>350</v>
      </c>
      <c r="O29" s="1">
        <v>646</v>
      </c>
      <c r="P29" s="1">
        <v>313</v>
      </c>
      <c r="Q29" s="1">
        <v>333</v>
      </c>
      <c r="R29" s="1">
        <v>140</v>
      </c>
      <c r="S29" s="1">
        <v>66</v>
      </c>
      <c r="T29" s="1">
        <v>74</v>
      </c>
      <c r="U29" s="1">
        <v>1824</v>
      </c>
      <c r="V29" s="1">
        <v>930</v>
      </c>
      <c r="W29" s="1">
        <v>894</v>
      </c>
    </row>
    <row r="30" spans="1:23" x14ac:dyDescent="0.2">
      <c r="A30" s="1" t="s">
        <v>285</v>
      </c>
      <c r="B30" s="1">
        <v>1640</v>
      </c>
      <c r="C30" s="1">
        <v>790</v>
      </c>
      <c r="D30" s="1">
        <v>850</v>
      </c>
      <c r="E30" s="1">
        <v>167</v>
      </c>
      <c r="F30" s="1">
        <v>82</v>
      </c>
      <c r="G30" s="1">
        <v>85</v>
      </c>
      <c r="H30" s="1">
        <v>158</v>
      </c>
      <c r="I30" s="1">
        <v>74</v>
      </c>
      <c r="J30" s="1">
        <v>84</v>
      </c>
      <c r="K30" s="1">
        <v>222</v>
      </c>
      <c r="L30" s="1">
        <v>107</v>
      </c>
      <c r="M30" s="1">
        <v>115</v>
      </c>
      <c r="N30" s="1" t="s">
        <v>285</v>
      </c>
      <c r="O30" s="1">
        <v>263</v>
      </c>
      <c r="P30" s="1">
        <v>120</v>
      </c>
      <c r="Q30" s="1">
        <v>143</v>
      </c>
      <c r="R30" s="1">
        <v>74</v>
      </c>
      <c r="S30" s="1">
        <v>31</v>
      </c>
      <c r="T30" s="1">
        <v>43</v>
      </c>
      <c r="U30" s="1">
        <v>756</v>
      </c>
      <c r="V30" s="1">
        <v>376</v>
      </c>
      <c r="W30" s="1">
        <v>380</v>
      </c>
    </row>
    <row r="31" spans="1:23" x14ac:dyDescent="0.2">
      <c r="A31" s="1" t="s">
        <v>286</v>
      </c>
      <c r="B31" s="1">
        <v>2179</v>
      </c>
      <c r="C31" s="1">
        <v>1112</v>
      </c>
      <c r="D31" s="1">
        <v>1067</v>
      </c>
      <c r="E31" s="1">
        <v>157</v>
      </c>
      <c r="F31" s="1">
        <v>76</v>
      </c>
      <c r="G31" s="1">
        <v>81</v>
      </c>
      <c r="H31" s="1">
        <v>238</v>
      </c>
      <c r="I31" s="1">
        <v>119</v>
      </c>
      <c r="J31" s="1">
        <v>119</v>
      </c>
      <c r="K31" s="1">
        <v>267</v>
      </c>
      <c r="L31" s="1">
        <v>135</v>
      </c>
      <c r="M31" s="1">
        <v>132</v>
      </c>
      <c r="N31" s="1" t="s">
        <v>286</v>
      </c>
      <c r="O31" s="1">
        <v>383</v>
      </c>
      <c r="P31" s="1">
        <v>193</v>
      </c>
      <c r="Q31" s="1">
        <v>190</v>
      </c>
      <c r="R31" s="1">
        <v>66</v>
      </c>
      <c r="S31" s="1">
        <v>35</v>
      </c>
      <c r="T31" s="1">
        <v>31</v>
      </c>
      <c r="U31" s="1">
        <v>1068</v>
      </c>
      <c r="V31" s="1">
        <v>554</v>
      </c>
      <c r="W31" s="1">
        <v>514</v>
      </c>
    </row>
    <row r="33" spans="1:23" x14ac:dyDescent="0.2">
      <c r="A33" s="1" t="s">
        <v>287</v>
      </c>
      <c r="N33" s="1" t="s">
        <v>287</v>
      </c>
    </row>
    <row r="34" spans="1:23" x14ac:dyDescent="0.2">
      <c r="A34" s="1" t="s">
        <v>350</v>
      </c>
      <c r="B34" s="1">
        <v>1627</v>
      </c>
      <c r="C34" s="1">
        <v>786</v>
      </c>
      <c r="D34" s="1">
        <v>841</v>
      </c>
      <c r="E34" s="1">
        <v>168</v>
      </c>
      <c r="F34" s="1">
        <v>83</v>
      </c>
      <c r="G34" s="1">
        <v>85</v>
      </c>
      <c r="H34" s="1">
        <v>158</v>
      </c>
      <c r="I34" s="1">
        <v>74</v>
      </c>
      <c r="J34" s="1">
        <v>84</v>
      </c>
      <c r="K34" s="1">
        <v>215</v>
      </c>
      <c r="L34" s="1">
        <v>103</v>
      </c>
      <c r="M34" s="1">
        <v>112</v>
      </c>
      <c r="N34" s="1" t="s">
        <v>350</v>
      </c>
      <c r="O34" s="1">
        <v>262</v>
      </c>
      <c r="P34" s="1">
        <v>121</v>
      </c>
      <c r="Q34" s="1">
        <v>141</v>
      </c>
      <c r="R34" s="1">
        <v>73</v>
      </c>
      <c r="S34" s="1">
        <v>31</v>
      </c>
      <c r="T34" s="1">
        <v>42</v>
      </c>
      <c r="U34" s="1">
        <v>751</v>
      </c>
      <c r="V34" s="1">
        <v>374</v>
      </c>
      <c r="W34" s="1">
        <v>377</v>
      </c>
    </row>
    <row r="35" spans="1:23" x14ac:dyDescent="0.2">
      <c r="A35" s="1" t="s">
        <v>288</v>
      </c>
      <c r="B35" s="1">
        <v>45</v>
      </c>
      <c r="C35" s="1">
        <v>18</v>
      </c>
      <c r="D35" s="1">
        <v>27</v>
      </c>
      <c r="E35" s="1">
        <v>5</v>
      </c>
      <c r="F35" s="1">
        <v>4</v>
      </c>
      <c r="G35" s="1">
        <v>1</v>
      </c>
      <c r="H35" s="1">
        <v>3</v>
      </c>
      <c r="I35" s="1">
        <v>1</v>
      </c>
      <c r="J35" s="1">
        <v>2</v>
      </c>
      <c r="K35" s="1">
        <v>4</v>
      </c>
      <c r="L35" s="1">
        <v>1</v>
      </c>
      <c r="M35" s="1">
        <v>3</v>
      </c>
      <c r="N35" s="1" t="s">
        <v>288</v>
      </c>
      <c r="O35" s="1">
        <v>5</v>
      </c>
      <c r="P35" s="1">
        <v>3</v>
      </c>
      <c r="Q35" s="1">
        <v>2</v>
      </c>
      <c r="R35" s="1">
        <v>1</v>
      </c>
      <c r="S35" s="1">
        <v>0</v>
      </c>
      <c r="T35" s="1">
        <v>1</v>
      </c>
      <c r="U35" s="1">
        <v>27</v>
      </c>
      <c r="V35" s="1">
        <v>9</v>
      </c>
      <c r="W35" s="1">
        <v>18</v>
      </c>
    </row>
    <row r="36" spans="1:23" x14ac:dyDescent="0.2">
      <c r="A36" s="1" t="s">
        <v>289</v>
      </c>
      <c r="B36" s="1">
        <v>5</v>
      </c>
      <c r="C36" s="1">
        <v>4</v>
      </c>
      <c r="D36" s="1">
        <v>1</v>
      </c>
      <c r="E36" s="1">
        <v>1</v>
      </c>
      <c r="F36" s="1">
        <v>1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1</v>
      </c>
      <c r="M36" s="1">
        <v>0</v>
      </c>
      <c r="N36" s="1" t="s">
        <v>289</v>
      </c>
      <c r="O36" s="1">
        <v>1</v>
      </c>
      <c r="P36" s="1">
        <v>0</v>
      </c>
      <c r="Q36" s="1">
        <v>1</v>
      </c>
      <c r="R36" s="1">
        <v>0</v>
      </c>
      <c r="S36" s="1">
        <v>0</v>
      </c>
      <c r="T36" s="1">
        <v>0</v>
      </c>
      <c r="U36" s="1">
        <v>2</v>
      </c>
      <c r="V36" s="1">
        <v>2</v>
      </c>
      <c r="W36" s="1">
        <v>0</v>
      </c>
    </row>
    <row r="37" spans="1:23" x14ac:dyDescent="0.2">
      <c r="A37" s="1" t="s">
        <v>290</v>
      </c>
      <c r="B37" s="1">
        <v>10</v>
      </c>
      <c r="C37" s="1">
        <v>6</v>
      </c>
      <c r="D37" s="1">
        <v>4</v>
      </c>
      <c r="E37" s="1">
        <v>0</v>
      </c>
      <c r="F37" s="1">
        <v>0</v>
      </c>
      <c r="G37" s="1">
        <v>0</v>
      </c>
      <c r="H37" s="1">
        <v>2</v>
      </c>
      <c r="I37" s="1">
        <v>1</v>
      </c>
      <c r="J37" s="1">
        <v>1</v>
      </c>
      <c r="K37" s="1">
        <v>1</v>
      </c>
      <c r="L37" s="1">
        <v>1</v>
      </c>
      <c r="M37" s="1">
        <v>0</v>
      </c>
      <c r="N37" s="1" t="s">
        <v>290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7</v>
      </c>
      <c r="V37" s="1">
        <v>4</v>
      </c>
      <c r="W37" s="1">
        <v>3</v>
      </c>
    </row>
    <row r="38" spans="1:23" x14ac:dyDescent="0.2">
      <c r="A38" s="1" t="s">
        <v>291</v>
      </c>
      <c r="B38" s="1">
        <v>720</v>
      </c>
      <c r="C38" s="1">
        <v>364</v>
      </c>
      <c r="D38" s="1">
        <v>356</v>
      </c>
      <c r="E38" s="1">
        <v>85</v>
      </c>
      <c r="F38" s="1">
        <v>43</v>
      </c>
      <c r="G38" s="1">
        <v>42</v>
      </c>
      <c r="H38" s="1">
        <v>111</v>
      </c>
      <c r="I38" s="1">
        <v>53</v>
      </c>
      <c r="J38" s="1">
        <v>58</v>
      </c>
      <c r="K38" s="1">
        <v>120</v>
      </c>
      <c r="L38" s="1">
        <v>61</v>
      </c>
      <c r="M38" s="1">
        <v>59</v>
      </c>
      <c r="N38" s="1" t="s">
        <v>291</v>
      </c>
      <c r="O38" s="1">
        <v>63</v>
      </c>
      <c r="P38" s="1">
        <v>27</v>
      </c>
      <c r="Q38" s="1">
        <v>36</v>
      </c>
      <c r="R38" s="1">
        <v>11</v>
      </c>
      <c r="S38" s="1">
        <v>4</v>
      </c>
      <c r="T38" s="1">
        <v>7</v>
      </c>
      <c r="U38" s="1">
        <v>330</v>
      </c>
      <c r="V38" s="1">
        <v>176</v>
      </c>
      <c r="W38" s="1">
        <v>154</v>
      </c>
    </row>
    <row r="39" spans="1:23" x14ac:dyDescent="0.2">
      <c r="A39" s="1" t="s">
        <v>292</v>
      </c>
      <c r="B39" s="1">
        <v>793</v>
      </c>
      <c r="C39" s="1">
        <v>371</v>
      </c>
      <c r="D39" s="1">
        <v>422</v>
      </c>
      <c r="E39" s="1">
        <v>70</v>
      </c>
      <c r="F39" s="1">
        <v>31</v>
      </c>
      <c r="G39" s="1">
        <v>39</v>
      </c>
      <c r="H39" s="1">
        <v>32</v>
      </c>
      <c r="I39" s="1">
        <v>13</v>
      </c>
      <c r="J39" s="1">
        <v>19</v>
      </c>
      <c r="K39" s="1">
        <v>81</v>
      </c>
      <c r="L39" s="1">
        <v>37</v>
      </c>
      <c r="M39" s="1">
        <v>44</v>
      </c>
      <c r="N39" s="1" t="s">
        <v>292</v>
      </c>
      <c r="O39" s="1">
        <v>193</v>
      </c>
      <c r="P39" s="1">
        <v>91</v>
      </c>
      <c r="Q39" s="1">
        <v>102</v>
      </c>
      <c r="R39" s="1">
        <v>60</v>
      </c>
      <c r="S39" s="1">
        <v>27</v>
      </c>
      <c r="T39" s="1">
        <v>33</v>
      </c>
      <c r="U39" s="1">
        <v>357</v>
      </c>
      <c r="V39" s="1">
        <v>172</v>
      </c>
      <c r="W39" s="1">
        <v>185</v>
      </c>
    </row>
    <row r="40" spans="1:23" x14ac:dyDescent="0.2">
      <c r="A40" s="1" t="s">
        <v>293</v>
      </c>
      <c r="B40" s="1">
        <v>17</v>
      </c>
      <c r="C40" s="1">
        <v>10</v>
      </c>
      <c r="D40" s="1">
        <v>7</v>
      </c>
      <c r="E40" s="1">
        <v>2</v>
      </c>
      <c r="F40" s="1">
        <v>2</v>
      </c>
      <c r="G40" s="1">
        <v>0</v>
      </c>
      <c r="H40" s="1">
        <v>1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 t="s">
        <v>293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14</v>
      </c>
      <c r="V40" s="1">
        <v>7</v>
      </c>
      <c r="W40" s="1">
        <v>7</v>
      </c>
    </row>
    <row r="41" spans="1:23" x14ac:dyDescent="0.2">
      <c r="A41" s="1" t="s">
        <v>294</v>
      </c>
      <c r="B41" s="1">
        <v>1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 t="s">
        <v>294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</v>
      </c>
      <c r="V41" s="1">
        <v>0</v>
      </c>
      <c r="W41" s="1">
        <v>1</v>
      </c>
    </row>
    <row r="42" spans="1:23" x14ac:dyDescent="0.2">
      <c r="A42" s="1" t="s">
        <v>295</v>
      </c>
      <c r="B42" s="1">
        <v>22</v>
      </c>
      <c r="C42" s="1">
        <v>10</v>
      </c>
      <c r="D42" s="1">
        <v>12</v>
      </c>
      <c r="E42" s="1">
        <v>2</v>
      </c>
      <c r="F42" s="1">
        <v>1</v>
      </c>
      <c r="G42" s="1">
        <v>1</v>
      </c>
      <c r="H42" s="1">
        <v>9</v>
      </c>
      <c r="I42" s="1">
        <v>5</v>
      </c>
      <c r="J42" s="1">
        <v>4</v>
      </c>
      <c r="K42" s="1">
        <v>4</v>
      </c>
      <c r="L42" s="1">
        <v>2</v>
      </c>
      <c r="M42" s="1">
        <v>2</v>
      </c>
      <c r="N42" s="1" t="s">
        <v>295</v>
      </c>
      <c r="O42" s="1">
        <v>0</v>
      </c>
      <c r="P42" s="1">
        <v>0</v>
      </c>
      <c r="Q42" s="1">
        <v>0</v>
      </c>
      <c r="R42" s="1">
        <v>1</v>
      </c>
      <c r="S42" s="1">
        <v>0</v>
      </c>
      <c r="T42" s="1">
        <v>1</v>
      </c>
      <c r="U42" s="1">
        <v>6</v>
      </c>
      <c r="V42" s="1">
        <v>2</v>
      </c>
      <c r="W42" s="1">
        <v>4</v>
      </c>
    </row>
    <row r="43" spans="1:23" x14ac:dyDescent="0.2">
      <c r="A43" s="1" t="s">
        <v>60</v>
      </c>
      <c r="B43" s="1">
        <v>14</v>
      </c>
      <c r="C43" s="1">
        <v>3</v>
      </c>
      <c r="D43" s="1">
        <v>11</v>
      </c>
      <c r="E43" s="1">
        <v>3</v>
      </c>
      <c r="F43" s="1">
        <v>1</v>
      </c>
      <c r="G43" s="1">
        <v>2</v>
      </c>
      <c r="H43" s="1">
        <v>0</v>
      </c>
      <c r="I43" s="1">
        <v>0</v>
      </c>
      <c r="J43" s="1">
        <v>0</v>
      </c>
      <c r="K43" s="1">
        <v>4</v>
      </c>
      <c r="L43" s="1">
        <v>0</v>
      </c>
      <c r="M43" s="1">
        <v>4</v>
      </c>
      <c r="N43" s="1" t="s">
        <v>60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7</v>
      </c>
      <c r="V43" s="1">
        <v>2</v>
      </c>
      <c r="W43" s="1">
        <v>5</v>
      </c>
    </row>
    <row r="45" spans="1:23" x14ac:dyDescent="0.2">
      <c r="A45" s="1" t="s">
        <v>296</v>
      </c>
      <c r="N45" s="1" t="s">
        <v>296</v>
      </c>
    </row>
    <row r="46" spans="1:23" x14ac:dyDescent="0.2">
      <c r="A46" s="1" t="s">
        <v>350</v>
      </c>
      <c r="B46" s="1">
        <v>862</v>
      </c>
      <c r="C46" s="1">
        <v>412</v>
      </c>
      <c r="D46" s="1">
        <v>450</v>
      </c>
      <c r="E46" s="1">
        <v>121</v>
      </c>
      <c r="F46" s="1">
        <v>55</v>
      </c>
      <c r="G46" s="1">
        <v>66</v>
      </c>
      <c r="H46" s="1">
        <v>122</v>
      </c>
      <c r="I46" s="1">
        <v>55</v>
      </c>
      <c r="J46" s="1">
        <v>67</v>
      </c>
      <c r="K46" s="1">
        <v>129</v>
      </c>
      <c r="L46" s="1">
        <v>67</v>
      </c>
      <c r="M46" s="1">
        <v>62</v>
      </c>
      <c r="N46" s="1" t="s">
        <v>350</v>
      </c>
      <c r="O46" s="1">
        <v>78</v>
      </c>
      <c r="P46" s="1">
        <v>32</v>
      </c>
      <c r="Q46" s="1">
        <v>46</v>
      </c>
      <c r="R46" s="1">
        <v>16</v>
      </c>
      <c r="S46" s="1">
        <v>5</v>
      </c>
      <c r="T46" s="1">
        <v>11</v>
      </c>
      <c r="U46" s="1">
        <v>396</v>
      </c>
      <c r="V46" s="1">
        <v>198</v>
      </c>
      <c r="W46" s="1">
        <v>198</v>
      </c>
    </row>
    <row r="47" spans="1:23" x14ac:dyDescent="0.2">
      <c r="A47" s="1" t="s">
        <v>288</v>
      </c>
      <c r="B47" s="1">
        <v>6</v>
      </c>
      <c r="C47" s="1">
        <v>2</v>
      </c>
      <c r="D47" s="1">
        <v>4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3</v>
      </c>
      <c r="L47" s="1">
        <v>0</v>
      </c>
      <c r="M47" s="1">
        <v>3</v>
      </c>
      <c r="N47" s="1" t="s">
        <v>288</v>
      </c>
      <c r="O47" s="1">
        <v>2</v>
      </c>
      <c r="P47" s="1">
        <v>2</v>
      </c>
      <c r="Q47" s="1">
        <v>0</v>
      </c>
      <c r="R47" s="1">
        <v>0</v>
      </c>
      <c r="S47" s="1">
        <v>0</v>
      </c>
      <c r="T47" s="1">
        <v>0</v>
      </c>
      <c r="U47" s="1">
        <v>1</v>
      </c>
      <c r="V47" s="1">
        <v>0</v>
      </c>
      <c r="W47" s="1">
        <v>1</v>
      </c>
    </row>
    <row r="48" spans="1:23" x14ac:dyDescent="0.2">
      <c r="A48" s="1" t="s">
        <v>289</v>
      </c>
      <c r="B48" s="1">
        <v>1</v>
      </c>
      <c r="C48" s="1">
        <v>0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 t="s">
        <v>289</v>
      </c>
      <c r="O48" s="1">
        <v>1</v>
      </c>
      <c r="P48" s="1">
        <v>0</v>
      </c>
      <c r="Q48" s="1">
        <v>1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</row>
    <row r="49" spans="1:23" x14ac:dyDescent="0.2">
      <c r="A49" s="1" t="s">
        <v>297</v>
      </c>
      <c r="B49" s="1">
        <v>5</v>
      </c>
      <c r="C49" s="1">
        <v>3</v>
      </c>
      <c r="D49" s="1">
        <v>2</v>
      </c>
      <c r="E49" s="1">
        <v>2</v>
      </c>
      <c r="F49" s="1">
        <v>1</v>
      </c>
      <c r="G49" s="1">
        <v>1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 t="s">
        <v>297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</v>
      </c>
      <c r="V49" s="1">
        <v>2</v>
      </c>
      <c r="W49" s="1">
        <v>1</v>
      </c>
    </row>
    <row r="50" spans="1:23" x14ac:dyDescent="0.2">
      <c r="A50" s="1" t="s">
        <v>291</v>
      </c>
      <c r="B50" s="1">
        <v>122</v>
      </c>
      <c r="C50" s="1">
        <v>56</v>
      </c>
      <c r="D50" s="1">
        <v>66</v>
      </c>
      <c r="E50" s="1">
        <v>23</v>
      </c>
      <c r="F50" s="1">
        <v>10</v>
      </c>
      <c r="G50" s="1">
        <v>13</v>
      </c>
      <c r="H50" s="1">
        <v>16</v>
      </c>
      <c r="I50" s="1">
        <v>7</v>
      </c>
      <c r="J50" s="1">
        <v>9</v>
      </c>
      <c r="K50" s="1">
        <v>23</v>
      </c>
      <c r="L50" s="1">
        <v>12</v>
      </c>
      <c r="M50" s="1">
        <v>11</v>
      </c>
      <c r="N50" s="1" t="s">
        <v>291</v>
      </c>
      <c r="O50" s="1">
        <v>17</v>
      </c>
      <c r="P50" s="1">
        <v>5</v>
      </c>
      <c r="Q50" s="1">
        <v>12</v>
      </c>
      <c r="R50" s="1">
        <v>5</v>
      </c>
      <c r="S50" s="1">
        <v>2</v>
      </c>
      <c r="T50" s="1">
        <v>3</v>
      </c>
      <c r="U50" s="1">
        <v>38</v>
      </c>
      <c r="V50" s="1">
        <v>20</v>
      </c>
      <c r="W50" s="1">
        <v>18</v>
      </c>
    </row>
    <row r="51" spans="1:23" x14ac:dyDescent="0.2">
      <c r="A51" s="1" t="s">
        <v>292</v>
      </c>
      <c r="B51" s="1">
        <v>656</v>
      </c>
      <c r="C51" s="1">
        <v>325</v>
      </c>
      <c r="D51" s="1">
        <v>331</v>
      </c>
      <c r="E51" s="1">
        <v>80</v>
      </c>
      <c r="F51" s="1">
        <v>41</v>
      </c>
      <c r="G51" s="1">
        <v>39</v>
      </c>
      <c r="H51" s="1">
        <v>103</v>
      </c>
      <c r="I51" s="1">
        <v>48</v>
      </c>
      <c r="J51" s="1">
        <v>55</v>
      </c>
      <c r="K51" s="1">
        <v>99</v>
      </c>
      <c r="L51" s="1">
        <v>53</v>
      </c>
      <c r="M51" s="1">
        <v>46</v>
      </c>
      <c r="N51" s="1" t="s">
        <v>292</v>
      </c>
      <c r="O51" s="1">
        <v>52</v>
      </c>
      <c r="P51" s="1">
        <v>22</v>
      </c>
      <c r="Q51" s="1">
        <v>30</v>
      </c>
      <c r="R51" s="1">
        <v>11</v>
      </c>
      <c r="S51" s="1">
        <v>3</v>
      </c>
      <c r="T51" s="1">
        <v>8</v>
      </c>
      <c r="U51" s="1">
        <v>311</v>
      </c>
      <c r="V51" s="1">
        <v>158</v>
      </c>
      <c r="W51" s="1">
        <v>153</v>
      </c>
    </row>
    <row r="52" spans="1:23" x14ac:dyDescent="0.2">
      <c r="A52" s="1" t="s">
        <v>293</v>
      </c>
      <c r="B52" s="1">
        <v>11</v>
      </c>
      <c r="C52" s="1">
        <v>6</v>
      </c>
      <c r="D52" s="1">
        <v>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</v>
      </c>
      <c r="L52" s="1">
        <v>0</v>
      </c>
      <c r="M52" s="1">
        <v>1</v>
      </c>
      <c r="N52" s="1" t="s">
        <v>293</v>
      </c>
      <c r="O52" s="1">
        <v>2</v>
      </c>
      <c r="P52" s="1">
        <v>2</v>
      </c>
      <c r="Q52" s="1">
        <v>0</v>
      </c>
      <c r="R52" s="1">
        <v>0</v>
      </c>
      <c r="S52" s="1">
        <v>0</v>
      </c>
      <c r="T52" s="1">
        <v>0</v>
      </c>
      <c r="U52" s="1">
        <v>8</v>
      </c>
      <c r="V52" s="1">
        <v>4</v>
      </c>
      <c r="W52" s="1">
        <v>4</v>
      </c>
    </row>
    <row r="53" spans="1:23" x14ac:dyDescent="0.2">
      <c r="A53" s="1" t="s">
        <v>294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 t="s">
        <v>294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</row>
    <row r="54" spans="1:23" x14ac:dyDescent="0.2">
      <c r="A54" s="1" t="s">
        <v>295</v>
      </c>
      <c r="B54" s="1">
        <v>61</v>
      </c>
      <c r="C54" s="1">
        <v>20</v>
      </c>
      <c r="D54" s="1">
        <v>41</v>
      </c>
      <c r="E54" s="1">
        <v>16</v>
      </c>
      <c r="F54" s="1">
        <v>3</v>
      </c>
      <c r="G54" s="1">
        <v>13</v>
      </c>
      <c r="H54" s="1">
        <v>3</v>
      </c>
      <c r="I54" s="1">
        <v>0</v>
      </c>
      <c r="J54" s="1">
        <v>3</v>
      </c>
      <c r="K54" s="1">
        <v>3</v>
      </c>
      <c r="L54" s="1">
        <v>2</v>
      </c>
      <c r="M54" s="1">
        <v>1</v>
      </c>
      <c r="N54" s="1" t="s">
        <v>295</v>
      </c>
      <c r="O54" s="1">
        <v>4</v>
      </c>
      <c r="P54" s="1">
        <v>1</v>
      </c>
      <c r="Q54" s="1">
        <v>3</v>
      </c>
      <c r="R54" s="1">
        <v>0</v>
      </c>
      <c r="S54" s="1">
        <v>0</v>
      </c>
      <c r="T54" s="1">
        <v>0</v>
      </c>
      <c r="U54" s="1">
        <v>35</v>
      </c>
      <c r="V54" s="1">
        <v>14</v>
      </c>
      <c r="W54" s="1">
        <v>21</v>
      </c>
    </row>
    <row r="55" spans="1:23" x14ac:dyDescent="0.2">
      <c r="A55" s="18" t="s">
        <v>365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 t="s">
        <v>365</v>
      </c>
      <c r="O55" s="18"/>
      <c r="P55" s="18"/>
      <c r="Q55" s="18"/>
      <c r="R55" s="18"/>
      <c r="S55" s="18"/>
      <c r="T55" s="18"/>
      <c r="U55" s="18"/>
      <c r="V55" s="18"/>
      <c r="W55" s="18"/>
    </row>
  </sheetData>
  <mergeCells count="9">
    <mergeCell ref="A55:M55"/>
    <mergeCell ref="N55:W55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5841-09A8-4D04-A39A-A87844FD5AB3}">
  <dimension ref="A1:W47"/>
  <sheetViews>
    <sheetView view="pageBreakPreview" zoomScale="125" zoomScaleNormal="100" zoomScaleSheetLayoutView="125" workbookViewId="0">
      <selection activeCell="D21" sqref="D21"/>
    </sheetView>
  </sheetViews>
  <sheetFormatPr defaultRowHeight="10.199999999999999" x14ac:dyDescent="0.2"/>
  <cols>
    <col min="1" max="1" width="14" style="1" customWidth="1"/>
    <col min="2" max="13" width="6" style="1" customWidth="1"/>
    <col min="14" max="14" width="14" style="1" customWidth="1"/>
    <col min="15" max="23" width="8" style="1" customWidth="1"/>
    <col min="24" max="16384" width="8.88671875" style="1"/>
  </cols>
  <sheetData>
    <row r="1" spans="1:23" x14ac:dyDescent="0.2">
      <c r="A1" s="1" t="s">
        <v>400</v>
      </c>
      <c r="N1" s="1" t="s">
        <v>400</v>
      </c>
    </row>
    <row r="2" spans="1:23" x14ac:dyDescent="0.2">
      <c r="A2" s="11" t="s">
        <v>329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329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399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399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298</v>
      </c>
      <c r="N4" s="1" t="s">
        <v>298</v>
      </c>
    </row>
    <row r="5" spans="1:23" x14ac:dyDescent="0.2">
      <c r="A5" s="1" t="s">
        <v>350</v>
      </c>
      <c r="B5" s="1">
        <v>3528</v>
      </c>
      <c r="C5" s="1">
        <v>1819</v>
      </c>
      <c r="D5" s="1">
        <v>1709</v>
      </c>
      <c r="E5" s="1">
        <v>293</v>
      </c>
      <c r="F5" s="1">
        <v>148</v>
      </c>
      <c r="G5" s="1">
        <v>145</v>
      </c>
      <c r="H5" s="1">
        <v>382</v>
      </c>
      <c r="I5" s="1">
        <v>189</v>
      </c>
      <c r="J5" s="1">
        <v>193</v>
      </c>
      <c r="K5" s="1">
        <v>456</v>
      </c>
      <c r="L5" s="1">
        <v>230</v>
      </c>
      <c r="M5" s="1">
        <v>226</v>
      </c>
      <c r="N5" s="1" t="s">
        <v>350</v>
      </c>
      <c r="O5" s="1">
        <v>620</v>
      </c>
      <c r="P5" s="1">
        <v>306</v>
      </c>
      <c r="Q5" s="1">
        <v>314</v>
      </c>
      <c r="R5" s="1">
        <v>125</v>
      </c>
      <c r="S5" s="1">
        <v>60</v>
      </c>
      <c r="T5" s="1">
        <v>65</v>
      </c>
      <c r="U5" s="1">
        <v>1652</v>
      </c>
      <c r="V5" s="1">
        <v>886</v>
      </c>
      <c r="W5" s="1">
        <v>766</v>
      </c>
    </row>
    <row r="6" spans="1:23" x14ac:dyDescent="0.2">
      <c r="A6" s="1" t="s">
        <v>299</v>
      </c>
      <c r="B6" s="1">
        <v>1015</v>
      </c>
      <c r="C6" s="1">
        <v>734</v>
      </c>
      <c r="D6" s="1">
        <v>281</v>
      </c>
      <c r="E6" s="1">
        <v>71</v>
      </c>
      <c r="F6" s="1">
        <v>41</v>
      </c>
      <c r="G6" s="1">
        <v>30</v>
      </c>
      <c r="H6" s="1">
        <v>69</v>
      </c>
      <c r="I6" s="1">
        <v>52</v>
      </c>
      <c r="J6" s="1">
        <v>17</v>
      </c>
      <c r="K6" s="1">
        <v>130</v>
      </c>
      <c r="L6" s="1">
        <v>93</v>
      </c>
      <c r="M6" s="1">
        <v>37</v>
      </c>
      <c r="N6" s="1" t="s">
        <v>299</v>
      </c>
      <c r="O6" s="1">
        <v>135</v>
      </c>
      <c r="P6" s="1">
        <v>103</v>
      </c>
      <c r="Q6" s="1">
        <v>32</v>
      </c>
      <c r="R6" s="1">
        <v>17</v>
      </c>
      <c r="S6" s="1">
        <v>14</v>
      </c>
      <c r="T6" s="1">
        <v>3</v>
      </c>
      <c r="U6" s="1">
        <v>593</v>
      </c>
      <c r="V6" s="1">
        <v>431</v>
      </c>
      <c r="W6" s="1">
        <v>162</v>
      </c>
    </row>
    <row r="7" spans="1:23" x14ac:dyDescent="0.2">
      <c r="A7" s="1" t="s">
        <v>300</v>
      </c>
      <c r="B7" s="1">
        <v>2513</v>
      </c>
      <c r="C7" s="1">
        <v>1085</v>
      </c>
      <c r="D7" s="1">
        <v>1428</v>
      </c>
      <c r="E7" s="1">
        <v>222</v>
      </c>
      <c r="F7" s="1">
        <v>107</v>
      </c>
      <c r="G7" s="1">
        <v>115</v>
      </c>
      <c r="H7" s="1">
        <v>313</v>
      </c>
      <c r="I7" s="1">
        <v>137</v>
      </c>
      <c r="J7" s="1">
        <v>176</v>
      </c>
      <c r="K7" s="1">
        <v>326</v>
      </c>
      <c r="L7" s="1">
        <v>137</v>
      </c>
      <c r="M7" s="1">
        <v>189</v>
      </c>
      <c r="N7" s="1" t="s">
        <v>300</v>
      </c>
      <c r="O7" s="1">
        <v>485</v>
      </c>
      <c r="P7" s="1">
        <v>203</v>
      </c>
      <c r="Q7" s="1">
        <v>282</v>
      </c>
      <c r="R7" s="1">
        <v>108</v>
      </c>
      <c r="S7" s="1">
        <v>46</v>
      </c>
      <c r="T7" s="1">
        <v>62</v>
      </c>
      <c r="U7" s="1">
        <v>1059</v>
      </c>
      <c r="V7" s="1">
        <v>455</v>
      </c>
      <c r="W7" s="1">
        <v>604</v>
      </c>
    </row>
    <row r="9" spans="1:23" x14ac:dyDescent="0.2">
      <c r="A9" s="1" t="s">
        <v>301</v>
      </c>
      <c r="N9" s="1" t="s">
        <v>301</v>
      </c>
    </row>
    <row r="10" spans="1:23" x14ac:dyDescent="0.2">
      <c r="A10" s="1" t="s">
        <v>350</v>
      </c>
      <c r="B10" s="1">
        <v>1004</v>
      </c>
      <c r="C10" s="1">
        <v>727</v>
      </c>
      <c r="D10" s="1">
        <v>277</v>
      </c>
      <c r="E10" s="1">
        <v>72</v>
      </c>
      <c r="F10" s="1">
        <v>41</v>
      </c>
      <c r="G10" s="1">
        <v>31</v>
      </c>
      <c r="H10" s="1">
        <v>69</v>
      </c>
      <c r="I10" s="1">
        <v>52</v>
      </c>
      <c r="J10" s="1">
        <v>17</v>
      </c>
      <c r="K10" s="1">
        <v>129</v>
      </c>
      <c r="L10" s="1">
        <v>92</v>
      </c>
      <c r="M10" s="1">
        <v>37</v>
      </c>
      <c r="N10" s="1" t="s">
        <v>350</v>
      </c>
      <c r="O10" s="1">
        <v>130</v>
      </c>
      <c r="P10" s="1">
        <v>100</v>
      </c>
      <c r="Q10" s="1">
        <v>30</v>
      </c>
      <c r="R10" s="1">
        <v>17</v>
      </c>
      <c r="S10" s="1">
        <v>14</v>
      </c>
      <c r="T10" s="1">
        <v>3</v>
      </c>
      <c r="U10" s="1">
        <v>587</v>
      </c>
      <c r="V10" s="1">
        <v>428</v>
      </c>
      <c r="W10" s="1">
        <v>159</v>
      </c>
    </row>
    <row r="11" spans="1:23" x14ac:dyDescent="0.2">
      <c r="A11" s="1" t="s">
        <v>302</v>
      </c>
      <c r="B11" s="1">
        <v>679</v>
      </c>
      <c r="C11" s="1">
        <v>602</v>
      </c>
      <c r="D11" s="1">
        <v>77</v>
      </c>
      <c r="E11" s="1">
        <v>31</v>
      </c>
      <c r="F11" s="1">
        <v>26</v>
      </c>
      <c r="G11" s="1">
        <v>5</v>
      </c>
      <c r="H11" s="1">
        <v>59</v>
      </c>
      <c r="I11" s="1">
        <v>50</v>
      </c>
      <c r="J11" s="1">
        <v>9</v>
      </c>
      <c r="K11" s="1">
        <v>83</v>
      </c>
      <c r="L11" s="1">
        <v>73</v>
      </c>
      <c r="M11" s="1">
        <v>10</v>
      </c>
      <c r="N11" s="1" t="s">
        <v>302</v>
      </c>
      <c r="O11" s="1">
        <v>94</v>
      </c>
      <c r="P11" s="1">
        <v>87</v>
      </c>
      <c r="Q11" s="1">
        <v>7</v>
      </c>
      <c r="R11" s="1">
        <v>16</v>
      </c>
      <c r="S11" s="1">
        <v>14</v>
      </c>
      <c r="T11" s="1">
        <v>2</v>
      </c>
      <c r="U11" s="1">
        <v>396</v>
      </c>
      <c r="V11" s="1">
        <v>352</v>
      </c>
      <c r="W11" s="1">
        <v>44</v>
      </c>
    </row>
    <row r="12" spans="1:23" x14ac:dyDescent="0.2">
      <c r="A12" s="1" t="s">
        <v>303</v>
      </c>
      <c r="B12" s="1">
        <v>37</v>
      </c>
      <c r="C12" s="1">
        <v>36</v>
      </c>
      <c r="D12" s="1">
        <v>1</v>
      </c>
      <c r="E12" s="1">
        <v>4</v>
      </c>
      <c r="F12" s="1">
        <v>4</v>
      </c>
      <c r="G12" s="1">
        <v>0</v>
      </c>
      <c r="H12" s="1">
        <v>0</v>
      </c>
      <c r="I12" s="1">
        <v>0</v>
      </c>
      <c r="J12" s="1">
        <v>0</v>
      </c>
      <c r="K12" s="1">
        <v>9</v>
      </c>
      <c r="L12" s="1">
        <v>9</v>
      </c>
      <c r="M12" s="1">
        <v>0</v>
      </c>
      <c r="N12" s="1" t="s">
        <v>303</v>
      </c>
      <c r="O12" s="1">
        <v>3</v>
      </c>
      <c r="P12" s="1">
        <v>3</v>
      </c>
      <c r="Q12" s="1">
        <v>0</v>
      </c>
      <c r="R12" s="1">
        <v>0</v>
      </c>
      <c r="S12" s="1">
        <v>0</v>
      </c>
      <c r="T12" s="1">
        <v>0</v>
      </c>
      <c r="U12" s="1">
        <v>21</v>
      </c>
      <c r="V12" s="1">
        <v>20</v>
      </c>
      <c r="W12" s="1">
        <v>1</v>
      </c>
    </row>
    <row r="13" spans="1:23" x14ac:dyDescent="0.2">
      <c r="A13" s="1" t="s">
        <v>304</v>
      </c>
      <c r="B13" s="1">
        <v>198</v>
      </c>
      <c r="C13" s="1">
        <v>36</v>
      </c>
      <c r="D13" s="1">
        <v>162</v>
      </c>
      <c r="E13" s="1">
        <v>28</v>
      </c>
      <c r="F13" s="1">
        <v>7</v>
      </c>
      <c r="G13" s="1">
        <v>21</v>
      </c>
      <c r="H13" s="1">
        <v>9</v>
      </c>
      <c r="I13" s="1">
        <v>1</v>
      </c>
      <c r="J13" s="1">
        <v>8</v>
      </c>
      <c r="K13" s="1">
        <v>29</v>
      </c>
      <c r="L13" s="1">
        <v>5</v>
      </c>
      <c r="M13" s="1">
        <v>24</v>
      </c>
      <c r="N13" s="1" t="s">
        <v>304</v>
      </c>
      <c r="O13" s="1">
        <v>25</v>
      </c>
      <c r="P13" s="1">
        <v>6</v>
      </c>
      <c r="Q13" s="1">
        <v>19</v>
      </c>
      <c r="R13" s="1">
        <v>0</v>
      </c>
      <c r="S13" s="1">
        <v>0</v>
      </c>
      <c r="T13" s="1">
        <v>0</v>
      </c>
      <c r="U13" s="1">
        <v>107</v>
      </c>
      <c r="V13" s="1">
        <v>17</v>
      </c>
      <c r="W13" s="1">
        <v>90</v>
      </c>
    </row>
    <row r="14" spans="1:23" x14ac:dyDescent="0.2">
      <c r="A14" s="1" t="s">
        <v>305</v>
      </c>
      <c r="B14" s="1">
        <v>18</v>
      </c>
      <c r="C14" s="1">
        <v>2</v>
      </c>
      <c r="D14" s="1">
        <v>16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3</v>
      </c>
      <c r="L14" s="1">
        <v>0</v>
      </c>
      <c r="M14" s="1">
        <v>3</v>
      </c>
      <c r="N14" s="1" t="s">
        <v>305</v>
      </c>
      <c r="O14" s="1">
        <v>2</v>
      </c>
      <c r="P14" s="1">
        <v>0</v>
      </c>
      <c r="Q14" s="1">
        <v>2</v>
      </c>
      <c r="R14" s="1">
        <v>0</v>
      </c>
      <c r="S14" s="1">
        <v>0</v>
      </c>
      <c r="T14" s="1">
        <v>0</v>
      </c>
      <c r="U14" s="1">
        <v>13</v>
      </c>
      <c r="V14" s="1">
        <v>2</v>
      </c>
      <c r="W14" s="1">
        <v>11</v>
      </c>
    </row>
    <row r="15" spans="1:23" x14ac:dyDescent="0.2">
      <c r="A15" s="1" t="s">
        <v>306</v>
      </c>
      <c r="B15" s="1">
        <v>29</v>
      </c>
      <c r="C15" s="1">
        <v>27</v>
      </c>
      <c r="D15" s="1">
        <v>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3</v>
      </c>
      <c r="L15" s="1">
        <v>3</v>
      </c>
      <c r="M15" s="1">
        <v>0</v>
      </c>
      <c r="N15" s="1" t="s">
        <v>306</v>
      </c>
      <c r="O15" s="1">
        <v>3</v>
      </c>
      <c r="P15" s="1">
        <v>3</v>
      </c>
      <c r="Q15" s="1">
        <v>0</v>
      </c>
      <c r="R15" s="1">
        <v>0</v>
      </c>
      <c r="S15" s="1">
        <v>0</v>
      </c>
      <c r="T15" s="1">
        <v>0</v>
      </c>
      <c r="U15" s="1">
        <v>23</v>
      </c>
      <c r="V15" s="1">
        <v>21</v>
      </c>
      <c r="W15" s="1">
        <v>2</v>
      </c>
    </row>
    <row r="16" spans="1:23" x14ac:dyDescent="0.2">
      <c r="A16" s="1" t="s">
        <v>60</v>
      </c>
      <c r="B16" s="1">
        <v>43</v>
      </c>
      <c r="C16" s="1">
        <v>24</v>
      </c>
      <c r="D16" s="1">
        <v>19</v>
      </c>
      <c r="E16" s="1">
        <v>9</v>
      </c>
      <c r="F16" s="1">
        <v>4</v>
      </c>
      <c r="G16" s="1">
        <v>5</v>
      </c>
      <c r="H16" s="1">
        <v>1</v>
      </c>
      <c r="I16" s="1">
        <v>1</v>
      </c>
      <c r="J16" s="1">
        <v>0</v>
      </c>
      <c r="K16" s="1">
        <v>2</v>
      </c>
      <c r="L16" s="1">
        <v>2</v>
      </c>
      <c r="M16" s="1">
        <v>0</v>
      </c>
      <c r="N16" s="1" t="s">
        <v>60</v>
      </c>
      <c r="O16" s="1">
        <v>3</v>
      </c>
      <c r="P16" s="1">
        <v>1</v>
      </c>
      <c r="Q16" s="1">
        <v>2</v>
      </c>
      <c r="R16" s="1">
        <v>1</v>
      </c>
      <c r="S16" s="1">
        <v>0</v>
      </c>
      <c r="T16" s="1">
        <v>1</v>
      </c>
      <c r="U16" s="1">
        <v>27</v>
      </c>
      <c r="V16" s="1">
        <v>16</v>
      </c>
      <c r="W16" s="1">
        <v>11</v>
      </c>
    </row>
    <row r="18" spans="1:23" x14ac:dyDescent="0.2">
      <c r="A18" s="1" t="s">
        <v>307</v>
      </c>
      <c r="N18" s="1" t="s">
        <v>307</v>
      </c>
    </row>
    <row r="19" spans="1:23" x14ac:dyDescent="0.2">
      <c r="A19" s="1" t="s">
        <v>350</v>
      </c>
      <c r="B19" s="1">
        <v>193</v>
      </c>
      <c r="C19" s="1">
        <v>140</v>
      </c>
      <c r="D19" s="1">
        <v>53</v>
      </c>
      <c r="E19" s="1">
        <v>12</v>
      </c>
      <c r="F19" s="1">
        <v>8</v>
      </c>
      <c r="G19" s="1">
        <v>4</v>
      </c>
      <c r="H19" s="1">
        <v>13</v>
      </c>
      <c r="I19" s="1">
        <v>7</v>
      </c>
      <c r="J19" s="1">
        <v>6</v>
      </c>
      <c r="K19" s="1">
        <v>29</v>
      </c>
      <c r="L19" s="1">
        <v>22</v>
      </c>
      <c r="M19" s="1">
        <v>7</v>
      </c>
      <c r="N19" s="1" t="s">
        <v>350</v>
      </c>
      <c r="O19" s="1">
        <v>14</v>
      </c>
      <c r="P19" s="1">
        <v>12</v>
      </c>
      <c r="Q19" s="1">
        <v>2</v>
      </c>
      <c r="R19" s="1">
        <v>1</v>
      </c>
      <c r="S19" s="1">
        <v>0</v>
      </c>
      <c r="T19" s="1">
        <v>1</v>
      </c>
      <c r="U19" s="1">
        <v>124</v>
      </c>
      <c r="V19" s="1">
        <v>91</v>
      </c>
      <c r="W19" s="1">
        <v>33</v>
      </c>
    </row>
    <row r="20" spans="1:23" x14ac:dyDescent="0.2">
      <c r="A20" s="1" t="s">
        <v>302</v>
      </c>
      <c r="B20" s="1">
        <v>11</v>
      </c>
      <c r="C20" s="1">
        <v>7</v>
      </c>
      <c r="D20" s="1">
        <v>4</v>
      </c>
      <c r="E20" s="1">
        <v>1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2</v>
      </c>
      <c r="L20" s="1">
        <v>2</v>
      </c>
      <c r="M20" s="1">
        <v>0</v>
      </c>
      <c r="N20" s="1" t="s">
        <v>302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8</v>
      </c>
      <c r="V20" s="1">
        <v>5</v>
      </c>
      <c r="W20" s="1">
        <v>3</v>
      </c>
    </row>
    <row r="21" spans="1:23" x14ac:dyDescent="0.2">
      <c r="A21" s="1" t="s">
        <v>303</v>
      </c>
      <c r="B21" s="1">
        <v>17</v>
      </c>
      <c r="C21" s="1">
        <v>17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4</v>
      </c>
      <c r="L21" s="1">
        <v>4</v>
      </c>
      <c r="M21" s="1">
        <v>0</v>
      </c>
      <c r="N21" s="1" t="s">
        <v>303</v>
      </c>
      <c r="O21" s="1">
        <v>2</v>
      </c>
      <c r="P21" s="1">
        <v>2</v>
      </c>
      <c r="Q21" s="1">
        <v>0</v>
      </c>
      <c r="R21" s="1">
        <v>0</v>
      </c>
      <c r="S21" s="1">
        <v>0</v>
      </c>
      <c r="T21" s="1">
        <v>0</v>
      </c>
      <c r="U21" s="1">
        <v>11</v>
      </c>
      <c r="V21" s="1">
        <v>11</v>
      </c>
      <c r="W21" s="1">
        <v>0</v>
      </c>
    </row>
    <row r="22" spans="1:23" x14ac:dyDescent="0.2">
      <c r="A22" s="1" t="s">
        <v>304</v>
      </c>
      <c r="B22" s="1">
        <v>53</v>
      </c>
      <c r="C22" s="1">
        <v>33</v>
      </c>
      <c r="D22" s="1">
        <v>20</v>
      </c>
      <c r="E22" s="1">
        <v>4</v>
      </c>
      <c r="F22" s="1">
        <v>3</v>
      </c>
      <c r="G22" s="1">
        <v>1</v>
      </c>
      <c r="H22" s="1">
        <v>7</v>
      </c>
      <c r="I22" s="1">
        <v>5</v>
      </c>
      <c r="J22" s="1">
        <v>2</v>
      </c>
      <c r="K22" s="1">
        <v>7</v>
      </c>
      <c r="L22" s="1">
        <v>6</v>
      </c>
      <c r="M22" s="1">
        <v>1</v>
      </c>
      <c r="N22" s="1" t="s">
        <v>304</v>
      </c>
      <c r="O22" s="1">
        <v>3</v>
      </c>
      <c r="P22" s="1">
        <v>1</v>
      </c>
      <c r="Q22" s="1">
        <v>2</v>
      </c>
      <c r="R22" s="1">
        <v>1</v>
      </c>
      <c r="S22" s="1">
        <v>0</v>
      </c>
      <c r="T22" s="1">
        <v>1</v>
      </c>
      <c r="U22" s="1">
        <v>31</v>
      </c>
      <c r="V22" s="1">
        <v>18</v>
      </c>
      <c r="W22" s="1">
        <v>13</v>
      </c>
    </row>
    <row r="23" spans="1:23" x14ac:dyDescent="0.2">
      <c r="A23" s="1" t="s">
        <v>305</v>
      </c>
      <c r="B23" s="1">
        <v>20</v>
      </c>
      <c r="C23" s="1">
        <v>1</v>
      </c>
      <c r="D23" s="1">
        <v>19</v>
      </c>
      <c r="E23" s="1">
        <v>1</v>
      </c>
      <c r="F23" s="1">
        <v>0</v>
      </c>
      <c r="G23" s="1">
        <v>1</v>
      </c>
      <c r="H23" s="1">
        <v>3</v>
      </c>
      <c r="I23" s="1">
        <v>0</v>
      </c>
      <c r="J23" s="1">
        <v>3</v>
      </c>
      <c r="K23" s="1">
        <v>4</v>
      </c>
      <c r="L23" s="1">
        <v>0</v>
      </c>
      <c r="M23" s="1">
        <v>4</v>
      </c>
      <c r="N23" s="1" t="s">
        <v>305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12</v>
      </c>
      <c r="V23" s="1">
        <v>1</v>
      </c>
      <c r="W23" s="1">
        <v>11</v>
      </c>
    </row>
    <row r="24" spans="1:23" x14ac:dyDescent="0.2">
      <c r="A24" s="1" t="s">
        <v>306</v>
      </c>
      <c r="B24" s="1">
        <v>64</v>
      </c>
      <c r="C24" s="1">
        <v>63</v>
      </c>
      <c r="D24" s="1">
        <v>1</v>
      </c>
      <c r="E24" s="1">
        <v>3</v>
      </c>
      <c r="F24" s="1">
        <v>3</v>
      </c>
      <c r="G24" s="1">
        <v>0</v>
      </c>
      <c r="H24" s="1">
        <v>1</v>
      </c>
      <c r="I24" s="1">
        <v>1</v>
      </c>
      <c r="J24" s="1">
        <v>0</v>
      </c>
      <c r="K24" s="1">
        <v>5</v>
      </c>
      <c r="L24" s="1">
        <v>5</v>
      </c>
      <c r="M24" s="1">
        <v>0</v>
      </c>
      <c r="N24" s="1" t="s">
        <v>306</v>
      </c>
      <c r="O24" s="1">
        <v>9</v>
      </c>
      <c r="P24" s="1">
        <v>9</v>
      </c>
      <c r="Q24" s="1">
        <v>0</v>
      </c>
      <c r="R24" s="1">
        <v>0</v>
      </c>
      <c r="S24" s="1">
        <v>0</v>
      </c>
      <c r="T24" s="1">
        <v>0</v>
      </c>
      <c r="U24" s="1">
        <v>46</v>
      </c>
      <c r="V24" s="1">
        <v>45</v>
      </c>
      <c r="W24" s="1">
        <v>1</v>
      </c>
    </row>
    <row r="25" spans="1:23" x14ac:dyDescent="0.2">
      <c r="A25" s="1" t="s">
        <v>60</v>
      </c>
      <c r="B25" s="1">
        <v>28</v>
      </c>
      <c r="C25" s="1">
        <v>19</v>
      </c>
      <c r="D25" s="1">
        <v>9</v>
      </c>
      <c r="E25" s="1">
        <v>3</v>
      </c>
      <c r="F25" s="1">
        <v>2</v>
      </c>
      <c r="G25" s="1">
        <v>1</v>
      </c>
      <c r="H25" s="1">
        <v>2</v>
      </c>
      <c r="I25" s="1">
        <v>1</v>
      </c>
      <c r="J25" s="1">
        <v>1</v>
      </c>
      <c r="K25" s="1">
        <v>7</v>
      </c>
      <c r="L25" s="1">
        <v>5</v>
      </c>
      <c r="M25" s="1">
        <v>2</v>
      </c>
      <c r="N25" s="1" t="s">
        <v>60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16</v>
      </c>
      <c r="V25" s="1">
        <v>11</v>
      </c>
      <c r="W25" s="1">
        <v>5</v>
      </c>
    </row>
    <row r="27" spans="1:23" x14ac:dyDescent="0.2">
      <c r="A27" s="1" t="s">
        <v>308</v>
      </c>
      <c r="N27" s="1" t="s">
        <v>308</v>
      </c>
    </row>
    <row r="28" spans="1:23" x14ac:dyDescent="0.2">
      <c r="A28" s="1" t="s">
        <v>350</v>
      </c>
      <c r="B28" s="1">
        <v>31</v>
      </c>
      <c r="C28" s="1">
        <v>20</v>
      </c>
      <c r="D28" s="1">
        <v>11</v>
      </c>
      <c r="E28" s="1">
        <v>2</v>
      </c>
      <c r="F28" s="1">
        <v>1</v>
      </c>
      <c r="G28" s="1">
        <v>1</v>
      </c>
      <c r="H28" s="1">
        <v>2</v>
      </c>
      <c r="I28" s="1">
        <v>2</v>
      </c>
      <c r="J28" s="1">
        <v>0</v>
      </c>
      <c r="K28" s="1">
        <v>2</v>
      </c>
      <c r="L28" s="1">
        <v>2</v>
      </c>
      <c r="M28" s="1">
        <v>0</v>
      </c>
      <c r="N28" s="1" t="s">
        <v>350</v>
      </c>
      <c r="O28" s="1">
        <v>2</v>
      </c>
      <c r="P28" s="1">
        <v>1</v>
      </c>
      <c r="Q28" s="1">
        <v>1</v>
      </c>
      <c r="R28" s="1">
        <v>0</v>
      </c>
      <c r="S28" s="1">
        <v>0</v>
      </c>
      <c r="T28" s="1">
        <v>0</v>
      </c>
      <c r="U28" s="1">
        <v>23</v>
      </c>
      <c r="V28" s="1">
        <v>14</v>
      </c>
      <c r="W28" s="1">
        <v>9</v>
      </c>
    </row>
    <row r="29" spans="1:23" x14ac:dyDescent="0.2">
      <c r="A29" s="1" t="s">
        <v>302</v>
      </c>
      <c r="B29" s="1">
        <v>1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302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1</v>
      </c>
      <c r="V29" s="1">
        <v>1</v>
      </c>
      <c r="W29" s="1">
        <v>0</v>
      </c>
    </row>
    <row r="30" spans="1:23" x14ac:dyDescent="0.2">
      <c r="A30" s="1" t="s">
        <v>303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 t="s">
        <v>303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2">
      <c r="A31" s="1" t="s">
        <v>304</v>
      </c>
      <c r="B31" s="1">
        <v>2</v>
      </c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1</v>
      </c>
      <c r="M31" s="1">
        <v>0</v>
      </c>
      <c r="N31" s="1" t="s">
        <v>304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1</v>
      </c>
      <c r="V31" s="1">
        <v>0</v>
      </c>
      <c r="W31" s="1">
        <v>1</v>
      </c>
    </row>
    <row r="32" spans="1:23" x14ac:dyDescent="0.2">
      <c r="A32" s="1" t="s">
        <v>305</v>
      </c>
      <c r="B32" s="1">
        <v>5</v>
      </c>
      <c r="C32" s="1">
        <v>3</v>
      </c>
      <c r="D32" s="1">
        <v>2</v>
      </c>
      <c r="E32" s="1">
        <v>1</v>
      </c>
      <c r="F32" s="1">
        <v>0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 t="s">
        <v>305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4</v>
      </c>
      <c r="V32" s="1">
        <v>3</v>
      </c>
      <c r="W32" s="1">
        <v>1</v>
      </c>
    </row>
    <row r="33" spans="1:23" x14ac:dyDescent="0.2">
      <c r="A33" s="1" t="s">
        <v>306</v>
      </c>
      <c r="B33" s="1">
        <v>7</v>
      </c>
      <c r="C33" s="1">
        <v>6</v>
      </c>
      <c r="D33" s="1">
        <v>1</v>
      </c>
      <c r="E33" s="1">
        <v>0</v>
      </c>
      <c r="F33" s="1">
        <v>0</v>
      </c>
      <c r="G33" s="1">
        <v>0</v>
      </c>
      <c r="H33" s="1">
        <v>1</v>
      </c>
      <c r="I33" s="1">
        <v>1</v>
      </c>
      <c r="J33" s="1">
        <v>0</v>
      </c>
      <c r="K33" s="1">
        <v>1</v>
      </c>
      <c r="L33" s="1">
        <v>1</v>
      </c>
      <c r="M33" s="1">
        <v>0</v>
      </c>
      <c r="N33" s="1" t="s">
        <v>306</v>
      </c>
      <c r="O33" s="1">
        <v>1</v>
      </c>
      <c r="P33" s="1">
        <v>0</v>
      </c>
      <c r="Q33" s="1">
        <v>1</v>
      </c>
      <c r="R33" s="1">
        <v>0</v>
      </c>
      <c r="S33" s="1">
        <v>0</v>
      </c>
      <c r="T33" s="1">
        <v>0</v>
      </c>
      <c r="U33" s="1">
        <v>4</v>
      </c>
      <c r="V33" s="1">
        <v>4</v>
      </c>
      <c r="W33" s="1">
        <v>0</v>
      </c>
    </row>
    <row r="34" spans="1:23" x14ac:dyDescent="0.2">
      <c r="A34" s="1" t="s">
        <v>60</v>
      </c>
      <c r="B34" s="1">
        <v>16</v>
      </c>
      <c r="C34" s="1">
        <v>9</v>
      </c>
      <c r="D34" s="1">
        <v>7</v>
      </c>
      <c r="E34" s="1">
        <v>1</v>
      </c>
      <c r="F34" s="1">
        <v>1</v>
      </c>
      <c r="G34" s="1">
        <v>0</v>
      </c>
      <c r="H34" s="1">
        <v>1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 t="s">
        <v>60</v>
      </c>
      <c r="O34" s="1">
        <v>1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13</v>
      </c>
      <c r="V34" s="1">
        <v>6</v>
      </c>
      <c r="W34" s="1">
        <v>7</v>
      </c>
    </row>
    <row r="36" spans="1:23" x14ac:dyDescent="0.2">
      <c r="A36" s="1" t="s">
        <v>309</v>
      </c>
      <c r="N36" s="1" t="s">
        <v>309</v>
      </c>
    </row>
    <row r="37" spans="1:23" x14ac:dyDescent="0.2">
      <c r="A37" s="1" t="s">
        <v>350</v>
      </c>
      <c r="B37" s="1">
        <v>983</v>
      </c>
      <c r="C37" s="1">
        <v>705</v>
      </c>
      <c r="D37" s="1">
        <v>278</v>
      </c>
      <c r="E37" s="1">
        <v>71</v>
      </c>
      <c r="F37" s="1">
        <v>41</v>
      </c>
      <c r="G37" s="1">
        <v>30</v>
      </c>
      <c r="H37" s="1">
        <v>69</v>
      </c>
      <c r="I37" s="1">
        <v>51</v>
      </c>
      <c r="J37" s="1">
        <v>18</v>
      </c>
      <c r="K37" s="1">
        <v>125</v>
      </c>
      <c r="L37" s="1">
        <v>89</v>
      </c>
      <c r="M37" s="1">
        <v>36</v>
      </c>
      <c r="N37" s="1" t="s">
        <v>350</v>
      </c>
      <c r="O37" s="1">
        <v>130</v>
      </c>
      <c r="P37" s="1">
        <v>99</v>
      </c>
      <c r="Q37" s="1">
        <v>31</v>
      </c>
      <c r="R37" s="1">
        <v>15</v>
      </c>
      <c r="S37" s="1">
        <v>12</v>
      </c>
      <c r="T37" s="1">
        <v>3</v>
      </c>
      <c r="U37" s="1">
        <v>573</v>
      </c>
      <c r="V37" s="1">
        <v>413</v>
      </c>
      <c r="W37" s="1">
        <v>160</v>
      </c>
    </row>
    <row r="38" spans="1:23" x14ac:dyDescent="0.2">
      <c r="A38" s="1" t="s">
        <v>275</v>
      </c>
      <c r="B38" s="1">
        <v>178</v>
      </c>
      <c r="C38" s="1">
        <v>109</v>
      </c>
      <c r="D38" s="1">
        <v>69</v>
      </c>
      <c r="E38" s="1">
        <v>5</v>
      </c>
      <c r="F38" s="1">
        <v>3</v>
      </c>
      <c r="G38" s="1">
        <v>2</v>
      </c>
      <c r="H38" s="1">
        <v>26</v>
      </c>
      <c r="I38" s="1">
        <v>22</v>
      </c>
      <c r="J38" s="1">
        <v>4</v>
      </c>
      <c r="K38" s="1">
        <v>15</v>
      </c>
      <c r="L38" s="1">
        <v>7</v>
      </c>
      <c r="M38" s="1">
        <v>8</v>
      </c>
      <c r="N38" s="1" t="s">
        <v>275</v>
      </c>
      <c r="O38" s="1">
        <v>30</v>
      </c>
      <c r="P38" s="1">
        <v>19</v>
      </c>
      <c r="Q38" s="1">
        <v>11</v>
      </c>
      <c r="R38" s="1">
        <v>0</v>
      </c>
      <c r="S38" s="1">
        <v>0</v>
      </c>
      <c r="T38" s="1">
        <v>0</v>
      </c>
      <c r="U38" s="1">
        <v>102</v>
      </c>
      <c r="V38" s="1">
        <v>58</v>
      </c>
      <c r="W38" s="1">
        <v>44</v>
      </c>
    </row>
    <row r="39" spans="1:23" x14ac:dyDescent="0.2">
      <c r="A39" s="1" t="s">
        <v>276</v>
      </c>
      <c r="B39" s="1">
        <v>580</v>
      </c>
      <c r="C39" s="1">
        <v>420</v>
      </c>
      <c r="D39" s="1">
        <v>160</v>
      </c>
      <c r="E39" s="1">
        <v>48</v>
      </c>
      <c r="F39" s="1">
        <v>26</v>
      </c>
      <c r="G39" s="1">
        <v>22</v>
      </c>
      <c r="H39" s="1">
        <v>32</v>
      </c>
      <c r="I39" s="1">
        <v>21</v>
      </c>
      <c r="J39" s="1">
        <v>11</v>
      </c>
      <c r="K39" s="1">
        <v>76</v>
      </c>
      <c r="L39" s="1">
        <v>59</v>
      </c>
      <c r="M39" s="1">
        <v>17</v>
      </c>
      <c r="N39" s="1" t="s">
        <v>276</v>
      </c>
      <c r="O39" s="1">
        <v>65</v>
      </c>
      <c r="P39" s="1">
        <v>50</v>
      </c>
      <c r="Q39" s="1">
        <v>15</v>
      </c>
      <c r="R39" s="1">
        <v>13</v>
      </c>
      <c r="S39" s="1">
        <v>11</v>
      </c>
      <c r="T39" s="1">
        <v>2</v>
      </c>
      <c r="U39" s="1">
        <v>346</v>
      </c>
      <c r="V39" s="1">
        <v>253</v>
      </c>
      <c r="W39" s="1">
        <v>93</v>
      </c>
    </row>
    <row r="40" spans="1:23" x14ac:dyDescent="0.2">
      <c r="A40" s="1" t="s">
        <v>277</v>
      </c>
      <c r="B40" s="1">
        <v>132</v>
      </c>
      <c r="C40" s="1">
        <v>102</v>
      </c>
      <c r="D40" s="1">
        <v>30</v>
      </c>
      <c r="E40" s="1">
        <v>3</v>
      </c>
      <c r="F40" s="1">
        <v>1</v>
      </c>
      <c r="G40" s="1">
        <v>2</v>
      </c>
      <c r="H40" s="1">
        <v>7</v>
      </c>
      <c r="I40" s="1">
        <v>4</v>
      </c>
      <c r="J40" s="1">
        <v>3</v>
      </c>
      <c r="K40" s="1">
        <v>24</v>
      </c>
      <c r="L40" s="1">
        <v>18</v>
      </c>
      <c r="M40" s="1">
        <v>6</v>
      </c>
      <c r="N40" s="1" t="s">
        <v>277</v>
      </c>
      <c r="O40" s="1">
        <v>23</v>
      </c>
      <c r="P40" s="1">
        <v>20</v>
      </c>
      <c r="Q40" s="1">
        <v>3</v>
      </c>
      <c r="R40" s="1">
        <v>0</v>
      </c>
      <c r="S40" s="1">
        <v>0</v>
      </c>
      <c r="T40" s="1">
        <v>0</v>
      </c>
      <c r="U40" s="1">
        <v>75</v>
      </c>
      <c r="V40" s="1">
        <v>59</v>
      </c>
      <c r="W40" s="1">
        <v>16</v>
      </c>
    </row>
    <row r="41" spans="1:23" x14ac:dyDescent="0.2">
      <c r="A41" s="1" t="s">
        <v>278</v>
      </c>
      <c r="B41" s="1">
        <v>39</v>
      </c>
      <c r="C41" s="1">
        <v>33</v>
      </c>
      <c r="D41" s="1">
        <v>6</v>
      </c>
      <c r="E41" s="1">
        <v>9</v>
      </c>
      <c r="F41" s="1">
        <v>7</v>
      </c>
      <c r="G41" s="1">
        <v>2</v>
      </c>
      <c r="H41" s="1">
        <v>2</v>
      </c>
      <c r="I41" s="1">
        <v>2</v>
      </c>
      <c r="J41" s="1">
        <v>0</v>
      </c>
      <c r="K41" s="1">
        <v>5</v>
      </c>
      <c r="L41" s="1">
        <v>4</v>
      </c>
      <c r="M41" s="1">
        <v>1</v>
      </c>
      <c r="N41" s="1" t="s">
        <v>278</v>
      </c>
      <c r="O41" s="1">
        <v>3</v>
      </c>
      <c r="P41" s="1">
        <v>3</v>
      </c>
      <c r="Q41" s="1">
        <v>0</v>
      </c>
      <c r="R41" s="1">
        <v>0</v>
      </c>
      <c r="S41" s="1">
        <v>0</v>
      </c>
      <c r="T41" s="1">
        <v>0</v>
      </c>
      <c r="U41" s="1">
        <v>20</v>
      </c>
      <c r="V41" s="1">
        <v>17</v>
      </c>
      <c r="W41" s="1">
        <v>3</v>
      </c>
    </row>
    <row r="42" spans="1:23" x14ac:dyDescent="0.2">
      <c r="A42" s="1" t="s">
        <v>279</v>
      </c>
      <c r="B42" s="1">
        <v>19</v>
      </c>
      <c r="C42" s="1">
        <v>16</v>
      </c>
      <c r="D42" s="1">
        <v>3</v>
      </c>
      <c r="E42" s="1">
        <v>1</v>
      </c>
      <c r="F42" s="1">
        <v>0</v>
      </c>
      <c r="G42" s="1">
        <v>1</v>
      </c>
      <c r="H42" s="1">
        <v>2</v>
      </c>
      <c r="I42" s="1">
        <v>2</v>
      </c>
      <c r="J42" s="1">
        <v>0</v>
      </c>
      <c r="K42" s="1">
        <v>2</v>
      </c>
      <c r="L42" s="1">
        <v>1</v>
      </c>
      <c r="M42" s="1">
        <v>1</v>
      </c>
      <c r="N42" s="1" t="s">
        <v>279</v>
      </c>
      <c r="O42" s="1">
        <v>3</v>
      </c>
      <c r="P42" s="1">
        <v>3</v>
      </c>
      <c r="Q42" s="1">
        <v>0</v>
      </c>
      <c r="R42" s="1">
        <v>1</v>
      </c>
      <c r="S42" s="1">
        <v>1</v>
      </c>
      <c r="T42" s="1">
        <v>0</v>
      </c>
      <c r="U42" s="1">
        <v>10</v>
      </c>
      <c r="V42" s="1">
        <v>9</v>
      </c>
      <c r="W42" s="1">
        <v>1</v>
      </c>
    </row>
    <row r="43" spans="1:23" x14ac:dyDescent="0.2">
      <c r="A43" s="1" t="s">
        <v>280</v>
      </c>
      <c r="B43" s="1">
        <v>7</v>
      </c>
      <c r="C43" s="1">
        <v>4</v>
      </c>
      <c r="D43" s="1">
        <v>3</v>
      </c>
      <c r="E43" s="1">
        <v>3</v>
      </c>
      <c r="F43" s="1">
        <v>2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 t="s">
        <v>280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4</v>
      </c>
      <c r="V43" s="1">
        <v>2</v>
      </c>
      <c r="W43" s="1">
        <v>2</v>
      </c>
    </row>
    <row r="44" spans="1:23" x14ac:dyDescent="0.2">
      <c r="A44" s="1" t="s">
        <v>281</v>
      </c>
      <c r="B44" s="1">
        <v>11</v>
      </c>
      <c r="C44" s="1">
        <v>8</v>
      </c>
      <c r="D44" s="1">
        <v>3</v>
      </c>
      <c r="E44" s="1">
        <v>1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>
        <v>2</v>
      </c>
      <c r="L44" s="1">
        <v>0</v>
      </c>
      <c r="M44" s="1">
        <v>2</v>
      </c>
      <c r="N44" s="1" t="s">
        <v>281</v>
      </c>
      <c r="O44" s="1">
        <v>0</v>
      </c>
      <c r="P44" s="1">
        <v>0</v>
      </c>
      <c r="Q44" s="1">
        <v>0</v>
      </c>
      <c r="R44" s="1">
        <v>1</v>
      </c>
      <c r="S44" s="1">
        <v>0</v>
      </c>
      <c r="T44" s="1">
        <v>1</v>
      </c>
      <c r="U44" s="1">
        <v>7</v>
      </c>
      <c r="V44" s="1">
        <v>7</v>
      </c>
      <c r="W44" s="1">
        <v>0</v>
      </c>
    </row>
    <row r="45" spans="1:23" x14ac:dyDescent="0.2">
      <c r="A45" s="1" t="s">
        <v>282</v>
      </c>
      <c r="B45" s="1">
        <v>7</v>
      </c>
      <c r="C45" s="1">
        <v>4</v>
      </c>
      <c r="D45" s="1">
        <v>3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1</v>
      </c>
      <c r="N45" s="1" t="s">
        <v>282</v>
      </c>
      <c r="O45" s="1">
        <v>5</v>
      </c>
      <c r="P45" s="1">
        <v>3</v>
      </c>
      <c r="Q45" s="1">
        <v>2</v>
      </c>
      <c r="R45" s="1">
        <v>0</v>
      </c>
      <c r="S45" s="1">
        <v>0</v>
      </c>
      <c r="T45" s="1">
        <v>0</v>
      </c>
      <c r="U45" s="1">
        <v>1</v>
      </c>
      <c r="V45" s="1">
        <v>1</v>
      </c>
      <c r="W45" s="1">
        <v>0</v>
      </c>
    </row>
    <row r="46" spans="1:23" x14ac:dyDescent="0.2">
      <c r="A46" s="1" t="s">
        <v>401</v>
      </c>
      <c r="B46" s="1">
        <v>10</v>
      </c>
      <c r="C46" s="1">
        <v>9</v>
      </c>
      <c r="D46" s="1">
        <v>1</v>
      </c>
      <c r="E46" s="1">
        <v>1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 t="s">
        <v>401</v>
      </c>
      <c r="O46" s="1">
        <v>1</v>
      </c>
      <c r="P46" s="1">
        <v>1</v>
      </c>
      <c r="Q46" s="1">
        <v>0</v>
      </c>
      <c r="R46" s="1">
        <v>0</v>
      </c>
      <c r="S46" s="1">
        <v>0</v>
      </c>
      <c r="T46" s="1">
        <v>0</v>
      </c>
      <c r="U46" s="1">
        <v>8</v>
      </c>
      <c r="V46" s="1">
        <v>7</v>
      </c>
      <c r="W46" s="1">
        <v>1</v>
      </c>
    </row>
    <row r="47" spans="1:23" x14ac:dyDescent="0.2">
      <c r="A47" s="18" t="s">
        <v>365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 t="s">
        <v>365</v>
      </c>
      <c r="O47" s="18"/>
      <c r="P47" s="18"/>
      <c r="Q47" s="18"/>
      <c r="R47" s="18"/>
      <c r="S47" s="18"/>
      <c r="T47" s="18"/>
      <c r="U47" s="18"/>
      <c r="V47" s="18"/>
      <c r="W47" s="18"/>
    </row>
  </sheetData>
  <mergeCells count="9">
    <mergeCell ref="A47:M47"/>
    <mergeCell ref="N47:W47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77D7F-9DC2-473E-8F83-7C30EA0D19F6}">
  <sheetPr>
    <tabColor rgb="FFC00000"/>
  </sheetPr>
  <dimension ref="A1:M74"/>
  <sheetViews>
    <sheetView view="pageBreakPreview" zoomScale="125" zoomScaleNormal="100" zoomScaleSheetLayoutView="125" workbookViewId="0">
      <selection activeCell="L26" sqref="L26"/>
    </sheetView>
  </sheetViews>
  <sheetFormatPr defaultRowHeight="10.199999999999999" x14ac:dyDescent="0.2"/>
  <cols>
    <col min="1" max="9" width="5.21875" style="1" customWidth="1"/>
    <col min="10" max="10" width="8.88671875" style="1"/>
    <col min="11" max="19" width="5.109375" style="1" customWidth="1"/>
    <col min="20" max="16384" width="8.88671875" style="1"/>
  </cols>
  <sheetData>
    <row r="1" spans="1:13" x14ac:dyDescent="0.2">
      <c r="A1" s="1" t="s">
        <v>310</v>
      </c>
    </row>
    <row r="2" spans="1:13" x14ac:dyDescent="0.2">
      <c r="B2" s="1" t="s">
        <v>26</v>
      </c>
      <c r="C2" s="1" t="s">
        <v>311</v>
      </c>
      <c r="D2" s="1" t="s">
        <v>312</v>
      </c>
      <c r="E2" s="1" t="s">
        <v>313</v>
      </c>
      <c r="F2" s="1" t="s">
        <v>314</v>
      </c>
      <c r="G2" s="1" t="s">
        <v>315</v>
      </c>
      <c r="H2" s="1" t="s">
        <v>316</v>
      </c>
      <c r="I2" s="1" t="s">
        <v>317</v>
      </c>
    </row>
    <row r="3" spans="1:13" x14ac:dyDescent="0.2">
      <c r="B3" s="1" t="s">
        <v>28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</row>
    <row r="4" spans="1:13" x14ac:dyDescent="0.2">
      <c r="A4" s="1" t="s">
        <v>98</v>
      </c>
      <c r="J4" s="1" t="s">
        <v>411</v>
      </c>
    </row>
    <row r="5" spans="1:13" x14ac:dyDescent="0.2">
      <c r="A5" s="1" t="s">
        <v>8</v>
      </c>
    </row>
    <row r="6" spans="1:13" x14ac:dyDescent="0.2">
      <c r="A6" s="1" t="s">
        <v>318</v>
      </c>
    </row>
    <row r="7" spans="1:13" x14ac:dyDescent="0.2">
      <c r="A7" s="1" t="s">
        <v>1</v>
      </c>
      <c r="B7" s="1">
        <v>2667</v>
      </c>
      <c r="C7" s="1">
        <v>4631</v>
      </c>
      <c r="D7" s="1">
        <v>1237</v>
      </c>
      <c r="E7" s="1">
        <v>501</v>
      </c>
      <c r="F7" s="1">
        <v>1119</v>
      </c>
      <c r="G7" s="1">
        <v>459</v>
      </c>
      <c r="H7" s="1">
        <v>955</v>
      </c>
      <c r="I7" s="1">
        <v>151</v>
      </c>
      <c r="K7" s="1">
        <f>C7/B7</f>
        <v>1.7364079490063742</v>
      </c>
      <c r="L7" s="1">
        <f>D7/B7</f>
        <v>0.46381702287214099</v>
      </c>
      <c r="M7" s="1" t="e">
        <f>K4This not correct</f>
        <v>#NAME?</v>
      </c>
    </row>
    <row r="8" spans="1:13" x14ac:dyDescent="0.2">
      <c r="A8" s="1" t="s">
        <v>30</v>
      </c>
      <c r="B8" s="1">
        <v>508</v>
      </c>
      <c r="C8" s="1">
        <v>78</v>
      </c>
      <c r="D8" s="1">
        <v>13</v>
      </c>
      <c r="E8" s="1">
        <v>4</v>
      </c>
      <c r="F8" s="1">
        <v>4</v>
      </c>
      <c r="G8" s="1">
        <v>9</v>
      </c>
      <c r="H8" s="1">
        <v>12</v>
      </c>
      <c r="I8" s="1">
        <v>31</v>
      </c>
    </row>
    <row r="9" spans="1:13" x14ac:dyDescent="0.2">
      <c r="A9" s="1" t="s">
        <v>31</v>
      </c>
      <c r="B9" s="1">
        <v>461</v>
      </c>
      <c r="C9" s="1">
        <v>361</v>
      </c>
      <c r="D9" s="1">
        <v>52</v>
      </c>
      <c r="E9" s="1">
        <v>36</v>
      </c>
      <c r="F9" s="1">
        <v>53</v>
      </c>
      <c r="G9" s="1">
        <v>19</v>
      </c>
      <c r="H9" s="1">
        <v>37</v>
      </c>
      <c r="I9" s="1">
        <v>54</v>
      </c>
    </row>
    <row r="10" spans="1:13" x14ac:dyDescent="0.2">
      <c r="A10" s="1" t="s">
        <v>32</v>
      </c>
      <c r="B10" s="1">
        <v>389</v>
      </c>
      <c r="C10" s="1">
        <v>608</v>
      </c>
      <c r="D10" s="1">
        <v>93</v>
      </c>
      <c r="E10" s="1">
        <v>42</v>
      </c>
      <c r="F10" s="1">
        <v>100</v>
      </c>
      <c r="G10" s="1">
        <v>36</v>
      </c>
      <c r="H10" s="1">
        <v>69</v>
      </c>
      <c r="I10" s="1">
        <v>28</v>
      </c>
    </row>
    <row r="11" spans="1:13" x14ac:dyDescent="0.2">
      <c r="A11" s="1" t="s">
        <v>33</v>
      </c>
      <c r="B11" s="1">
        <v>353</v>
      </c>
      <c r="C11" s="1">
        <v>727</v>
      </c>
      <c r="D11" s="1">
        <v>184</v>
      </c>
      <c r="E11" s="1">
        <v>76</v>
      </c>
      <c r="F11" s="1">
        <v>178</v>
      </c>
      <c r="G11" s="1">
        <v>85</v>
      </c>
      <c r="H11" s="1">
        <v>150</v>
      </c>
      <c r="I11" s="1">
        <v>24</v>
      </c>
    </row>
    <row r="12" spans="1:13" x14ac:dyDescent="0.2">
      <c r="A12" s="1" t="s">
        <v>34</v>
      </c>
      <c r="B12" s="1">
        <v>369</v>
      </c>
      <c r="C12" s="1">
        <v>1001</v>
      </c>
      <c r="D12" s="1">
        <v>258</v>
      </c>
      <c r="E12" s="1">
        <v>109</v>
      </c>
      <c r="F12" s="1">
        <v>210</v>
      </c>
      <c r="G12" s="1">
        <v>108</v>
      </c>
      <c r="H12" s="1">
        <v>203</v>
      </c>
      <c r="I12" s="1">
        <v>13</v>
      </c>
    </row>
    <row r="13" spans="1:13" x14ac:dyDescent="0.2">
      <c r="A13" s="1" t="s">
        <v>35</v>
      </c>
      <c r="B13" s="1">
        <v>331</v>
      </c>
      <c r="C13" s="1">
        <v>1022</v>
      </c>
      <c r="D13" s="1">
        <v>364</v>
      </c>
      <c r="E13" s="1">
        <v>123</v>
      </c>
      <c r="F13" s="1">
        <v>325</v>
      </c>
      <c r="G13" s="1">
        <v>99</v>
      </c>
      <c r="H13" s="1">
        <v>257</v>
      </c>
      <c r="I13" s="1">
        <v>1</v>
      </c>
    </row>
    <row r="14" spans="1:13" x14ac:dyDescent="0.2">
      <c r="A14" s="1" t="s">
        <v>36</v>
      </c>
      <c r="B14" s="1">
        <v>256</v>
      </c>
      <c r="C14" s="1">
        <v>834</v>
      </c>
      <c r="D14" s="1">
        <v>273</v>
      </c>
      <c r="E14" s="1">
        <v>111</v>
      </c>
      <c r="F14" s="1">
        <v>249</v>
      </c>
      <c r="G14" s="1">
        <v>103</v>
      </c>
      <c r="H14" s="1">
        <v>227</v>
      </c>
      <c r="I14" s="1">
        <v>0</v>
      </c>
    </row>
    <row r="15" spans="1:13" x14ac:dyDescent="0.2">
      <c r="A15" s="1" t="s">
        <v>99</v>
      </c>
    </row>
    <row r="16" spans="1:13" x14ac:dyDescent="0.2">
      <c r="A16" s="1" t="s">
        <v>318</v>
      </c>
    </row>
    <row r="17" spans="1:9" x14ac:dyDescent="0.2">
      <c r="A17" s="1" t="s">
        <v>1</v>
      </c>
      <c r="B17" s="1">
        <v>162</v>
      </c>
      <c r="C17" s="1">
        <v>331</v>
      </c>
      <c r="D17" s="1">
        <v>73</v>
      </c>
      <c r="E17" s="1">
        <v>16</v>
      </c>
      <c r="F17" s="1">
        <v>73</v>
      </c>
      <c r="G17" s="1">
        <v>8</v>
      </c>
      <c r="H17" s="1">
        <v>55</v>
      </c>
      <c r="I17" s="1">
        <v>13</v>
      </c>
    </row>
    <row r="18" spans="1:9" x14ac:dyDescent="0.2">
      <c r="A18" s="1" t="s">
        <v>30</v>
      </c>
      <c r="B18" s="1">
        <v>31</v>
      </c>
      <c r="C18" s="1">
        <v>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4</v>
      </c>
    </row>
    <row r="19" spans="1:9" x14ac:dyDescent="0.2">
      <c r="A19" s="1" t="s">
        <v>31</v>
      </c>
      <c r="B19" s="1">
        <v>27</v>
      </c>
      <c r="C19" s="1">
        <v>14</v>
      </c>
      <c r="D19" s="1">
        <v>0</v>
      </c>
      <c r="E19" s="1">
        <v>0</v>
      </c>
      <c r="F19" s="1">
        <v>2</v>
      </c>
      <c r="G19" s="1">
        <v>0</v>
      </c>
      <c r="H19" s="1">
        <v>0</v>
      </c>
      <c r="I19" s="1">
        <v>3</v>
      </c>
    </row>
    <row r="20" spans="1:9" x14ac:dyDescent="0.2">
      <c r="A20" s="1" t="s">
        <v>32</v>
      </c>
      <c r="B20" s="1">
        <v>23</v>
      </c>
      <c r="C20" s="1">
        <v>48</v>
      </c>
      <c r="D20" s="1">
        <v>6</v>
      </c>
      <c r="E20" s="1">
        <v>0</v>
      </c>
      <c r="F20" s="1">
        <v>12</v>
      </c>
      <c r="G20" s="1">
        <v>0</v>
      </c>
      <c r="H20" s="1">
        <v>3</v>
      </c>
      <c r="I20" s="1">
        <v>3</v>
      </c>
    </row>
    <row r="21" spans="1:9" x14ac:dyDescent="0.2">
      <c r="A21" s="1" t="s">
        <v>33</v>
      </c>
      <c r="B21" s="1">
        <v>24</v>
      </c>
      <c r="C21" s="1">
        <v>59</v>
      </c>
      <c r="D21" s="1">
        <v>21</v>
      </c>
      <c r="E21" s="1">
        <v>5</v>
      </c>
      <c r="F21" s="1">
        <v>14</v>
      </c>
      <c r="G21" s="1">
        <v>2</v>
      </c>
      <c r="H21" s="1">
        <v>10</v>
      </c>
      <c r="I21" s="1">
        <v>2</v>
      </c>
    </row>
    <row r="22" spans="1:9" x14ac:dyDescent="0.2">
      <c r="A22" s="1" t="s">
        <v>34</v>
      </c>
      <c r="B22" s="1">
        <v>27</v>
      </c>
      <c r="C22" s="1">
        <v>94</v>
      </c>
      <c r="D22" s="1">
        <v>19</v>
      </c>
      <c r="E22" s="1">
        <v>4</v>
      </c>
      <c r="F22" s="1">
        <v>13</v>
      </c>
      <c r="G22" s="1">
        <v>6</v>
      </c>
      <c r="H22" s="1">
        <v>14</v>
      </c>
      <c r="I22" s="1">
        <v>1</v>
      </c>
    </row>
    <row r="23" spans="1:9" x14ac:dyDescent="0.2">
      <c r="A23" s="1" t="s">
        <v>35</v>
      </c>
      <c r="B23" s="1">
        <v>18</v>
      </c>
      <c r="C23" s="1">
        <v>61</v>
      </c>
      <c r="D23" s="1">
        <v>7</v>
      </c>
      <c r="E23" s="1">
        <v>0</v>
      </c>
      <c r="F23" s="1">
        <v>21</v>
      </c>
      <c r="G23" s="1">
        <v>0</v>
      </c>
      <c r="H23" s="1">
        <v>4</v>
      </c>
      <c r="I23" s="1">
        <v>0</v>
      </c>
    </row>
    <row r="24" spans="1:9" x14ac:dyDescent="0.2">
      <c r="A24" s="1" t="s">
        <v>36</v>
      </c>
      <c r="B24" s="1">
        <v>12</v>
      </c>
      <c r="C24" s="1">
        <v>51</v>
      </c>
      <c r="D24" s="1">
        <v>20</v>
      </c>
      <c r="E24" s="1">
        <v>7</v>
      </c>
      <c r="F24" s="1">
        <v>11</v>
      </c>
      <c r="G24" s="1">
        <v>0</v>
      </c>
      <c r="H24" s="1">
        <v>24</v>
      </c>
      <c r="I24" s="1">
        <v>0</v>
      </c>
    </row>
    <row r="25" spans="1:9" x14ac:dyDescent="0.2">
      <c r="A25" s="1" t="s">
        <v>100</v>
      </c>
    </row>
    <row r="26" spans="1:9" x14ac:dyDescent="0.2">
      <c r="A26" s="1" t="s">
        <v>318</v>
      </c>
    </row>
    <row r="27" spans="1:9" x14ac:dyDescent="0.2">
      <c r="A27" s="1" t="s">
        <v>1</v>
      </c>
      <c r="B27" s="1">
        <v>202</v>
      </c>
      <c r="C27" s="1">
        <v>404</v>
      </c>
      <c r="D27" s="1">
        <v>170</v>
      </c>
      <c r="E27" s="1">
        <v>75</v>
      </c>
      <c r="F27" s="1">
        <v>113</v>
      </c>
      <c r="G27" s="1">
        <v>80</v>
      </c>
      <c r="H27" s="1">
        <v>116</v>
      </c>
      <c r="I27" s="1">
        <v>19</v>
      </c>
    </row>
    <row r="28" spans="1:9" x14ac:dyDescent="0.2">
      <c r="A28" s="1" t="s">
        <v>30</v>
      </c>
      <c r="B28" s="1">
        <v>39</v>
      </c>
      <c r="C28" s="1">
        <v>14</v>
      </c>
      <c r="D28" s="1">
        <v>5</v>
      </c>
      <c r="E28" s="1">
        <v>2</v>
      </c>
      <c r="F28" s="1">
        <v>2</v>
      </c>
      <c r="G28" s="1">
        <v>3</v>
      </c>
      <c r="H28" s="1">
        <v>6</v>
      </c>
      <c r="I28" s="1">
        <v>5</v>
      </c>
    </row>
    <row r="29" spans="1:9" x14ac:dyDescent="0.2">
      <c r="A29" s="1" t="s">
        <v>31</v>
      </c>
      <c r="B29" s="1">
        <v>42</v>
      </c>
      <c r="C29" s="1">
        <v>39</v>
      </c>
      <c r="D29" s="1">
        <v>12</v>
      </c>
      <c r="E29" s="1">
        <v>7</v>
      </c>
      <c r="F29" s="1">
        <v>7</v>
      </c>
      <c r="G29" s="1">
        <v>5</v>
      </c>
      <c r="H29" s="1">
        <v>5</v>
      </c>
      <c r="I29" s="1">
        <v>8</v>
      </c>
    </row>
    <row r="30" spans="1:9" x14ac:dyDescent="0.2">
      <c r="A30" s="1" t="s">
        <v>32</v>
      </c>
      <c r="B30" s="1">
        <v>39</v>
      </c>
      <c r="C30" s="1">
        <v>61</v>
      </c>
      <c r="D30" s="1">
        <v>17</v>
      </c>
      <c r="E30" s="1">
        <v>12</v>
      </c>
      <c r="F30" s="1">
        <v>11</v>
      </c>
      <c r="G30" s="1">
        <v>8</v>
      </c>
      <c r="H30" s="1">
        <v>7</v>
      </c>
      <c r="I30" s="1">
        <v>2</v>
      </c>
    </row>
    <row r="31" spans="1:9" x14ac:dyDescent="0.2">
      <c r="A31" s="1" t="s">
        <v>33</v>
      </c>
      <c r="B31" s="1">
        <v>26</v>
      </c>
      <c r="C31" s="1">
        <v>65</v>
      </c>
      <c r="D31" s="1">
        <v>21</v>
      </c>
      <c r="E31" s="1">
        <v>10</v>
      </c>
      <c r="F31" s="1">
        <v>18</v>
      </c>
      <c r="G31" s="1">
        <v>13</v>
      </c>
      <c r="H31" s="1">
        <v>18</v>
      </c>
      <c r="I31" s="1">
        <v>2</v>
      </c>
    </row>
    <row r="32" spans="1:9" x14ac:dyDescent="0.2">
      <c r="A32" s="1" t="s">
        <v>34</v>
      </c>
      <c r="B32" s="1">
        <v>27</v>
      </c>
      <c r="C32" s="1">
        <v>103</v>
      </c>
      <c r="D32" s="1">
        <v>53</v>
      </c>
      <c r="E32" s="1">
        <v>24</v>
      </c>
      <c r="F32" s="1">
        <v>41</v>
      </c>
      <c r="G32" s="1">
        <v>26</v>
      </c>
      <c r="H32" s="1">
        <v>30</v>
      </c>
      <c r="I32" s="1">
        <v>2</v>
      </c>
    </row>
    <row r="33" spans="1:9" x14ac:dyDescent="0.2">
      <c r="A33" s="1" t="s">
        <v>35</v>
      </c>
      <c r="B33" s="1">
        <v>16</v>
      </c>
      <c r="C33" s="1">
        <v>71</v>
      </c>
      <c r="D33" s="1">
        <v>39</v>
      </c>
      <c r="E33" s="1">
        <v>8</v>
      </c>
      <c r="F33" s="1">
        <v>24</v>
      </c>
      <c r="G33" s="1">
        <v>10</v>
      </c>
      <c r="H33" s="1">
        <v>30</v>
      </c>
      <c r="I33" s="1">
        <v>0</v>
      </c>
    </row>
    <row r="34" spans="1:9" x14ac:dyDescent="0.2">
      <c r="A34" s="1" t="s">
        <v>36</v>
      </c>
      <c r="B34" s="1">
        <v>13</v>
      </c>
      <c r="C34" s="1">
        <v>51</v>
      </c>
      <c r="D34" s="1">
        <v>23</v>
      </c>
      <c r="E34" s="1">
        <v>12</v>
      </c>
      <c r="F34" s="1">
        <v>10</v>
      </c>
      <c r="G34" s="1">
        <v>15</v>
      </c>
      <c r="H34" s="1">
        <v>20</v>
      </c>
      <c r="I34" s="1">
        <v>0</v>
      </c>
    </row>
    <row r="35" spans="1:9" x14ac:dyDescent="0.2">
      <c r="A35" s="1" t="s">
        <v>101</v>
      </c>
    </row>
    <row r="36" spans="1:9" x14ac:dyDescent="0.2">
      <c r="A36" s="1" t="s">
        <v>318</v>
      </c>
    </row>
    <row r="37" spans="1:9" x14ac:dyDescent="0.2">
      <c r="A37" s="1" t="s">
        <v>1</v>
      </c>
      <c r="B37" s="1">
        <v>281</v>
      </c>
      <c r="C37" s="1">
        <v>573</v>
      </c>
      <c r="D37" s="1">
        <v>11</v>
      </c>
      <c r="E37" s="1">
        <v>8</v>
      </c>
      <c r="F37" s="1">
        <v>88</v>
      </c>
      <c r="G37" s="1">
        <v>10</v>
      </c>
      <c r="H37" s="1">
        <v>54</v>
      </c>
      <c r="I37" s="1">
        <v>19</v>
      </c>
    </row>
    <row r="38" spans="1:9" x14ac:dyDescent="0.2">
      <c r="A38" s="1" t="s">
        <v>30</v>
      </c>
      <c r="B38" s="1">
        <v>52</v>
      </c>
      <c r="C38" s="1">
        <v>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</row>
    <row r="39" spans="1:9" x14ac:dyDescent="0.2">
      <c r="A39" s="1" t="s">
        <v>31</v>
      </c>
      <c r="B39" s="1">
        <v>55</v>
      </c>
      <c r="C39" s="1">
        <v>44</v>
      </c>
      <c r="D39" s="1">
        <v>0</v>
      </c>
      <c r="E39" s="1">
        <v>0</v>
      </c>
      <c r="F39" s="1">
        <v>4</v>
      </c>
      <c r="G39" s="1">
        <v>0</v>
      </c>
      <c r="H39" s="1">
        <v>3</v>
      </c>
      <c r="I39" s="1">
        <v>7</v>
      </c>
    </row>
    <row r="40" spans="1:9" x14ac:dyDescent="0.2">
      <c r="A40" s="1" t="s">
        <v>32</v>
      </c>
      <c r="B40" s="1">
        <v>31</v>
      </c>
      <c r="C40" s="1">
        <v>66</v>
      </c>
      <c r="D40" s="1">
        <v>0</v>
      </c>
      <c r="E40" s="1">
        <v>0</v>
      </c>
      <c r="F40" s="1">
        <v>3</v>
      </c>
      <c r="G40" s="1">
        <v>0</v>
      </c>
      <c r="H40" s="1">
        <v>5</v>
      </c>
      <c r="I40" s="1">
        <v>5</v>
      </c>
    </row>
    <row r="41" spans="1:9" x14ac:dyDescent="0.2">
      <c r="A41" s="1" t="s">
        <v>33</v>
      </c>
      <c r="B41" s="1">
        <v>41</v>
      </c>
      <c r="C41" s="1">
        <v>101</v>
      </c>
      <c r="D41" s="1">
        <v>4</v>
      </c>
      <c r="E41" s="1">
        <v>0</v>
      </c>
      <c r="F41" s="1">
        <v>35</v>
      </c>
      <c r="G41" s="1">
        <v>5</v>
      </c>
      <c r="H41" s="1">
        <v>11</v>
      </c>
      <c r="I41" s="1">
        <v>1</v>
      </c>
    </row>
    <row r="42" spans="1:9" x14ac:dyDescent="0.2">
      <c r="A42" s="1" t="s">
        <v>34</v>
      </c>
      <c r="B42" s="1">
        <v>35</v>
      </c>
      <c r="C42" s="1">
        <v>134</v>
      </c>
      <c r="D42" s="1">
        <v>7</v>
      </c>
      <c r="E42" s="1">
        <v>0</v>
      </c>
      <c r="F42" s="1">
        <v>10</v>
      </c>
      <c r="G42" s="1">
        <v>5</v>
      </c>
      <c r="H42" s="1">
        <v>12</v>
      </c>
      <c r="I42" s="1">
        <v>3</v>
      </c>
    </row>
    <row r="43" spans="1:9" x14ac:dyDescent="0.2">
      <c r="A43" s="1" t="s">
        <v>35</v>
      </c>
      <c r="B43" s="1">
        <v>41</v>
      </c>
      <c r="C43" s="1">
        <v>137</v>
      </c>
      <c r="D43" s="1">
        <v>0</v>
      </c>
      <c r="E43" s="1">
        <v>8</v>
      </c>
      <c r="F43" s="1">
        <v>26</v>
      </c>
      <c r="G43" s="1">
        <v>0</v>
      </c>
      <c r="H43" s="1">
        <v>9</v>
      </c>
      <c r="I43" s="1">
        <v>1</v>
      </c>
    </row>
    <row r="44" spans="1:9" x14ac:dyDescent="0.2">
      <c r="A44" s="1" t="s">
        <v>36</v>
      </c>
      <c r="B44" s="1">
        <v>26</v>
      </c>
      <c r="C44" s="1">
        <v>85</v>
      </c>
      <c r="D44" s="1">
        <v>0</v>
      </c>
      <c r="E44" s="1">
        <v>0</v>
      </c>
      <c r="F44" s="1">
        <v>10</v>
      </c>
      <c r="G44" s="1">
        <v>0</v>
      </c>
      <c r="H44" s="1">
        <v>14</v>
      </c>
      <c r="I44" s="1">
        <v>0</v>
      </c>
    </row>
    <row r="45" spans="1:9" x14ac:dyDescent="0.2">
      <c r="A45" s="1" t="s">
        <v>102</v>
      </c>
    </row>
    <row r="46" spans="1:9" x14ac:dyDescent="0.2">
      <c r="A46" s="1" t="s">
        <v>318</v>
      </c>
    </row>
    <row r="47" spans="1:9" x14ac:dyDescent="0.2">
      <c r="A47" s="1" t="s">
        <v>1</v>
      </c>
      <c r="B47" s="1">
        <v>350</v>
      </c>
      <c r="C47" s="1">
        <v>746</v>
      </c>
      <c r="D47" s="1">
        <v>132</v>
      </c>
      <c r="E47" s="1">
        <v>23</v>
      </c>
      <c r="F47" s="1">
        <v>145</v>
      </c>
      <c r="G47" s="1">
        <v>33</v>
      </c>
      <c r="H47" s="1">
        <v>130</v>
      </c>
      <c r="I47" s="1">
        <v>21</v>
      </c>
    </row>
    <row r="48" spans="1:9" x14ac:dyDescent="0.2">
      <c r="A48" s="1" t="s">
        <v>30</v>
      </c>
      <c r="B48" s="1">
        <v>85</v>
      </c>
      <c r="C48" s="1">
        <v>15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</v>
      </c>
    </row>
    <row r="49" spans="1:9" x14ac:dyDescent="0.2">
      <c r="A49" s="1" t="s">
        <v>31</v>
      </c>
      <c r="B49" s="1">
        <v>57</v>
      </c>
      <c r="C49" s="1">
        <v>53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8</v>
      </c>
    </row>
    <row r="50" spans="1:9" x14ac:dyDescent="0.2">
      <c r="A50" s="1" t="s">
        <v>32</v>
      </c>
      <c r="B50" s="1">
        <v>53</v>
      </c>
      <c r="C50" s="1">
        <v>120</v>
      </c>
      <c r="D50" s="1">
        <v>0</v>
      </c>
      <c r="E50" s="1">
        <v>3</v>
      </c>
      <c r="F50" s="1">
        <v>8</v>
      </c>
      <c r="G50" s="1">
        <v>0</v>
      </c>
      <c r="H50" s="1">
        <v>2</v>
      </c>
      <c r="I50" s="1">
        <v>4</v>
      </c>
    </row>
    <row r="51" spans="1:9" x14ac:dyDescent="0.2">
      <c r="A51" s="1" t="s">
        <v>33</v>
      </c>
      <c r="B51" s="1">
        <v>36</v>
      </c>
      <c r="C51" s="1">
        <v>100</v>
      </c>
      <c r="D51" s="1">
        <v>19</v>
      </c>
      <c r="E51" s="1">
        <v>5</v>
      </c>
      <c r="F51" s="1">
        <v>10</v>
      </c>
      <c r="G51" s="1">
        <v>6</v>
      </c>
      <c r="H51" s="1">
        <v>24</v>
      </c>
      <c r="I51" s="1">
        <v>1</v>
      </c>
    </row>
    <row r="52" spans="1:9" x14ac:dyDescent="0.2">
      <c r="A52" s="1" t="s">
        <v>34</v>
      </c>
      <c r="B52" s="1">
        <v>39</v>
      </c>
      <c r="C52" s="1">
        <v>142</v>
      </c>
      <c r="D52" s="1">
        <v>14</v>
      </c>
      <c r="E52" s="1">
        <v>5</v>
      </c>
      <c r="F52" s="1">
        <v>23</v>
      </c>
      <c r="G52" s="1">
        <v>5</v>
      </c>
      <c r="H52" s="1">
        <v>19</v>
      </c>
      <c r="I52" s="1">
        <v>1</v>
      </c>
    </row>
    <row r="53" spans="1:9" x14ac:dyDescent="0.2">
      <c r="A53" s="1" t="s">
        <v>35</v>
      </c>
      <c r="B53" s="1">
        <v>46</v>
      </c>
      <c r="C53" s="1">
        <v>185</v>
      </c>
      <c r="D53" s="1">
        <v>53</v>
      </c>
      <c r="E53" s="1">
        <v>6</v>
      </c>
      <c r="F53" s="1">
        <v>47</v>
      </c>
      <c r="G53" s="1">
        <v>17</v>
      </c>
      <c r="H53" s="1">
        <v>53</v>
      </c>
      <c r="I53" s="1">
        <v>0</v>
      </c>
    </row>
    <row r="54" spans="1:9" x14ac:dyDescent="0.2">
      <c r="A54" s="1" t="s">
        <v>36</v>
      </c>
      <c r="B54" s="1">
        <v>34</v>
      </c>
      <c r="C54" s="1">
        <v>131</v>
      </c>
      <c r="D54" s="1">
        <v>46</v>
      </c>
      <c r="E54" s="1">
        <v>4</v>
      </c>
      <c r="F54" s="1">
        <v>57</v>
      </c>
      <c r="G54" s="1">
        <v>5</v>
      </c>
      <c r="H54" s="1">
        <v>32</v>
      </c>
      <c r="I54" s="1">
        <v>0</v>
      </c>
    </row>
    <row r="55" spans="1:9" x14ac:dyDescent="0.2">
      <c r="A55" s="1" t="s">
        <v>103</v>
      </c>
    </row>
    <row r="56" spans="1:9" x14ac:dyDescent="0.2">
      <c r="A56" s="1" t="s">
        <v>318</v>
      </c>
    </row>
    <row r="57" spans="1:9" x14ac:dyDescent="0.2">
      <c r="A57" s="1" t="s">
        <v>1</v>
      </c>
      <c r="B57" s="1">
        <v>613</v>
      </c>
      <c r="C57" s="1">
        <v>239</v>
      </c>
      <c r="D57" s="1">
        <v>166</v>
      </c>
      <c r="E57" s="1">
        <v>75</v>
      </c>
      <c r="F57" s="1">
        <v>88</v>
      </c>
      <c r="G57" s="1">
        <v>97</v>
      </c>
      <c r="H57" s="1">
        <v>105</v>
      </c>
      <c r="I57" s="1">
        <v>5</v>
      </c>
    </row>
    <row r="58" spans="1:9" x14ac:dyDescent="0.2">
      <c r="A58" s="1" t="s">
        <v>30</v>
      </c>
      <c r="B58" s="1">
        <v>55</v>
      </c>
      <c r="C58" s="1">
        <v>2</v>
      </c>
      <c r="D58" s="1">
        <v>2</v>
      </c>
      <c r="E58" s="1">
        <v>0</v>
      </c>
      <c r="F58" s="1">
        <v>0</v>
      </c>
      <c r="G58" s="1">
        <v>2</v>
      </c>
      <c r="H58" s="1">
        <v>2</v>
      </c>
      <c r="I58" s="1">
        <v>1</v>
      </c>
    </row>
    <row r="59" spans="1:9" x14ac:dyDescent="0.2">
      <c r="A59" s="1" t="s">
        <v>31</v>
      </c>
      <c r="B59" s="1">
        <v>70</v>
      </c>
      <c r="C59" s="1">
        <v>19</v>
      </c>
      <c r="D59" s="1">
        <v>14</v>
      </c>
      <c r="E59" s="1">
        <v>9</v>
      </c>
      <c r="F59" s="1">
        <v>8</v>
      </c>
      <c r="G59" s="1">
        <v>6</v>
      </c>
      <c r="H59" s="1">
        <v>6</v>
      </c>
      <c r="I59" s="1">
        <v>1</v>
      </c>
    </row>
    <row r="60" spans="1:9" x14ac:dyDescent="0.2">
      <c r="A60" s="1" t="s">
        <v>32</v>
      </c>
      <c r="B60" s="1">
        <v>95</v>
      </c>
      <c r="C60" s="1">
        <v>18</v>
      </c>
      <c r="D60" s="1">
        <v>15</v>
      </c>
      <c r="E60" s="1">
        <v>5</v>
      </c>
      <c r="F60" s="1">
        <v>7</v>
      </c>
      <c r="G60" s="1">
        <v>6</v>
      </c>
      <c r="H60" s="1">
        <v>8</v>
      </c>
      <c r="I60" s="1">
        <v>1</v>
      </c>
    </row>
    <row r="61" spans="1:9" x14ac:dyDescent="0.2">
      <c r="A61" s="1" t="s">
        <v>33</v>
      </c>
      <c r="B61" s="1">
        <v>116</v>
      </c>
      <c r="C61" s="1">
        <v>48</v>
      </c>
      <c r="D61" s="1">
        <v>35</v>
      </c>
      <c r="E61" s="1">
        <v>12</v>
      </c>
      <c r="F61" s="1">
        <v>11</v>
      </c>
      <c r="G61" s="1">
        <v>25</v>
      </c>
      <c r="H61" s="1">
        <v>24</v>
      </c>
      <c r="I61" s="1">
        <v>2</v>
      </c>
    </row>
    <row r="62" spans="1:9" x14ac:dyDescent="0.2">
      <c r="A62" s="1" t="s">
        <v>34</v>
      </c>
      <c r="B62" s="1">
        <v>117</v>
      </c>
      <c r="C62" s="1">
        <v>59</v>
      </c>
      <c r="D62" s="1">
        <v>32</v>
      </c>
      <c r="E62" s="1">
        <v>17</v>
      </c>
      <c r="F62" s="1">
        <v>19</v>
      </c>
      <c r="G62" s="1">
        <v>22</v>
      </c>
      <c r="H62" s="1">
        <v>28</v>
      </c>
      <c r="I62" s="1">
        <v>0</v>
      </c>
    </row>
    <row r="63" spans="1:9" x14ac:dyDescent="0.2">
      <c r="A63" s="1" t="s">
        <v>35</v>
      </c>
      <c r="B63" s="1">
        <v>93</v>
      </c>
      <c r="C63" s="1">
        <v>62</v>
      </c>
      <c r="D63" s="1">
        <v>45</v>
      </c>
      <c r="E63" s="1">
        <v>22</v>
      </c>
      <c r="F63" s="1">
        <v>28</v>
      </c>
      <c r="G63" s="1">
        <v>23</v>
      </c>
      <c r="H63" s="1">
        <v>23</v>
      </c>
      <c r="I63" s="1">
        <v>0</v>
      </c>
    </row>
    <row r="64" spans="1:9" x14ac:dyDescent="0.2">
      <c r="A64" s="1" t="s">
        <v>36</v>
      </c>
      <c r="B64" s="1">
        <v>67</v>
      </c>
      <c r="C64" s="1">
        <v>31</v>
      </c>
      <c r="D64" s="1">
        <v>23</v>
      </c>
      <c r="E64" s="1">
        <v>10</v>
      </c>
      <c r="F64" s="1">
        <v>15</v>
      </c>
      <c r="G64" s="1">
        <v>13</v>
      </c>
      <c r="H64" s="1">
        <v>14</v>
      </c>
      <c r="I64" s="1">
        <v>0</v>
      </c>
    </row>
    <row r="65" spans="1:9" x14ac:dyDescent="0.2">
      <c r="A65" s="1" t="s">
        <v>104</v>
      </c>
    </row>
    <row r="66" spans="1:9" x14ac:dyDescent="0.2">
      <c r="A66" s="1" t="s">
        <v>318</v>
      </c>
    </row>
    <row r="67" spans="1:9" x14ac:dyDescent="0.2">
      <c r="A67" s="1" t="s">
        <v>1</v>
      </c>
      <c r="B67" s="1">
        <v>1059</v>
      </c>
      <c r="C67" s="1">
        <v>2338</v>
      </c>
      <c r="D67" s="1">
        <v>685</v>
      </c>
      <c r="E67" s="1">
        <v>304</v>
      </c>
      <c r="F67" s="1">
        <v>612</v>
      </c>
      <c r="G67" s="1">
        <v>231</v>
      </c>
      <c r="H67" s="1">
        <v>495</v>
      </c>
      <c r="I67" s="1">
        <v>74</v>
      </c>
    </row>
    <row r="68" spans="1:9" x14ac:dyDescent="0.2">
      <c r="A68" s="1" t="s">
        <v>30</v>
      </c>
      <c r="B68" s="1">
        <v>246</v>
      </c>
      <c r="C68" s="1">
        <v>37</v>
      </c>
      <c r="D68" s="1">
        <v>6</v>
      </c>
      <c r="E68" s="1">
        <v>2</v>
      </c>
      <c r="F68" s="1">
        <v>2</v>
      </c>
      <c r="G68" s="1">
        <v>4</v>
      </c>
      <c r="H68" s="1">
        <v>4</v>
      </c>
      <c r="I68" s="1">
        <v>12</v>
      </c>
    </row>
    <row r="69" spans="1:9" x14ac:dyDescent="0.2">
      <c r="A69" s="1" t="s">
        <v>31</v>
      </c>
      <c r="B69" s="1">
        <v>210</v>
      </c>
      <c r="C69" s="1">
        <v>192</v>
      </c>
      <c r="D69" s="1">
        <v>26</v>
      </c>
      <c r="E69" s="1">
        <v>20</v>
      </c>
      <c r="F69" s="1">
        <v>32</v>
      </c>
      <c r="G69" s="1">
        <v>8</v>
      </c>
      <c r="H69" s="1">
        <v>23</v>
      </c>
      <c r="I69" s="1">
        <v>27</v>
      </c>
    </row>
    <row r="70" spans="1:9" x14ac:dyDescent="0.2">
      <c r="A70" s="1" t="s">
        <v>32</v>
      </c>
      <c r="B70" s="1">
        <v>148</v>
      </c>
      <c r="C70" s="1">
        <v>295</v>
      </c>
      <c r="D70" s="1">
        <v>55</v>
      </c>
      <c r="E70" s="1">
        <v>22</v>
      </c>
      <c r="F70" s="1">
        <v>59</v>
      </c>
      <c r="G70" s="1">
        <v>22</v>
      </c>
      <c r="H70" s="1">
        <v>44</v>
      </c>
      <c r="I70" s="1">
        <v>13</v>
      </c>
    </row>
    <row r="71" spans="1:9" x14ac:dyDescent="0.2">
      <c r="A71" s="1" t="s">
        <v>33</v>
      </c>
      <c r="B71" s="1">
        <v>110</v>
      </c>
      <c r="C71" s="1">
        <v>354</v>
      </c>
      <c r="D71" s="1">
        <v>84</v>
      </c>
      <c r="E71" s="1">
        <v>44</v>
      </c>
      <c r="F71" s="1">
        <v>90</v>
      </c>
      <c r="G71" s="1">
        <v>34</v>
      </c>
      <c r="H71" s="1">
        <v>63</v>
      </c>
      <c r="I71" s="1">
        <v>16</v>
      </c>
    </row>
    <row r="72" spans="1:9" x14ac:dyDescent="0.2">
      <c r="A72" s="1" t="s">
        <v>34</v>
      </c>
      <c r="B72" s="1">
        <v>124</v>
      </c>
      <c r="C72" s="1">
        <v>469</v>
      </c>
      <c r="D72" s="1">
        <v>133</v>
      </c>
      <c r="E72" s="1">
        <v>59</v>
      </c>
      <c r="F72" s="1">
        <v>104</v>
      </c>
      <c r="G72" s="1">
        <v>44</v>
      </c>
      <c r="H72" s="1">
        <v>100</v>
      </c>
      <c r="I72" s="1">
        <v>6</v>
      </c>
    </row>
    <row r="73" spans="1:9" x14ac:dyDescent="0.2">
      <c r="A73" s="1" t="s">
        <v>35</v>
      </c>
      <c r="B73" s="1">
        <v>117</v>
      </c>
      <c r="C73" s="1">
        <v>506</v>
      </c>
      <c r="D73" s="1">
        <v>220</v>
      </c>
      <c r="E73" s="1">
        <v>79</v>
      </c>
      <c r="F73" s="1">
        <v>179</v>
      </c>
      <c r="G73" s="1">
        <v>49</v>
      </c>
      <c r="H73" s="1">
        <v>138</v>
      </c>
      <c r="I73" s="1">
        <v>0</v>
      </c>
    </row>
    <row r="74" spans="1:9" x14ac:dyDescent="0.2">
      <c r="A74" s="1" t="s">
        <v>36</v>
      </c>
      <c r="B74" s="1">
        <v>104</v>
      </c>
      <c r="C74" s="1">
        <v>485</v>
      </c>
      <c r="D74" s="1">
        <v>161</v>
      </c>
      <c r="E74" s="1">
        <v>78</v>
      </c>
      <c r="F74" s="1">
        <v>146</v>
      </c>
      <c r="G74" s="1">
        <v>70</v>
      </c>
      <c r="H74" s="1">
        <v>123</v>
      </c>
      <c r="I74" s="1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BCC1-B63E-4C5D-AF04-C6E28E2043A3}">
  <dimension ref="A1:W22"/>
  <sheetViews>
    <sheetView view="pageBreakPreview" topLeftCell="E1" zoomScale="125" zoomScaleNormal="100" zoomScaleSheetLayoutView="125" workbookViewId="0">
      <selection activeCell="H25" sqref="H25"/>
    </sheetView>
  </sheetViews>
  <sheetFormatPr defaultRowHeight="10.199999999999999" x14ac:dyDescent="0.2"/>
  <cols>
    <col min="1" max="1" width="7.21875" style="3" customWidth="1"/>
    <col min="2" max="13" width="6.5546875" style="1" customWidth="1"/>
    <col min="14" max="14" width="7.21875" style="3" customWidth="1"/>
    <col min="15" max="23" width="7.21875" style="1" customWidth="1"/>
    <col min="24" max="16384" width="8.88671875" style="1"/>
  </cols>
  <sheetData>
    <row r="1" spans="1:23" x14ac:dyDescent="0.2">
      <c r="A1" s="3" t="s">
        <v>340</v>
      </c>
      <c r="N1" s="3" t="s">
        <v>340</v>
      </c>
    </row>
    <row r="2" spans="1:23" x14ac:dyDescent="0.2">
      <c r="A2" s="8"/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8"/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44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44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3" t="s">
        <v>339</v>
      </c>
      <c r="B4" s="1">
        <v>9957</v>
      </c>
      <c r="C4" s="1">
        <v>5077</v>
      </c>
      <c r="D4" s="1">
        <v>4880</v>
      </c>
      <c r="E4" s="1">
        <v>628</v>
      </c>
      <c r="F4" s="1">
        <v>327</v>
      </c>
      <c r="G4" s="1">
        <v>301</v>
      </c>
      <c r="H4" s="1">
        <v>723</v>
      </c>
      <c r="I4" s="1">
        <v>347</v>
      </c>
      <c r="J4" s="1">
        <v>376</v>
      </c>
      <c r="K4" s="1">
        <v>1034</v>
      </c>
      <c r="L4" s="1">
        <v>528</v>
      </c>
      <c r="M4" s="1">
        <v>506</v>
      </c>
      <c r="N4" s="3" t="s">
        <v>339</v>
      </c>
      <c r="O4" s="1">
        <v>1288</v>
      </c>
      <c r="P4" s="1">
        <v>637</v>
      </c>
      <c r="Q4" s="1">
        <v>651</v>
      </c>
      <c r="R4" s="1">
        <v>2367</v>
      </c>
      <c r="S4" s="1">
        <v>1237</v>
      </c>
      <c r="T4" s="1">
        <v>1130</v>
      </c>
      <c r="U4" s="1">
        <v>3917</v>
      </c>
      <c r="V4" s="1">
        <v>2001</v>
      </c>
      <c r="W4" s="1">
        <v>1916</v>
      </c>
    </row>
    <row r="5" spans="1:23" x14ac:dyDescent="0.2">
      <c r="A5" s="3" t="s">
        <v>29</v>
      </c>
      <c r="B5" s="1">
        <v>1266</v>
      </c>
      <c r="C5" s="1">
        <v>648</v>
      </c>
      <c r="D5" s="1">
        <v>618</v>
      </c>
      <c r="E5" s="1">
        <v>77</v>
      </c>
      <c r="F5" s="1">
        <v>46</v>
      </c>
      <c r="G5" s="1">
        <v>31</v>
      </c>
      <c r="H5" s="1">
        <v>109</v>
      </c>
      <c r="I5" s="1">
        <v>48</v>
      </c>
      <c r="J5" s="1">
        <v>61</v>
      </c>
      <c r="K5" s="1">
        <v>140</v>
      </c>
      <c r="L5" s="1">
        <v>67</v>
      </c>
      <c r="M5" s="1">
        <v>73</v>
      </c>
      <c r="N5" s="3" t="s">
        <v>29</v>
      </c>
      <c r="O5" s="1">
        <v>164</v>
      </c>
      <c r="P5" s="1">
        <v>85</v>
      </c>
      <c r="Q5" s="1">
        <v>79</v>
      </c>
      <c r="R5" s="1">
        <v>279</v>
      </c>
      <c r="S5" s="1">
        <v>134</v>
      </c>
      <c r="T5" s="1">
        <v>145</v>
      </c>
      <c r="U5" s="1">
        <v>497</v>
      </c>
      <c r="V5" s="1">
        <v>268</v>
      </c>
      <c r="W5" s="1">
        <v>229</v>
      </c>
    </row>
    <row r="6" spans="1:23" x14ac:dyDescent="0.2">
      <c r="A6" s="3" t="s">
        <v>337</v>
      </c>
      <c r="B6" s="1">
        <v>1359</v>
      </c>
      <c r="C6" s="1">
        <v>718</v>
      </c>
      <c r="D6" s="1">
        <v>641</v>
      </c>
      <c r="E6" s="1">
        <v>87</v>
      </c>
      <c r="F6" s="1">
        <v>47</v>
      </c>
      <c r="G6" s="1">
        <v>40</v>
      </c>
      <c r="H6" s="1">
        <v>81</v>
      </c>
      <c r="I6" s="1">
        <v>40</v>
      </c>
      <c r="J6" s="1">
        <v>41</v>
      </c>
      <c r="K6" s="1">
        <v>141</v>
      </c>
      <c r="L6" s="1">
        <v>80</v>
      </c>
      <c r="M6" s="1">
        <v>61</v>
      </c>
      <c r="N6" s="3" t="s">
        <v>337</v>
      </c>
      <c r="O6" s="1">
        <v>192</v>
      </c>
      <c r="P6" s="1">
        <v>81</v>
      </c>
      <c r="Q6" s="1">
        <v>111</v>
      </c>
      <c r="R6" s="1">
        <v>306</v>
      </c>
      <c r="S6" s="1">
        <v>162</v>
      </c>
      <c r="T6" s="1">
        <v>144</v>
      </c>
      <c r="U6" s="1">
        <v>552</v>
      </c>
      <c r="V6" s="1">
        <v>308</v>
      </c>
      <c r="W6" s="1">
        <v>244</v>
      </c>
    </row>
    <row r="7" spans="1:23" x14ac:dyDescent="0.2">
      <c r="A7" s="3" t="s">
        <v>338</v>
      </c>
      <c r="B7" s="1">
        <v>1213</v>
      </c>
      <c r="C7" s="1">
        <v>640</v>
      </c>
      <c r="D7" s="1">
        <v>573</v>
      </c>
      <c r="E7" s="1">
        <v>74</v>
      </c>
      <c r="F7" s="1">
        <v>36</v>
      </c>
      <c r="G7" s="1">
        <v>38</v>
      </c>
      <c r="H7" s="1">
        <v>88</v>
      </c>
      <c r="I7" s="1">
        <v>45</v>
      </c>
      <c r="J7" s="1">
        <v>43</v>
      </c>
      <c r="K7" s="1">
        <v>126</v>
      </c>
      <c r="L7" s="1">
        <v>66</v>
      </c>
      <c r="M7" s="1">
        <v>60</v>
      </c>
      <c r="N7" s="3" t="s">
        <v>338</v>
      </c>
      <c r="O7" s="1">
        <v>158</v>
      </c>
      <c r="P7" s="1">
        <v>90</v>
      </c>
      <c r="Q7" s="1">
        <v>68</v>
      </c>
      <c r="R7" s="1">
        <v>241</v>
      </c>
      <c r="S7" s="1">
        <v>130</v>
      </c>
      <c r="T7" s="1">
        <v>111</v>
      </c>
      <c r="U7" s="1">
        <v>526</v>
      </c>
      <c r="V7" s="1">
        <v>273</v>
      </c>
      <c r="W7" s="1">
        <v>253</v>
      </c>
    </row>
    <row r="8" spans="1:23" x14ac:dyDescent="0.2">
      <c r="A8" s="3" t="s">
        <v>30</v>
      </c>
      <c r="B8" s="1">
        <v>1010</v>
      </c>
      <c r="C8" s="1">
        <v>502</v>
      </c>
      <c r="D8" s="1">
        <v>508</v>
      </c>
      <c r="E8" s="1">
        <v>72</v>
      </c>
      <c r="F8" s="1">
        <v>41</v>
      </c>
      <c r="G8" s="1">
        <v>31</v>
      </c>
      <c r="H8" s="1">
        <v>73</v>
      </c>
      <c r="I8" s="1">
        <v>34</v>
      </c>
      <c r="J8" s="1">
        <v>39</v>
      </c>
      <c r="K8" s="1">
        <v>105</v>
      </c>
      <c r="L8" s="1">
        <v>53</v>
      </c>
      <c r="M8" s="1">
        <v>52</v>
      </c>
      <c r="N8" s="3" t="s">
        <v>30</v>
      </c>
      <c r="O8" s="1">
        <v>168</v>
      </c>
      <c r="P8" s="1">
        <v>83</v>
      </c>
      <c r="Q8" s="1">
        <v>85</v>
      </c>
      <c r="R8" s="1">
        <v>125</v>
      </c>
      <c r="S8" s="1">
        <v>70</v>
      </c>
      <c r="T8" s="1">
        <v>55</v>
      </c>
      <c r="U8" s="1">
        <v>467</v>
      </c>
      <c r="V8" s="1">
        <v>221</v>
      </c>
      <c r="W8" s="1">
        <v>246</v>
      </c>
    </row>
    <row r="9" spans="1:23" x14ac:dyDescent="0.2">
      <c r="A9" s="3" t="s">
        <v>31</v>
      </c>
      <c r="B9" s="1">
        <v>961</v>
      </c>
      <c r="C9" s="1">
        <v>500</v>
      </c>
      <c r="D9" s="1">
        <v>461</v>
      </c>
      <c r="E9" s="1">
        <v>54</v>
      </c>
      <c r="F9" s="1">
        <v>27</v>
      </c>
      <c r="G9" s="1">
        <v>27</v>
      </c>
      <c r="H9" s="1">
        <v>80</v>
      </c>
      <c r="I9" s="1">
        <v>38</v>
      </c>
      <c r="J9" s="1">
        <v>42</v>
      </c>
      <c r="K9" s="1">
        <v>113</v>
      </c>
      <c r="L9" s="1">
        <v>58</v>
      </c>
      <c r="M9" s="1">
        <v>55</v>
      </c>
      <c r="N9" s="3" t="s">
        <v>31</v>
      </c>
      <c r="O9" s="1">
        <v>121</v>
      </c>
      <c r="P9" s="1">
        <v>64</v>
      </c>
      <c r="Q9" s="1">
        <v>57</v>
      </c>
      <c r="R9" s="1">
        <v>141</v>
      </c>
      <c r="S9" s="1">
        <v>71</v>
      </c>
      <c r="T9" s="1">
        <v>70</v>
      </c>
      <c r="U9" s="1">
        <v>452</v>
      </c>
      <c r="V9" s="1">
        <v>242</v>
      </c>
      <c r="W9" s="1">
        <v>210</v>
      </c>
    </row>
    <row r="10" spans="1:23" x14ac:dyDescent="0.2">
      <c r="A10" s="3" t="s">
        <v>32</v>
      </c>
      <c r="B10" s="1">
        <v>786</v>
      </c>
      <c r="C10" s="1">
        <v>397</v>
      </c>
      <c r="D10" s="1">
        <v>389</v>
      </c>
      <c r="E10" s="1">
        <v>56</v>
      </c>
      <c r="F10" s="1">
        <v>33</v>
      </c>
      <c r="G10" s="1">
        <v>23</v>
      </c>
      <c r="H10" s="1">
        <v>70</v>
      </c>
      <c r="I10" s="1">
        <v>31</v>
      </c>
      <c r="J10" s="1">
        <v>39</v>
      </c>
      <c r="K10" s="1">
        <v>72</v>
      </c>
      <c r="L10" s="1">
        <v>41</v>
      </c>
      <c r="M10" s="1">
        <v>31</v>
      </c>
      <c r="N10" s="3" t="s">
        <v>32</v>
      </c>
      <c r="O10" s="1">
        <v>106</v>
      </c>
      <c r="P10" s="1">
        <v>53</v>
      </c>
      <c r="Q10" s="1">
        <v>53</v>
      </c>
      <c r="R10" s="1">
        <v>174</v>
      </c>
      <c r="S10" s="1">
        <v>79</v>
      </c>
      <c r="T10" s="1">
        <v>95</v>
      </c>
      <c r="U10" s="1">
        <v>308</v>
      </c>
      <c r="V10" s="1">
        <v>160</v>
      </c>
      <c r="W10" s="1">
        <v>148</v>
      </c>
    </row>
    <row r="11" spans="1:23" x14ac:dyDescent="0.2">
      <c r="A11" s="3" t="s">
        <v>33</v>
      </c>
      <c r="B11" s="1">
        <v>728</v>
      </c>
      <c r="C11" s="1">
        <v>375</v>
      </c>
      <c r="D11" s="1">
        <v>353</v>
      </c>
      <c r="E11" s="1">
        <v>47</v>
      </c>
      <c r="F11" s="1">
        <v>23</v>
      </c>
      <c r="G11" s="1">
        <v>24</v>
      </c>
      <c r="H11" s="1">
        <v>54</v>
      </c>
      <c r="I11" s="1">
        <v>28</v>
      </c>
      <c r="J11" s="1">
        <v>26</v>
      </c>
      <c r="K11" s="1">
        <v>81</v>
      </c>
      <c r="L11" s="1">
        <v>40</v>
      </c>
      <c r="M11" s="1">
        <v>41</v>
      </c>
      <c r="N11" s="3" t="s">
        <v>33</v>
      </c>
      <c r="O11" s="1">
        <v>75</v>
      </c>
      <c r="P11" s="1">
        <v>39</v>
      </c>
      <c r="Q11" s="1">
        <v>36</v>
      </c>
      <c r="R11" s="1">
        <v>233</v>
      </c>
      <c r="S11" s="1">
        <v>117</v>
      </c>
      <c r="T11" s="1">
        <v>116</v>
      </c>
      <c r="U11" s="1">
        <v>238</v>
      </c>
      <c r="V11" s="1">
        <v>128</v>
      </c>
      <c r="W11" s="1">
        <v>110</v>
      </c>
    </row>
    <row r="12" spans="1:23" x14ac:dyDescent="0.2">
      <c r="A12" s="3" t="s">
        <v>34</v>
      </c>
      <c r="B12" s="1">
        <v>744</v>
      </c>
      <c r="C12" s="1">
        <v>375</v>
      </c>
      <c r="D12" s="1">
        <v>369</v>
      </c>
      <c r="E12" s="1">
        <v>43</v>
      </c>
      <c r="F12" s="1">
        <v>16</v>
      </c>
      <c r="G12" s="1">
        <v>27</v>
      </c>
      <c r="H12" s="1">
        <v>55</v>
      </c>
      <c r="I12" s="1">
        <v>28</v>
      </c>
      <c r="J12" s="1">
        <v>27</v>
      </c>
      <c r="K12" s="1">
        <v>65</v>
      </c>
      <c r="L12" s="1">
        <v>30</v>
      </c>
      <c r="M12" s="1">
        <v>35</v>
      </c>
      <c r="N12" s="3" t="s">
        <v>34</v>
      </c>
      <c r="O12" s="1">
        <v>81</v>
      </c>
      <c r="P12" s="1">
        <v>42</v>
      </c>
      <c r="Q12" s="1">
        <v>39</v>
      </c>
      <c r="R12" s="1">
        <v>243</v>
      </c>
      <c r="S12" s="1">
        <v>126</v>
      </c>
      <c r="T12" s="1">
        <v>117</v>
      </c>
      <c r="U12" s="1">
        <v>257</v>
      </c>
      <c r="V12" s="1">
        <v>133</v>
      </c>
      <c r="W12" s="1">
        <v>124</v>
      </c>
    </row>
    <row r="13" spans="1:23" x14ac:dyDescent="0.2">
      <c r="A13" s="3" t="s">
        <v>35</v>
      </c>
      <c r="B13" s="1">
        <v>623</v>
      </c>
      <c r="C13" s="1">
        <v>292</v>
      </c>
      <c r="D13" s="1">
        <v>331</v>
      </c>
      <c r="E13" s="1">
        <v>42</v>
      </c>
      <c r="F13" s="1">
        <v>24</v>
      </c>
      <c r="G13" s="1">
        <v>18</v>
      </c>
      <c r="H13" s="1">
        <v>32</v>
      </c>
      <c r="I13" s="1">
        <v>16</v>
      </c>
      <c r="J13" s="1">
        <v>16</v>
      </c>
      <c r="K13" s="1">
        <v>75</v>
      </c>
      <c r="L13" s="1">
        <v>34</v>
      </c>
      <c r="M13" s="1">
        <v>41</v>
      </c>
      <c r="N13" s="3" t="s">
        <v>35</v>
      </c>
      <c r="O13" s="1">
        <v>78</v>
      </c>
      <c r="P13" s="1">
        <v>32</v>
      </c>
      <c r="Q13" s="1">
        <v>46</v>
      </c>
      <c r="R13" s="1">
        <v>191</v>
      </c>
      <c r="S13" s="1">
        <v>98</v>
      </c>
      <c r="T13" s="1">
        <v>93</v>
      </c>
      <c r="U13" s="1">
        <v>205</v>
      </c>
      <c r="V13" s="1">
        <v>88</v>
      </c>
      <c r="W13" s="1">
        <v>117</v>
      </c>
    </row>
    <row r="14" spans="1:23" x14ac:dyDescent="0.2">
      <c r="A14" s="3" t="s">
        <v>36</v>
      </c>
      <c r="B14" s="1">
        <v>492</v>
      </c>
      <c r="C14" s="1">
        <v>236</v>
      </c>
      <c r="D14" s="1">
        <v>256</v>
      </c>
      <c r="E14" s="1">
        <v>25</v>
      </c>
      <c r="F14" s="1">
        <v>13</v>
      </c>
      <c r="G14" s="1">
        <v>12</v>
      </c>
      <c r="H14" s="1">
        <v>31</v>
      </c>
      <c r="I14" s="1">
        <v>18</v>
      </c>
      <c r="J14" s="1">
        <v>13</v>
      </c>
      <c r="K14" s="1">
        <v>51</v>
      </c>
      <c r="L14" s="1">
        <v>25</v>
      </c>
      <c r="M14" s="1">
        <v>26</v>
      </c>
      <c r="N14" s="3" t="s">
        <v>36</v>
      </c>
      <c r="O14" s="1">
        <v>61</v>
      </c>
      <c r="P14" s="1">
        <v>27</v>
      </c>
      <c r="Q14" s="1">
        <v>34</v>
      </c>
      <c r="R14" s="1">
        <v>146</v>
      </c>
      <c r="S14" s="1">
        <v>79</v>
      </c>
      <c r="T14" s="1">
        <v>67</v>
      </c>
      <c r="U14" s="1">
        <v>178</v>
      </c>
      <c r="V14" s="1">
        <v>74</v>
      </c>
      <c r="W14" s="1">
        <v>104</v>
      </c>
    </row>
    <row r="15" spans="1:23" x14ac:dyDescent="0.2">
      <c r="A15" s="3" t="s">
        <v>37</v>
      </c>
      <c r="B15" s="1">
        <v>337</v>
      </c>
      <c r="C15" s="1">
        <v>162</v>
      </c>
      <c r="D15" s="1">
        <v>175</v>
      </c>
      <c r="E15" s="1">
        <v>17</v>
      </c>
      <c r="F15" s="1">
        <v>7</v>
      </c>
      <c r="G15" s="1">
        <v>10</v>
      </c>
      <c r="H15" s="1">
        <v>23</v>
      </c>
      <c r="I15" s="1">
        <v>11</v>
      </c>
      <c r="J15" s="1">
        <v>12</v>
      </c>
      <c r="K15" s="1">
        <v>23</v>
      </c>
      <c r="L15" s="1">
        <v>13</v>
      </c>
      <c r="M15" s="1">
        <v>10</v>
      </c>
      <c r="N15" s="3" t="s">
        <v>37</v>
      </c>
      <c r="O15" s="1">
        <v>42</v>
      </c>
      <c r="P15" s="1">
        <v>21</v>
      </c>
      <c r="Q15" s="1">
        <v>21</v>
      </c>
      <c r="R15" s="1">
        <v>130</v>
      </c>
      <c r="S15" s="1">
        <v>71</v>
      </c>
      <c r="T15" s="1">
        <v>59</v>
      </c>
      <c r="U15" s="1">
        <v>102</v>
      </c>
      <c r="V15" s="1">
        <v>39</v>
      </c>
      <c r="W15" s="1">
        <v>63</v>
      </c>
    </row>
    <row r="16" spans="1:23" x14ac:dyDescent="0.2">
      <c r="A16" s="3" t="s">
        <v>38</v>
      </c>
      <c r="B16" s="1">
        <v>183</v>
      </c>
      <c r="C16" s="1">
        <v>95</v>
      </c>
      <c r="D16" s="1">
        <v>88</v>
      </c>
      <c r="E16" s="1">
        <v>10</v>
      </c>
      <c r="F16" s="1">
        <v>5</v>
      </c>
      <c r="G16" s="1">
        <v>5</v>
      </c>
      <c r="H16" s="1">
        <v>12</v>
      </c>
      <c r="I16" s="1">
        <v>5</v>
      </c>
      <c r="J16" s="1">
        <v>7</v>
      </c>
      <c r="K16" s="1">
        <v>13</v>
      </c>
      <c r="L16" s="1">
        <v>8</v>
      </c>
      <c r="M16" s="1">
        <v>5</v>
      </c>
      <c r="N16" s="3" t="s">
        <v>38</v>
      </c>
      <c r="O16" s="1">
        <v>16</v>
      </c>
      <c r="P16" s="1">
        <v>9</v>
      </c>
      <c r="Q16" s="1">
        <v>7</v>
      </c>
      <c r="R16" s="1">
        <v>85</v>
      </c>
      <c r="S16" s="1">
        <v>44</v>
      </c>
      <c r="T16" s="1">
        <v>41</v>
      </c>
      <c r="U16" s="1">
        <v>47</v>
      </c>
      <c r="V16" s="1">
        <v>24</v>
      </c>
      <c r="W16" s="1">
        <v>23</v>
      </c>
    </row>
    <row r="17" spans="1:23" x14ac:dyDescent="0.2">
      <c r="A17" s="3" t="s">
        <v>39</v>
      </c>
      <c r="B17" s="1">
        <v>126</v>
      </c>
      <c r="C17" s="1">
        <v>79</v>
      </c>
      <c r="D17" s="1">
        <v>47</v>
      </c>
      <c r="E17" s="1">
        <v>6</v>
      </c>
      <c r="F17" s="1">
        <v>2</v>
      </c>
      <c r="G17" s="1">
        <v>4</v>
      </c>
      <c r="H17" s="1">
        <v>10</v>
      </c>
      <c r="I17" s="1">
        <v>4</v>
      </c>
      <c r="J17" s="1">
        <v>6</v>
      </c>
      <c r="K17" s="1">
        <v>10</v>
      </c>
      <c r="L17" s="1">
        <v>3</v>
      </c>
      <c r="M17" s="1">
        <v>7</v>
      </c>
      <c r="N17" s="3" t="s">
        <v>39</v>
      </c>
      <c r="O17" s="1">
        <v>9</v>
      </c>
      <c r="P17" s="1">
        <v>4</v>
      </c>
      <c r="Q17" s="1">
        <v>5</v>
      </c>
      <c r="R17" s="1">
        <v>56</v>
      </c>
      <c r="S17" s="1">
        <v>46</v>
      </c>
      <c r="T17" s="1">
        <v>10</v>
      </c>
      <c r="U17" s="1">
        <v>35</v>
      </c>
      <c r="V17" s="1">
        <v>20</v>
      </c>
      <c r="W17" s="1">
        <v>15</v>
      </c>
    </row>
    <row r="18" spans="1:23" x14ac:dyDescent="0.2">
      <c r="A18" s="3" t="s">
        <v>40</v>
      </c>
      <c r="B18" s="1">
        <v>58</v>
      </c>
      <c r="C18" s="1">
        <v>31</v>
      </c>
      <c r="D18" s="1">
        <v>27</v>
      </c>
      <c r="E18" s="1">
        <v>9</v>
      </c>
      <c r="F18" s="1">
        <v>5</v>
      </c>
      <c r="G18" s="1">
        <v>4</v>
      </c>
      <c r="H18" s="1">
        <v>3</v>
      </c>
      <c r="I18" s="1">
        <v>1</v>
      </c>
      <c r="J18" s="1">
        <v>2</v>
      </c>
      <c r="K18" s="1">
        <v>7</v>
      </c>
      <c r="L18" s="1">
        <v>3</v>
      </c>
      <c r="M18" s="1">
        <v>4</v>
      </c>
      <c r="N18" s="3" t="s">
        <v>40</v>
      </c>
      <c r="O18" s="1">
        <v>7</v>
      </c>
      <c r="P18" s="1">
        <v>5</v>
      </c>
      <c r="Q18" s="1">
        <v>2</v>
      </c>
      <c r="R18" s="1">
        <v>9</v>
      </c>
      <c r="S18" s="1">
        <v>7</v>
      </c>
      <c r="T18" s="1">
        <v>2</v>
      </c>
      <c r="U18" s="1">
        <v>23</v>
      </c>
      <c r="V18" s="1">
        <v>10</v>
      </c>
      <c r="W18" s="1">
        <v>13</v>
      </c>
    </row>
    <row r="19" spans="1:23" x14ac:dyDescent="0.2">
      <c r="A19" s="3" t="s">
        <v>41</v>
      </c>
      <c r="B19" s="1">
        <v>37</v>
      </c>
      <c r="C19" s="1">
        <v>18</v>
      </c>
      <c r="D19" s="1">
        <v>19</v>
      </c>
      <c r="E19" s="1">
        <v>3</v>
      </c>
      <c r="F19" s="1">
        <v>0</v>
      </c>
      <c r="G19" s="1">
        <v>3</v>
      </c>
      <c r="H19" s="1">
        <v>0</v>
      </c>
      <c r="I19" s="1">
        <v>0</v>
      </c>
      <c r="J19" s="1">
        <v>0</v>
      </c>
      <c r="K19" s="1">
        <v>8</v>
      </c>
      <c r="L19" s="1">
        <v>5</v>
      </c>
      <c r="M19" s="1">
        <v>3</v>
      </c>
      <c r="N19" s="3" t="s">
        <v>41</v>
      </c>
      <c r="O19" s="1">
        <v>5</v>
      </c>
      <c r="P19" s="1">
        <v>2</v>
      </c>
      <c r="Q19" s="1">
        <v>3</v>
      </c>
      <c r="R19" s="1">
        <v>5</v>
      </c>
      <c r="S19" s="1">
        <v>2</v>
      </c>
      <c r="T19" s="1">
        <v>3</v>
      </c>
      <c r="U19" s="1">
        <v>16</v>
      </c>
      <c r="V19" s="1">
        <v>9</v>
      </c>
      <c r="W19" s="1">
        <v>7</v>
      </c>
    </row>
    <row r="20" spans="1:23" x14ac:dyDescent="0.2">
      <c r="A20" s="3" t="s">
        <v>42</v>
      </c>
      <c r="B20" s="1">
        <v>34</v>
      </c>
      <c r="C20" s="1">
        <v>9</v>
      </c>
      <c r="D20" s="1">
        <v>25</v>
      </c>
      <c r="E20" s="1">
        <v>6</v>
      </c>
      <c r="F20" s="1">
        <v>2</v>
      </c>
      <c r="G20" s="1">
        <v>4</v>
      </c>
      <c r="H20" s="1">
        <v>2</v>
      </c>
      <c r="I20" s="1">
        <v>0</v>
      </c>
      <c r="J20" s="1">
        <v>2</v>
      </c>
      <c r="K20" s="1">
        <v>4</v>
      </c>
      <c r="L20" s="1">
        <v>2</v>
      </c>
      <c r="M20" s="1">
        <v>2</v>
      </c>
      <c r="N20" s="3" t="s">
        <v>42</v>
      </c>
      <c r="O20" s="1">
        <v>5</v>
      </c>
      <c r="P20" s="1">
        <v>0</v>
      </c>
      <c r="Q20" s="1">
        <v>5</v>
      </c>
      <c r="R20" s="1">
        <v>3</v>
      </c>
      <c r="S20" s="1">
        <v>1</v>
      </c>
      <c r="T20" s="1">
        <v>2</v>
      </c>
      <c r="U20" s="1">
        <v>14</v>
      </c>
      <c r="V20" s="1">
        <v>4</v>
      </c>
      <c r="W20" s="1">
        <v>10</v>
      </c>
    </row>
    <row r="21" spans="1:23" x14ac:dyDescent="0.2">
      <c r="A21" s="3" t="s">
        <v>43</v>
      </c>
      <c r="B21" s="4">
        <v>20.7</v>
      </c>
      <c r="C21" s="4">
        <v>20.3</v>
      </c>
      <c r="D21" s="4">
        <v>21.1</v>
      </c>
      <c r="E21" s="4">
        <v>20.399999999999999</v>
      </c>
      <c r="F21" s="4">
        <v>19.2</v>
      </c>
      <c r="G21" s="4">
        <v>21.9</v>
      </c>
      <c r="H21" s="4">
        <v>20.7</v>
      </c>
      <c r="I21" s="4">
        <v>20.9</v>
      </c>
      <c r="J21" s="4">
        <v>20.5</v>
      </c>
      <c r="K21" s="4">
        <v>20.2</v>
      </c>
      <c r="L21" s="4">
        <v>19.8</v>
      </c>
      <c r="M21" s="4">
        <v>20.6</v>
      </c>
      <c r="N21" s="3" t="s">
        <v>43</v>
      </c>
      <c r="O21" s="4">
        <v>18.899999999999999</v>
      </c>
      <c r="P21" s="4">
        <v>18.8</v>
      </c>
      <c r="Q21" s="4">
        <v>19</v>
      </c>
      <c r="R21" s="4">
        <v>27.6</v>
      </c>
      <c r="S21" s="4">
        <v>28.3</v>
      </c>
      <c r="T21" s="4">
        <v>27.1</v>
      </c>
      <c r="U21" s="4">
        <v>19.100000000000001</v>
      </c>
      <c r="V21" s="4">
        <v>18.399999999999999</v>
      </c>
      <c r="W21" s="4">
        <v>19.7</v>
      </c>
    </row>
    <row r="22" spans="1:23" x14ac:dyDescent="0.2">
      <c r="A22" s="18" t="s">
        <v>365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 t="s">
        <v>365</v>
      </c>
      <c r="O22" s="18"/>
      <c r="P22" s="18"/>
      <c r="Q22" s="18"/>
      <c r="R22" s="18"/>
      <c r="S22" s="18"/>
      <c r="T22" s="18"/>
      <c r="U22" s="18"/>
      <c r="V22" s="18"/>
      <c r="W22" s="18"/>
    </row>
  </sheetData>
  <mergeCells count="9">
    <mergeCell ref="A22:M22"/>
    <mergeCell ref="N22:W22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3A42-4995-4116-AAAB-B5D14E4E54C9}">
  <dimension ref="A1:W62"/>
  <sheetViews>
    <sheetView view="pageBreakPreview" topLeftCell="A46" zoomScale="125" zoomScaleNormal="100" zoomScaleSheetLayoutView="125" workbookViewId="0">
      <selection activeCell="B61" sqref="B61:W61"/>
    </sheetView>
  </sheetViews>
  <sheetFormatPr defaultRowHeight="10.199999999999999" x14ac:dyDescent="0.2"/>
  <cols>
    <col min="1" max="1" width="8.88671875" style="3"/>
    <col min="2" max="13" width="6.33203125" style="1" customWidth="1"/>
    <col min="14" max="14" width="8.88671875" style="3"/>
    <col min="15" max="16384" width="8.88671875" style="1"/>
  </cols>
  <sheetData>
    <row r="1" spans="1:23" x14ac:dyDescent="0.2">
      <c r="A1" s="3" t="s">
        <v>406</v>
      </c>
      <c r="N1" s="3" t="s">
        <v>406</v>
      </c>
    </row>
    <row r="2" spans="1:23" x14ac:dyDescent="0.2">
      <c r="A2" s="11" t="s">
        <v>404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404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405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405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3" t="s">
        <v>350</v>
      </c>
      <c r="B4" s="1">
        <v>7240</v>
      </c>
      <c r="C4" s="1">
        <v>3615</v>
      </c>
      <c r="D4" s="1">
        <v>3625</v>
      </c>
      <c r="E4" s="1">
        <v>555</v>
      </c>
      <c r="F4" s="1">
        <v>278</v>
      </c>
      <c r="G4" s="1">
        <v>277</v>
      </c>
      <c r="H4" s="1">
        <v>687</v>
      </c>
      <c r="I4" s="1">
        <v>331</v>
      </c>
      <c r="J4" s="1">
        <v>356</v>
      </c>
      <c r="K4" s="1">
        <v>908</v>
      </c>
      <c r="L4" s="1">
        <v>451</v>
      </c>
      <c r="M4" s="1">
        <v>457</v>
      </c>
      <c r="N4" s="3" t="s">
        <v>350</v>
      </c>
      <c r="O4" s="1">
        <v>1158</v>
      </c>
      <c r="P4" s="1">
        <v>561</v>
      </c>
      <c r="Q4" s="1">
        <v>597</v>
      </c>
      <c r="R4" s="1">
        <v>309</v>
      </c>
      <c r="S4" s="1">
        <v>135</v>
      </c>
      <c r="T4" s="1">
        <v>174</v>
      </c>
      <c r="U4" s="1">
        <v>3623</v>
      </c>
      <c r="V4" s="1">
        <v>1859</v>
      </c>
      <c r="W4" s="1">
        <v>1764</v>
      </c>
    </row>
    <row r="5" spans="1:23" x14ac:dyDescent="0.2">
      <c r="A5" s="3" t="s">
        <v>29</v>
      </c>
      <c r="B5" s="1">
        <v>974</v>
      </c>
      <c r="C5" s="1">
        <v>499</v>
      </c>
      <c r="D5" s="1">
        <v>475</v>
      </c>
      <c r="E5" s="1">
        <v>68</v>
      </c>
      <c r="F5" s="1">
        <v>40</v>
      </c>
      <c r="G5" s="1">
        <v>28</v>
      </c>
      <c r="H5" s="1">
        <v>106</v>
      </c>
      <c r="I5" s="1">
        <v>46</v>
      </c>
      <c r="J5" s="1">
        <v>60</v>
      </c>
      <c r="K5" s="1">
        <v>130</v>
      </c>
      <c r="L5" s="1">
        <v>60</v>
      </c>
      <c r="M5" s="1">
        <v>70</v>
      </c>
      <c r="N5" s="3" t="s">
        <v>29</v>
      </c>
      <c r="O5" s="1">
        <v>149</v>
      </c>
      <c r="P5" s="1">
        <v>77</v>
      </c>
      <c r="Q5" s="1">
        <v>72</v>
      </c>
      <c r="R5" s="1">
        <v>50</v>
      </c>
      <c r="S5" s="1">
        <v>21</v>
      </c>
      <c r="T5" s="1">
        <v>29</v>
      </c>
      <c r="U5" s="1">
        <v>471</v>
      </c>
      <c r="V5" s="1">
        <v>255</v>
      </c>
      <c r="W5" s="1">
        <v>216</v>
      </c>
    </row>
    <row r="6" spans="1:23" x14ac:dyDescent="0.2">
      <c r="A6" s="3" t="s">
        <v>402</v>
      </c>
      <c r="B6" s="1">
        <v>1027</v>
      </c>
      <c r="C6" s="1">
        <v>543</v>
      </c>
      <c r="D6" s="1">
        <v>484</v>
      </c>
      <c r="E6" s="1">
        <v>77</v>
      </c>
      <c r="F6" s="1">
        <v>41</v>
      </c>
      <c r="G6" s="1">
        <v>36</v>
      </c>
      <c r="H6" s="1">
        <v>80</v>
      </c>
      <c r="I6" s="1">
        <v>39</v>
      </c>
      <c r="J6" s="1">
        <v>41</v>
      </c>
      <c r="K6" s="1">
        <v>128</v>
      </c>
      <c r="L6" s="1">
        <v>73</v>
      </c>
      <c r="M6" s="1">
        <v>55</v>
      </c>
      <c r="N6" s="3" t="s">
        <v>402</v>
      </c>
      <c r="O6" s="1">
        <v>172</v>
      </c>
      <c r="P6" s="1">
        <v>70</v>
      </c>
      <c r="Q6" s="1">
        <v>102</v>
      </c>
      <c r="R6" s="1">
        <v>45</v>
      </c>
      <c r="S6" s="1">
        <v>24</v>
      </c>
      <c r="T6" s="1">
        <v>21</v>
      </c>
      <c r="U6" s="1">
        <v>525</v>
      </c>
      <c r="V6" s="1">
        <v>296</v>
      </c>
      <c r="W6" s="1">
        <v>229</v>
      </c>
    </row>
    <row r="7" spans="1:23" x14ac:dyDescent="0.2">
      <c r="A7" s="3" t="s">
        <v>403</v>
      </c>
      <c r="B7" s="1">
        <v>981</v>
      </c>
      <c r="C7" s="1">
        <v>500</v>
      </c>
      <c r="D7" s="1">
        <v>481</v>
      </c>
      <c r="E7" s="1">
        <v>66</v>
      </c>
      <c r="F7" s="1">
        <v>31</v>
      </c>
      <c r="G7" s="1">
        <v>35</v>
      </c>
      <c r="H7" s="1">
        <v>86</v>
      </c>
      <c r="I7" s="1">
        <v>43</v>
      </c>
      <c r="J7" s="1">
        <v>43</v>
      </c>
      <c r="K7" s="1">
        <v>121</v>
      </c>
      <c r="L7" s="1">
        <v>61</v>
      </c>
      <c r="M7" s="1">
        <v>60</v>
      </c>
      <c r="N7" s="3" t="s">
        <v>403</v>
      </c>
      <c r="O7" s="1">
        <v>148</v>
      </c>
      <c r="P7" s="1">
        <v>86</v>
      </c>
      <c r="Q7" s="1">
        <v>62</v>
      </c>
      <c r="R7" s="1">
        <v>53</v>
      </c>
      <c r="S7" s="1">
        <v>19</v>
      </c>
      <c r="T7" s="1">
        <v>34</v>
      </c>
      <c r="U7" s="1">
        <v>507</v>
      </c>
      <c r="V7" s="1">
        <v>260</v>
      </c>
      <c r="W7" s="1">
        <v>247</v>
      </c>
    </row>
    <row r="8" spans="1:23" x14ac:dyDescent="0.2">
      <c r="A8" s="3" t="s">
        <v>30</v>
      </c>
      <c r="B8" s="1">
        <v>871</v>
      </c>
      <c r="C8" s="1">
        <v>420</v>
      </c>
      <c r="D8" s="1">
        <v>451</v>
      </c>
      <c r="E8" s="1">
        <v>67</v>
      </c>
      <c r="F8" s="1">
        <v>38</v>
      </c>
      <c r="G8" s="1">
        <v>29</v>
      </c>
      <c r="H8" s="1">
        <v>68</v>
      </c>
      <c r="I8" s="1">
        <v>31</v>
      </c>
      <c r="J8" s="1">
        <v>37</v>
      </c>
      <c r="K8" s="1">
        <v>96</v>
      </c>
      <c r="L8" s="1">
        <v>47</v>
      </c>
      <c r="M8" s="1">
        <v>49</v>
      </c>
      <c r="N8" s="3" t="s">
        <v>30</v>
      </c>
      <c r="O8" s="1">
        <v>163</v>
      </c>
      <c r="P8" s="1">
        <v>81</v>
      </c>
      <c r="Q8" s="1">
        <v>82</v>
      </c>
      <c r="R8" s="1">
        <v>39</v>
      </c>
      <c r="S8" s="1">
        <v>16</v>
      </c>
      <c r="T8" s="1">
        <v>23</v>
      </c>
      <c r="U8" s="1">
        <v>438</v>
      </c>
      <c r="V8" s="1">
        <v>207</v>
      </c>
      <c r="W8" s="1">
        <v>231</v>
      </c>
    </row>
    <row r="9" spans="1:23" x14ac:dyDescent="0.2">
      <c r="A9" s="3" t="s">
        <v>31</v>
      </c>
      <c r="B9" s="1">
        <v>786</v>
      </c>
      <c r="C9" s="1">
        <v>405</v>
      </c>
      <c r="D9" s="1">
        <v>381</v>
      </c>
      <c r="E9" s="1">
        <v>48</v>
      </c>
      <c r="F9" s="1">
        <v>22</v>
      </c>
      <c r="G9" s="1">
        <v>26</v>
      </c>
      <c r="H9" s="1">
        <v>78</v>
      </c>
      <c r="I9" s="1">
        <v>37</v>
      </c>
      <c r="J9" s="1">
        <v>41</v>
      </c>
      <c r="K9" s="1">
        <v>102</v>
      </c>
      <c r="L9" s="1">
        <v>51</v>
      </c>
      <c r="M9" s="1">
        <v>51</v>
      </c>
      <c r="N9" s="3" t="s">
        <v>31</v>
      </c>
      <c r="O9" s="1">
        <v>111</v>
      </c>
      <c r="P9" s="1">
        <v>58</v>
      </c>
      <c r="Q9" s="1">
        <v>53</v>
      </c>
      <c r="R9" s="1">
        <v>28</v>
      </c>
      <c r="S9" s="1">
        <v>16</v>
      </c>
      <c r="T9" s="1">
        <v>12</v>
      </c>
      <c r="U9" s="1">
        <v>419</v>
      </c>
      <c r="V9" s="1">
        <v>221</v>
      </c>
      <c r="W9" s="1">
        <v>198</v>
      </c>
    </row>
    <row r="10" spans="1:23" x14ac:dyDescent="0.2">
      <c r="A10" s="3" t="s">
        <v>32</v>
      </c>
      <c r="B10" s="1">
        <v>551</v>
      </c>
      <c r="C10" s="1">
        <v>288</v>
      </c>
      <c r="D10" s="1">
        <v>263</v>
      </c>
      <c r="E10" s="1">
        <v>44</v>
      </c>
      <c r="F10" s="1">
        <v>23</v>
      </c>
      <c r="G10" s="1">
        <v>21</v>
      </c>
      <c r="H10" s="1">
        <v>65</v>
      </c>
      <c r="I10" s="1">
        <v>30</v>
      </c>
      <c r="J10" s="1">
        <v>35</v>
      </c>
      <c r="K10" s="1">
        <v>60</v>
      </c>
      <c r="L10" s="1">
        <v>33</v>
      </c>
      <c r="M10" s="1">
        <v>27</v>
      </c>
      <c r="N10" s="3" t="s">
        <v>32</v>
      </c>
      <c r="O10" s="1">
        <v>89</v>
      </c>
      <c r="P10" s="1">
        <v>43</v>
      </c>
      <c r="Q10" s="1">
        <v>46</v>
      </c>
      <c r="R10" s="1">
        <v>15</v>
      </c>
      <c r="S10" s="1">
        <v>10</v>
      </c>
      <c r="T10" s="1">
        <v>5</v>
      </c>
      <c r="U10" s="1">
        <v>278</v>
      </c>
      <c r="V10" s="1">
        <v>149</v>
      </c>
      <c r="W10" s="1">
        <v>129</v>
      </c>
    </row>
    <row r="11" spans="1:23" x14ac:dyDescent="0.2">
      <c r="A11" s="3" t="s">
        <v>33</v>
      </c>
      <c r="B11" s="1">
        <v>456</v>
      </c>
      <c r="C11" s="1">
        <v>239</v>
      </c>
      <c r="D11" s="1">
        <v>217</v>
      </c>
      <c r="E11" s="1">
        <v>40</v>
      </c>
      <c r="F11" s="1">
        <v>19</v>
      </c>
      <c r="G11" s="1">
        <v>21</v>
      </c>
      <c r="H11" s="1">
        <v>52</v>
      </c>
      <c r="I11" s="1">
        <v>27</v>
      </c>
      <c r="J11" s="1">
        <v>25</v>
      </c>
      <c r="K11" s="1">
        <v>69</v>
      </c>
      <c r="L11" s="1">
        <v>34</v>
      </c>
      <c r="M11" s="1">
        <v>35</v>
      </c>
      <c r="N11" s="3" t="s">
        <v>33</v>
      </c>
      <c r="O11" s="1">
        <v>68</v>
      </c>
      <c r="P11" s="1">
        <v>35</v>
      </c>
      <c r="Q11" s="1">
        <v>33</v>
      </c>
      <c r="R11" s="1">
        <v>16</v>
      </c>
      <c r="S11" s="1">
        <v>6</v>
      </c>
      <c r="T11" s="1">
        <v>10</v>
      </c>
      <c r="U11" s="1">
        <v>211</v>
      </c>
      <c r="V11" s="1">
        <v>118</v>
      </c>
      <c r="W11" s="1">
        <v>93</v>
      </c>
    </row>
    <row r="12" spans="1:23" x14ac:dyDescent="0.2">
      <c r="A12" s="3" t="s">
        <v>34</v>
      </c>
      <c r="B12" s="1">
        <v>459</v>
      </c>
      <c r="C12" s="1">
        <v>218</v>
      </c>
      <c r="D12" s="1">
        <v>241</v>
      </c>
      <c r="E12" s="1">
        <v>35</v>
      </c>
      <c r="F12" s="1">
        <v>12</v>
      </c>
      <c r="G12" s="1">
        <v>23</v>
      </c>
      <c r="H12" s="1">
        <v>53</v>
      </c>
      <c r="I12" s="1">
        <v>27</v>
      </c>
      <c r="J12" s="1">
        <v>26</v>
      </c>
      <c r="K12" s="1">
        <v>55</v>
      </c>
      <c r="L12" s="1">
        <v>24</v>
      </c>
      <c r="M12" s="1">
        <v>31</v>
      </c>
      <c r="N12" s="3" t="s">
        <v>34</v>
      </c>
      <c r="O12" s="1">
        <v>67</v>
      </c>
      <c r="P12" s="1">
        <v>33</v>
      </c>
      <c r="Q12" s="1">
        <v>34</v>
      </c>
      <c r="R12" s="1">
        <v>22</v>
      </c>
      <c r="S12" s="1">
        <v>6</v>
      </c>
      <c r="T12" s="1">
        <v>16</v>
      </c>
      <c r="U12" s="1">
        <v>227</v>
      </c>
      <c r="V12" s="1">
        <v>116</v>
      </c>
      <c r="W12" s="1">
        <v>111</v>
      </c>
    </row>
    <row r="13" spans="1:23" x14ac:dyDescent="0.2">
      <c r="A13" s="3" t="s">
        <v>35</v>
      </c>
      <c r="B13" s="1">
        <v>391</v>
      </c>
      <c r="C13" s="1">
        <v>173</v>
      </c>
      <c r="D13" s="1">
        <v>218</v>
      </c>
      <c r="E13" s="1">
        <v>40</v>
      </c>
      <c r="F13" s="1">
        <v>23</v>
      </c>
      <c r="G13" s="1">
        <v>17</v>
      </c>
      <c r="H13" s="1">
        <v>26</v>
      </c>
      <c r="I13" s="1">
        <v>14</v>
      </c>
      <c r="J13" s="1">
        <v>12</v>
      </c>
      <c r="K13" s="1">
        <v>58</v>
      </c>
      <c r="L13" s="1">
        <v>24</v>
      </c>
      <c r="M13" s="1">
        <v>34</v>
      </c>
      <c r="N13" s="3" t="s">
        <v>35</v>
      </c>
      <c r="O13" s="1">
        <v>63</v>
      </c>
      <c r="P13" s="1">
        <v>23</v>
      </c>
      <c r="Q13" s="1">
        <v>40</v>
      </c>
      <c r="R13" s="1">
        <v>21</v>
      </c>
      <c r="S13" s="1">
        <v>8</v>
      </c>
      <c r="T13" s="1">
        <v>13</v>
      </c>
      <c r="U13" s="1">
        <v>183</v>
      </c>
      <c r="V13" s="1">
        <v>81</v>
      </c>
      <c r="W13" s="1">
        <v>102</v>
      </c>
    </row>
    <row r="14" spans="1:23" x14ac:dyDescent="0.2">
      <c r="A14" s="3" t="s">
        <v>36</v>
      </c>
      <c r="B14" s="1">
        <v>308</v>
      </c>
      <c r="C14" s="1">
        <v>137</v>
      </c>
      <c r="D14" s="1">
        <v>171</v>
      </c>
      <c r="E14" s="1">
        <v>23</v>
      </c>
      <c r="F14" s="1">
        <v>11</v>
      </c>
      <c r="G14" s="1">
        <v>12</v>
      </c>
      <c r="H14" s="1">
        <v>29</v>
      </c>
      <c r="I14" s="1">
        <v>17</v>
      </c>
      <c r="J14" s="1">
        <v>12</v>
      </c>
      <c r="K14" s="1">
        <v>39</v>
      </c>
      <c r="L14" s="1">
        <v>17</v>
      </c>
      <c r="M14" s="1">
        <v>22</v>
      </c>
      <c r="N14" s="3" t="s">
        <v>36</v>
      </c>
      <c r="O14" s="1">
        <v>55</v>
      </c>
      <c r="P14" s="1">
        <v>24</v>
      </c>
      <c r="Q14" s="1">
        <v>31</v>
      </c>
      <c r="R14" s="1">
        <v>10</v>
      </c>
      <c r="S14" s="1">
        <v>4</v>
      </c>
      <c r="T14" s="1">
        <v>6</v>
      </c>
      <c r="U14" s="1">
        <v>152</v>
      </c>
      <c r="V14" s="1">
        <v>64</v>
      </c>
      <c r="W14" s="1">
        <v>88</v>
      </c>
    </row>
    <row r="15" spans="1:23" x14ac:dyDescent="0.2">
      <c r="A15" s="3" t="s">
        <v>37</v>
      </c>
      <c r="B15" s="1">
        <v>193</v>
      </c>
      <c r="C15" s="1">
        <v>81</v>
      </c>
      <c r="D15" s="1">
        <v>112</v>
      </c>
      <c r="E15" s="1">
        <v>17</v>
      </c>
      <c r="F15" s="1">
        <v>7</v>
      </c>
      <c r="G15" s="1">
        <v>10</v>
      </c>
      <c r="H15" s="1">
        <v>22</v>
      </c>
      <c r="I15" s="1">
        <v>11</v>
      </c>
      <c r="J15" s="1">
        <v>11</v>
      </c>
      <c r="K15" s="1">
        <v>17</v>
      </c>
      <c r="L15" s="1">
        <v>11</v>
      </c>
      <c r="M15" s="1">
        <v>6</v>
      </c>
      <c r="N15" s="3" t="s">
        <v>37</v>
      </c>
      <c r="O15" s="1">
        <v>35</v>
      </c>
      <c r="P15" s="1">
        <v>14</v>
      </c>
      <c r="Q15" s="1">
        <v>21</v>
      </c>
      <c r="R15" s="1">
        <v>7</v>
      </c>
      <c r="S15" s="1">
        <v>3</v>
      </c>
      <c r="T15" s="1">
        <v>4</v>
      </c>
      <c r="U15" s="1">
        <v>95</v>
      </c>
      <c r="V15" s="1">
        <v>35</v>
      </c>
      <c r="W15" s="1">
        <v>60</v>
      </c>
    </row>
    <row r="16" spans="1:23" x14ac:dyDescent="0.2">
      <c r="A16" s="3" t="s">
        <v>38</v>
      </c>
      <c r="B16" s="1">
        <v>79</v>
      </c>
      <c r="C16" s="1">
        <v>39</v>
      </c>
      <c r="D16" s="1">
        <v>40</v>
      </c>
      <c r="E16" s="1">
        <v>9</v>
      </c>
      <c r="F16" s="1">
        <v>5</v>
      </c>
      <c r="G16" s="1">
        <v>4</v>
      </c>
      <c r="H16" s="1">
        <v>10</v>
      </c>
      <c r="I16" s="1">
        <v>4</v>
      </c>
      <c r="J16" s="1">
        <v>6</v>
      </c>
      <c r="K16" s="1">
        <v>7</v>
      </c>
      <c r="L16" s="1">
        <v>3</v>
      </c>
      <c r="M16" s="1">
        <v>4</v>
      </c>
      <c r="N16" s="3" t="s">
        <v>38</v>
      </c>
      <c r="O16" s="1">
        <v>13</v>
      </c>
      <c r="P16" s="1">
        <v>6</v>
      </c>
      <c r="Q16" s="1">
        <v>7</v>
      </c>
      <c r="R16" s="1">
        <v>1</v>
      </c>
      <c r="S16" s="1">
        <v>0</v>
      </c>
      <c r="T16" s="1">
        <v>1</v>
      </c>
      <c r="U16" s="1">
        <v>39</v>
      </c>
      <c r="V16" s="1">
        <v>21</v>
      </c>
      <c r="W16" s="1">
        <v>18</v>
      </c>
    </row>
    <row r="17" spans="1:23" x14ac:dyDescent="0.2">
      <c r="A17" s="3" t="s">
        <v>39</v>
      </c>
      <c r="B17" s="1">
        <v>60</v>
      </c>
      <c r="C17" s="1">
        <v>30</v>
      </c>
      <c r="D17" s="1">
        <v>30</v>
      </c>
      <c r="E17" s="1">
        <v>5</v>
      </c>
      <c r="F17" s="1">
        <v>1</v>
      </c>
      <c r="G17" s="1">
        <v>4</v>
      </c>
      <c r="H17" s="1">
        <v>8</v>
      </c>
      <c r="I17" s="1">
        <v>4</v>
      </c>
      <c r="J17" s="1">
        <v>4</v>
      </c>
      <c r="K17" s="1">
        <v>7</v>
      </c>
      <c r="L17" s="1">
        <v>3</v>
      </c>
      <c r="M17" s="1">
        <v>4</v>
      </c>
      <c r="N17" s="3" t="s">
        <v>39</v>
      </c>
      <c r="O17" s="1">
        <v>9</v>
      </c>
      <c r="P17" s="1">
        <v>4</v>
      </c>
      <c r="Q17" s="1">
        <v>5</v>
      </c>
      <c r="R17" s="1">
        <v>1</v>
      </c>
      <c r="S17" s="1">
        <v>1</v>
      </c>
      <c r="T17" s="1">
        <v>0</v>
      </c>
      <c r="U17" s="1">
        <v>30</v>
      </c>
      <c r="V17" s="1">
        <v>17</v>
      </c>
      <c r="W17" s="1">
        <v>13</v>
      </c>
    </row>
    <row r="18" spans="1:23" x14ac:dyDescent="0.2">
      <c r="A18" s="3" t="s">
        <v>40</v>
      </c>
      <c r="B18" s="1">
        <v>48</v>
      </c>
      <c r="C18" s="1">
        <v>23</v>
      </c>
      <c r="D18" s="1">
        <v>25</v>
      </c>
      <c r="E18" s="1">
        <v>7</v>
      </c>
      <c r="F18" s="1">
        <v>3</v>
      </c>
      <c r="G18" s="1">
        <v>4</v>
      </c>
      <c r="H18" s="1">
        <v>3</v>
      </c>
      <c r="I18" s="1">
        <v>1</v>
      </c>
      <c r="J18" s="1">
        <v>2</v>
      </c>
      <c r="K18" s="1">
        <v>7</v>
      </c>
      <c r="L18" s="1">
        <v>3</v>
      </c>
      <c r="M18" s="1">
        <v>4</v>
      </c>
      <c r="N18" s="3" t="s">
        <v>40</v>
      </c>
      <c r="O18" s="1">
        <v>7</v>
      </c>
      <c r="P18" s="1">
        <v>5</v>
      </c>
      <c r="Q18" s="1">
        <v>2</v>
      </c>
      <c r="R18" s="1">
        <v>1</v>
      </c>
      <c r="S18" s="1">
        <v>1</v>
      </c>
      <c r="T18" s="1">
        <v>0</v>
      </c>
      <c r="U18" s="1">
        <v>23</v>
      </c>
      <c r="V18" s="1">
        <v>10</v>
      </c>
      <c r="W18" s="1">
        <v>13</v>
      </c>
    </row>
    <row r="19" spans="1:23" x14ac:dyDescent="0.2">
      <c r="A19" s="3" t="s">
        <v>41</v>
      </c>
      <c r="B19" s="1">
        <v>28</v>
      </c>
      <c r="C19" s="1">
        <v>13</v>
      </c>
      <c r="D19" s="1">
        <v>15</v>
      </c>
      <c r="E19" s="1">
        <v>3</v>
      </c>
      <c r="F19" s="1">
        <v>0</v>
      </c>
      <c r="G19" s="1">
        <v>3</v>
      </c>
      <c r="H19" s="1">
        <v>0</v>
      </c>
      <c r="I19" s="1">
        <v>0</v>
      </c>
      <c r="J19" s="1">
        <v>0</v>
      </c>
      <c r="K19" s="1">
        <v>8</v>
      </c>
      <c r="L19" s="1">
        <v>5</v>
      </c>
      <c r="M19" s="1">
        <v>3</v>
      </c>
      <c r="N19" s="3" t="s">
        <v>41</v>
      </c>
      <c r="O19" s="1">
        <v>4</v>
      </c>
      <c r="P19" s="1">
        <v>2</v>
      </c>
      <c r="Q19" s="1">
        <v>2</v>
      </c>
      <c r="R19" s="1">
        <v>0</v>
      </c>
      <c r="S19" s="1">
        <v>0</v>
      </c>
      <c r="T19" s="1">
        <v>0</v>
      </c>
      <c r="U19" s="1">
        <v>13</v>
      </c>
      <c r="V19" s="1">
        <v>6</v>
      </c>
      <c r="W19" s="1">
        <v>7</v>
      </c>
    </row>
    <row r="20" spans="1:23" x14ac:dyDescent="0.2">
      <c r="A20" s="3" t="s">
        <v>42</v>
      </c>
      <c r="B20" s="1">
        <v>28</v>
      </c>
      <c r="C20" s="1">
        <v>7</v>
      </c>
      <c r="D20" s="1">
        <v>21</v>
      </c>
      <c r="E20" s="1">
        <v>6</v>
      </c>
      <c r="F20" s="1">
        <v>2</v>
      </c>
      <c r="G20" s="1">
        <v>4</v>
      </c>
      <c r="H20" s="1">
        <v>1</v>
      </c>
      <c r="I20" s="1">
        <v>0</v>
      </c>
      <c r="J20" s="1">
        <v>1</v>
      </c>
      <c r="K20" s="1">
        <v>4</v>
      </c>
      <c r="L20" s="1">
        <v>2</v>
      </c>
      <c r="M20" s="1">
        <v>2</v>
      </c>
      <c r="N20" s="3" t="s">
        <v>42</v>
      </c>
      <c r="O20" s="1">
        <v>5</v>
      </c>
      <c r="P20" s="1">
        <v>0</v>
      </c>
      <c r="Q20" s="1">
        <v>5</v>
      </c>
      <c r="R20" s="1">
        <v>0</v>
      </c>
      <c r="S20" s="1">
        <v>0</v>
      </c>
      <c r="T20" s="1">
        <v>0</v>
      </c>
      <c r="U20" s="1">
        <v>12</v>
      </c>
      <c r="V20" s="1">
        <v>3</v>
      </c>
      <c r="W20" s="1">
        <v>9</v>
      </c>
    </row>
    <row r="21" spans="1:23" x14ac:dyDescent="0.2">
      <c r="A21" s="3" t="s">
        <v>43</v>
      </c>
      <c r="B21" s="4">
        <v>18.7</v>
      </c>
      <c r="C21" s="4">
        <v>18.2</v>
      </c>
      <c r="D21" s="4">
        <v>19.100000000000001</v>
      </c>
      <c r="E21" s="4">
        <v>20</v>
      </c>
      <c r="F21" s="4">
        <v>18.600000000000001</v>
      </c>
      <c r="G21" s="4">
        <v>22</v>
      </c>
      <c r="H21" s="4">
        <v>20.2</v>
      </c>
      <c r="I21" s="4">
        <v>20.9</v>
      </c>
      <c r="J21" s="4">
        <v>19.600000000000001</v>
      </c>
      <c r="K21" s="4">
        <v>18.899999999999999</v>
      </c>
      <c r="L21" s="4">
        <v>18.399999999999999</v>
      </c>
      <c r="M21" s="4">
        <v>19.399999999999999</v>
      </c>
      <c r="N21" s="4" t="s">
        <v>43</v>
      </c>
      <c r="O21" s="4">
        <v>18.399999999999999</v>
      </c>
      <c r="P21" s="4">
        <v>17.899999999999999</v>
      </c>
      <c r="Q21" s="4">
        <v>18.8</v>
      </c>
      <c r="R21" s="4">
        <v>15.8</v>
      </c>
      <c r="S21" s="4">
        <v>16.100000000000001</v>
      </c>
      <c r="T21" s="4">
        <v>15.7</v>
      </c>
      <c r="U21" s="4">
        <v>18.5</v>
      </c>
      <c r="V21" s="4">
        <v>17.899999999999999</v>
      </c>
      <c r="W21" s="4">
        <v>19.100000000000001</v>
      </c>
    </row>
    <row r="22" spans="1:23" x14ac:dyDescent="0.2">
      <c r="A22" s="1"/>
      <c r="N22" s="1"/>
    </row>
    <row r="23" spans="1:23" x14ac:dyDescent="0.2">
      <c r="A23" s="3" t="s">
        <v>408</v>
      </c>
      <c r="N23" s="3" t="s">
        <v>319</v>
      </c>
    </row>
    <row r="24" spans="1:23" x14ac:dyDescent="0.2">
      <c r="A24" s="3" t="s">
        <v>350</v>
      </c>
      <c r="B24" s="1">
        <v>4745</v>
      </c>
      <c r="C24" s="1">
        <v>2435</v>
      </c>
      <c r="D24" s="1">
        <v>2310</v>
      </c>
      <c r="E24" s="1">
        <v>343</v>
      </c>
      <c r="F24" s="1">
        <v>183</v>
      </c>
      <c r="G24" s="1">
        <v>160</v>
      </c>
      <c r="H24" s="1">
        <v>442</v>
      </c>
      <c r="I24" s="1">
        <v>214</v>
      </c>
      <c r="J24" s="1">
        <v>228</v>
      </c>
      <c r="K24" s="1">
        <v>633</v>
      </c>
      <c r="L24" s="1">
        <v>318</v>
      </c>
      <c r="M24" s="1">
        <v>315</v>
      </c>
      <c r="N24" s="3" t="s">
        <v>350</v>
      </c>
      <c r="O24" s="1">
        <v>736</v>
      </c>
      <c r="P24" s="1">
        <v>368</v>
      </c>
      <c r="Q24" s="1">
        <v>368</v>
      </c>
      <c r="R24" s="1">
        <v>204</v>
      </c>
      <c r="S24" s="1">
        <v>90</v>
      </c>
      <c r="T24" s="1">
        <v>114</v>
      </c>
      <c r="U24" s="1">
        <v>2387</v>
      </c>
      <c r="V24" s="1">
        <v>1262</v>
      </c>
      <c r="W24" s="1">
        <v>1125</v>
      </c>
    </row>
    <row r="25" spans="1:23" x14ac:dyDescent="0.2">
      <c r="A25" s="3" t="s">
        <v>29</v>
      </c>
      <c r="B25" s="1">
        <v>944</v>
      </c>
      <c r="C25" s="1">
        <v>484</v>
      </c>
      <c r="D25" s="1">
        <v>460</v>
      </c>
      <c r="E25" s="1">
        <v>68</v>
      </c>
      <c r="F25" s="1">
        <v>40</v>
      </c>
      <c r="G25" s="1">
        <v>28</v>
      </c>
      <c r="H25" s="1">
        <v>104</v>
      </c>
      <c r="I25" s="1">
        <v>44</v>
      </c>
      <c r="J25" s="1">
        <v>60</v>
      </c>
      <c r="K25" s="1">
        <v>126</v>
      </c>
      <c r="L25" s="1">
        <v>59</v>
      </c>
      <c r="M25" s="1">
        <v>67</v>
      </c>
      <c r="N25" s="3" t="s">
        <v>29</v>
      </c>
      <c r="O25" s="1">
        <v>146</v>
      </c>
      <c r="P25" s="1">
        <v>76</v>
      </c>
      <c r="Q25" s="1">
        <v>70</v>
      </c>
      <c r="R25" s="1">
        <v>48</v>
      </c>
      <c r="S25" s="1">
        <v>20</v>
      </c>
      <c r="T25" s="1">
        <v>28</v>
      </c>
      <c r="U25" s="1">
        <v>452</v>
      </c>
      <c r="V25" s="1">
        <v>245</v>
      </c>
      <c r="W25" s="1">
        <v>207</v>
      </c>
    </row>
    <row r="26" spans="1:23" x14ac:dyDescent="0.2">
      <c r="A26" s="3" t="s">
        <v>402</v>
      </c>
      <c r="B26" s="1">
        <v>968</v>
      </c>
      <c r="C26" s="1">
        <v>517</v>
      </c>
      <c r="D26" s="1">
        <v>451</v>
      </c>
      <c r="E26" s="1">
        <v>72</v>
      </c>
      <c r="F26" s="1">
        <v>38</v>
      </c>
      <c r="G26" s="1">
        <v>34</v>
      </c>
      <c r="H26" s="1">
        <v>77</v>
      </c>
      <c r="I26" s="1">
        <v>39</v>
      </c>
      <c r="J26" s="1">
        <v>38</v>
      </c>
      <c r="K26" s="1">
        <v>124</v>
      </c>
      <c r="L26" s="1">
        <v>71</v>
      </c>
      <c r="M26" s="1">
        <v>53</v>
      </c>
      <c r="N26" s="3" t="s">
        <v>402</v>
      </c>
      <c r="O26" s="1">
        <v>160</v>
      </c>
      <c r="P26" s="1">
        <v>65</v>
      </c>
      <c r="Q26" s="1">
        <v>95</v>
      </c>
      <c r="R26" s="1">
        <v>44</v>
      </c>
      <c r="S26" s="1">
        <v>23</v>
      </c>
      <c r="T26" s="1">
        <v>21</v>
      </c>
      <c r="U26" s="1">
        <v>491</v>
      </c>
      <c r="V26" s="1">
        <v>281</v>
      </c>
      <c r="W26" s="1">
        <v>210</v>
      </c>
    </row>
    <row r="27" spans="1:23" x14ac:dyDescent="0.2">
      <c r="A27" s="3" t="s">
        <v>403</v>
      </c>
      <c r="B27" s="1">
        <v>864</v>
      </c>
      <c r="C27" s="1">
        <v>444</v>
      </c>
      <c r="D27" s="1">
        <v>420</v>
      </c>
      <c r="E27" s="1">
        <v>55</v>
      </c>
      <c r="F27" s="1">
        <v>27</v>
      </c>
      <c r="G27" s="1">
        <v>28</v>
      </c>
      <c r="H27" s="1">
        <v>74</v>
      </c>
      <c r="I27" s="1">
        <v>34</v>
      </c>
      <c r="J27" s="1">
        <v>40</v>
      </c>
      <c r="K27" s="1">
        <v>116</v>
      </c>
      <c r="L27" s="1">
        <v>58</v>
      </c>
      <c r="M27" s="1">
        <v>58</v>
      </c>
      <c r="N27" s="3" t="s">
        <v>403</v>
      </c>
      <c r="O27" s="1">
        <v>125</v>
      </c>
      <c r="P27" s="1">
        <v>74</v>
      </c>
      <c r="Q27" s="1">
        <v>51</v>
      </c>
      <c r="R27" s="1">
        <v>43</v>
      </c>
      <c r="S27" s="1">
        <v>17</v>
      </c>
      <c r="T27" s="1">
        <v>26</v>
      </c>
      <c r="U27" s="1">
        <v>451</v>
      </c>
      <c r="V27" s="1">
        <v>234</v>
      </c>
      <c r="W27" s="1">
        <v>217</v>
      </c>
    </row>
    <row r="28" spans="1:23" x14ac:dyDescent="0.2">
      <c r="A28" s="3" t="s">
        <v>30</v>
      </c>
      <c r="B28" s="1">
        <v>663</v>
      </c>
      <c r="C28" s="1">
        <v>312</v>
      </c>
      <c r="D28" s="1">
        <v>351</v>
      </c>
      <c r="E28" s="1">
        <v>51</v>
      </c>
      <c r="F28" s="1">
        <v>27</v>
      </c>
      <c r="G28" s="1">
        <v>24</v>
      </c>
      <c r="H28" s="1">
        <v>52</v>
      </c>
      <c r="I28" s="1">
        <v>23</v>
      </c>
      <c r="J28" s="1">
        <v>29</v>
      </c>
      <c r="K28" s="1">
        <v>80</v>
      </c>
      <c r="L28" s="1">
        <v>40</v>
      </c>
      <c r="M28" s="1">
        <v>40</v>
      </c>
      <c r="N28" s="3" t="s">
        <v>30</v>
      </c>
      <c r="O28" s="1">
        <v>117</v>
      </c>
      <c r="P28" s="1">
        <v>57</v>
      </c>
      <c r="Q28" s="1">
        <v>60</v>
      </c>
      <c r="R28" s="1">
        <v>23</v>
      </c>
      <c r="S28" s="1">
        <v>8</v>
      </c>
      <c r="T28" s="1">
        <v>15</v>
      </c>
      <c r="U28" s="1">
        <v>340</v>
      </c>
      <c r="V28" s="1">
        <v>157</v>
      </c>
      <c r="W28" s="1">
        <v>183</v>
      </c>
    </row>
    <row r="29" spans="1:23" x14ac:dyDescent="0.2">
      <c r="A29" s="3" t="s">
        <v>31</v>
      </c>
      <c r="B29" s="1">
        <v>514</v>
      </c>
      <c r="C29" s="1">
        <v>270</v>
      </c>
      <c r="D29" s="1">
        <v>244</v>
      </c>
      <c r="E29" s="1">
        <v>33</v>
      </c>
      <c r="F29" s="1">
        <v>15</v>
      </c>
      <c r="G29" s="1">
        <v>18</v>
      </c>
      <c r="H29" s="1">
        <v>53</v>
      </c>
      <c r="I29" s="1">
        <v>28</v>
      </c>
      <c r="J29" s="1">
        <v>25</v>
      </c>
      <c r="K29" s="1">
        <v>69</v>
      </c>
      <c r="L29" s="1">
        <v>35</v>
      </c>
      <c r="M29" s="1">
        <v>34</v>
      </c>
      <c r="N29" s="3" t="s">
        <v>31</v>
      </c>
      <c r="O29" s="1">
        <v>67</v>
      </c>
      <c r="P29" s="1">
        <v>33</v>
      </c>
      <c r="Q29" s="1">
        <v>34</v>
      </c>
      <c r="R29" s="1">
        <v>17</v>
      </c>
      <c r="S29" s="1">
        <v>9</v>
      </c>
      <c r="T29" s="1">
        <v>8</v>
      </c>
      <c r="U29" s="1">
        <v>275</v>
      </c>
      <c r="V29" s="1">
        <v>150</v>
      </c>
      <c r="W29" s="1">
        <v>125</v>
      </c>
    </row>
    <row r="30" spans="1:23" x14ac:dyDescent="0.2">
      <c r="A30" s="3" t="s">
        <v>32</v>
      </c>
      <c r="B30" s="1">
        <v>317</v>
      </c>
      <c r="C30" s="1">
        <v>170</v>
      </c>
      <c r="D30" s="1">
        <v>147</v>
      </c>
      <c r="E30" s="1">
        <v>22</v>
      </c>
      <c r="F30" s="1">
        <v>12</v>
      </c>
      <c r="G30" s="1">
        <v>10</v>
      </c>
      <c r="H30" s="1">
        <v>39</v>
      </c>
      <c r="I30" s="1">
        <v>21</v>
      </c>
      <c r="J30" s="1">
        <v>18</v>
      </c>
      <c r="K30" s="1">
        <v>39</v>
      </c>
      <c r="L30" s="1">
        <v>23</v>
      </c>
      <c r="M30" s="1">
        <v>16</v>
      </c>
      <c r="N30" s="3" t="s">
        <v>32</v>
      </c>
      <c r="O30" s="1">
        <v>51</v>
      </c>
      <c r="P30" s="1">
        <v>27</v>
      </c>
      <c r="Q30" s="1">
        <v>24</v>
      </c>
      <c r="R30" s="1">
        <v>8</v>
      </c>
      <c r="S30" s="1">
        <v>5</v>
      </c>
      <c r="T30" s="1">
        <v>3</v>
      </c>
      <c r="U30" s="1">
        <v>158</v>
      </c>
      <c r="V30" s="1">
        <v>82</v>
      </c>
      <c r="W30" s="1">
        <v>76</v>
      </c>
    </row>
    <row r="31" spans="1:23" x14ac:dyDescent="0.2">
      <c r="A31" s="3" t="s">
        <v>33</v>
      </c>
      <c r="B31" s="1">
        <v>213</v>
      </c>
      <c r="C31" s="1">
        <v>115</v>
      </c>
      <c r="D31" s="1">
        <v>98</v>
      </c>
      <c r="E31" s="1">
        <v>18</v>
      </c>
      <c r="F31" s="1">
        <v>12</v>
      </c>
      <c r="G31" s="1">
        <v>6</v>
      </c>
      <c r="H31" s="1">
        <v>21</v>
      </c>
      <c r="I31" s="1">
        <v>12</v>
      </c>
      <c r="J31" s="1">
        <v>9</v>
      </c>
      <c r="K31" s="1">
        <v>34</v>
      </c>
      <c r="L31" s="1">
        <v>16</v>
      </c>
      <c r="M31" s="1">
        <v>18</v>
      </c>
      <c r="N31" s="3" t="s">
        <v>33</v>
      </c>
      <c r="O31" s="1">
        <v>31</v>
      </c>
      <c r="P31" s="1">
        <v>14</v>
      </c>
      <c r="Q31" s="1">
        <v>17</v>
      </c>
      <c r="R31" s="1">
        <v>6</v>
      </c>
      <c r="S31" s="1">
        <v>2</v>
      </c>
      <c r="T31" s="1">
        <v>4</v>
      </c>
      <c r="U31" s="1">
        <v>103</v>
      </c>
      <c r="V31" s="1">
        <v>59</v>
      </c>
      <c r="W31" s="1">
        <v>44</v>
      </c>
    </row>
    <row r="32" spans="1:23" x14ac:dyDescent="0.2">
      <c r="A32" s="3" t="s">
        <v>34</v>
      </c>
      <c r="B32" s="1">
        <v>130</v>
      </c>
      <c r="C32" s="1">
        <v>65</v>
      </c>
      <c r="D32" s="1">
        <v>65</v>
      </c>
      <c r="E32" s="1">
        <v>11</v>
      </c>
      <c r="F32" s="1">
        <v>5</v>
      </c>
      <c r="G32" s="1">
        <v>6</v>
      </c>
      <c r="H32" s="1">
        <v>15</v>
      </c>
      <c r="I32" s="1">
        <v>10</v>
      </c>
      <c r="J32" s="1">
        <v>5</v>
      </c>
      <c r="K32" s="1">
        <v>16</v>
      </c>
      <c r="L32" s="1">
        <v>5</v>
      </c>
      <c r="M32" s="1">
        <v>11</v>
      </c>
      <c r="N32" s="3" t="s">
        <v>34</v>
      </c>
      <c r="O32" s="1">
        <v>21</v>
      </c>
      <c r="P32" s="1">
        <v>13</v>
      </c>
      <c r="Q32" s="1">
        <v>8</v>
      </c>
      <c r="R32" s="1">
        <v>6</v>
      </c>
      <c r="S32" s="1">
        <v>3</v>
      </c>
      <c r="T32" s="1">
        <v>3</v>
      </c>
      <c r="U32" s="1">
        <v>61</v>
      </c>
      <c r="V32" s="1">
        <v>29</v>
      </c>
      <c r="W32" s="1">
        <v>32</v>
      </c>
    </row>
    <row r="33" spans="1:23" x14ac:dyDescent="0.2">
      <c r="A33" s="3" t="s">
        <v>35</v>
      </c>
      <c r="B33" s="1">
        <v>76</v>
      </c>
      <c r="C33" s="1">
        <v>31</v>
      </c>
      <c r="D33" s="1">
        <v>45</v>
      </c>
      <c r="E33" s="1">
        <v>9</v>
      </c>
      <c r="F33" s="1">
        <v>6</v>
      </c>
      <c r="G33" s="1">
        <v>3</v>
      </c>
      <c r="H33" s="1">
        <v>4</v>
      </c>
      <c r="I33" s="1">
        <v>2</v>
      </c>
      <c r="J33" s="1">
        <v>2</v>
      </c>
      <c r="K33" s="1">
        <v>17</v>
      </c>
      <c r="L33" s="1">
        <v>5</v>
      </c>
      <c r="M33" s="1">
        <v>12</v>
      </c>
      <c r="N33" s="3" t="s">
        <v>35</v>
      </c>
      <c r="O33" s="1">
        <v>12</v>
      </c>
      <c r="P33" s="1">
        <v>4</v>
      </c>
      <c r="Q33" s="1">
        <v>8</v>
      </c>
      <c r="R33" s="1">
        <v>2</v>
      </c>
      <c r="S33" s="1">
        <v>0</v>
      </c>
      <c r="T33" s="1">
        <v>2</v>
      </c>
      <c r="U33" s="1">
        <v>32</v>
      </c>
      <c r="V33" s="1">
        <v>14</v>
      </c>
      <c r="W33" s="1">
        <v>18</v>
      </c>
    </row>
    <row r="34" spans="1:23" x14ac:dyDescent="0.2">
      <c r="A34" s="3" t="s">
        <v>36</v>
      </c>
      <c r="B34" s="1">
        <v>35</v>
      </c>
      <c r="C34" s="1">
        <v>17</v>
      </c>
      <c r="D34" s="1">
        <v>18</v>
      </c>
      <c r="E34" s="1">
        <v>3</v>
      </c>
      <c r="F34" s="1">
        <v>1</v>
      </c>
      <c r="G34" s="1">
        <v>2</v>
      </c>
      <c r="H34" s="1">
        <v>1</v>
      </c>
      <c r="I34" s="1">
        <v>1</v>
      </c>
      <c r="J34" s="1">
        <v>0</v>
      </c>
      <c r="K34" s="1">
        <v>7</v>
      </c>
      <c r="L34" s="1">
        <v>2</v>
      </c>
      <c r="M34" s="1">
        <v>5</v>
      </c>
      <c r="N34" s="3" t="s">
        <v>36</v>
      </c>
      <c r="O34" s="1">
        <v>3</v>
      </c>
      <c r="P34" s="1">
        <v>3</v>
      </c>
      <c r="Q34" s="1">
        <v>0</v>
      </c>
      <c r="R34" s="1">
        <v>5</v>
      </c>
      <c r="S34" s="1">
        <v>2</v>
      </c>
      <c r="T34" s="1">
        <v>3</v>
      </c>
      <c r="U34" s="1">
        <v>16</v>
      </c>
      <c r="V34" s="1">
        <v>8</v>
      </c>
      <c r="W34" s="1">
        <v>8</v>
      </c>
    </row>
    <row r="35" spans="1:23" x14ac:dyDescent="0.2">
      <c r="A35" s="3" t="s">
        <v>37</v>
      </c>
      <c r="B35" s="1">
        <v>14</v>
      </c>
      <c r="C35" s="1">
        <v>6</v>
      </c>
      <c r="D35" s="1">
        <v>8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1</v>
      </c>
      <c r="K35" s="1">
        <v>3</v>
      </c>
      <c r="L35" s="1">
        <v>2</v>
      </c>
      <c r="M35" s="1">
        <v>1</v>
      </c>
      <c r="N35" s="3" t="s">
        <v>37</v>
      </c>
      <c r="O35" s="1">
        <v>2</v>
      </c>
      <c r="P35" s="1">
        <v>1</v>
      </c>
      <c r="Q35" s="1">
        <v>1</v>
      </c>
      <c r="R35" s="1">
        <v>2</v>
      </c>
      <c r="S35" s="1">
        <v>1</v>
      </c>
      <c r="T35" s="1">
        <v>1</v>
      </c>
      <c r="U35" s="1">
        <v>6</v>
      </c>
      <c r="V35" s="1">
        <v>2</v>
      </c>
      <c r="W35" s="1">
        <v>4</v>
      </c>
    </row>
    <row r="36" spans="1:23" x14ac:dyDescent="0.2">
      <c r="A36" s="3" t="s">
        <v>38</v>
      </c>
      <c r="B36" s="1">
        <v>5</v>
      </c>
      <c r="C36" s="1">
        <v>2</v>
      </c>
      <c r="D36" s="1">
        <v>3</v>
      </c>
      <c r="E36" s="1">
        <v>1</v>
      </c>
      <c r="F36" s="1">
        <v>0</v>
      </c>
      <c r="G36" s="1">
        <v>1</v>
      </c>
      <c r="H36" s="1">
        <v>1</v>
      </c>
      <c r="I36" s="1">
        <v>0</v>
      </c>
      <c r="J36" s="1">
        <v>1</v>
      </c>
      <c r="K36" s="1">
        <v>2</v>
      </c>
      <c r="L36" s="1">
        <v>2</v>
      </c>
      <c r="M36" s="1">
        <v>0</v>
      </c>
      <c r="N36" s="3" t="s">
        <v>38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1</v>
      </c>
      <c r="V36" s="1">
        <v>0</v>
      </c>
      <c r="W36" s="1">
        <v>1</v>
      </c>
    </row>
    <row r="37" spans="1:23" x14ac:dyDescent="0.2">
      <c r="A37" s="3" t="s">
        <v>39</v>
      </c>
      <c r="B37" s="1">
        <v>2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3" t="s">
        <v>39</v>
      </c>
      <c r="O37" s="1">
        <v>1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1</v>
      </c>
      <c r="V37" s="1">
        <v>1</v>
      </c>
      <c r="W37" s="1">
        <v>0</v>
      </c>
    </row>
    <row r="38" spans="1:23" x14ac:dyDescent="0.2">
      <c r="A38" s="3" t="s">
        <v>40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3" t="s">
        <v>40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</row>
    <row r="39" spans="1:23" x14ac:dyDescent="0.2">
      <c r="A39" s="3" t="s">
        <v>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3" t="s">
        <v>41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3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3" t="s">
        <v>42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</row>
    <row r="41" spans="1:23" x14ac:dyDescent="0.2">
      <c r="A41" s="3" t="s">
        <v>43</v>
      </c>
      <c r="B41" s="4">
        <v>12.7</v>
      </c>
      <c r="C41" s="4">
        <v>12.4</v>
      </c>
      <c r="D41" s="4">
        <v>12.9</v>
      </c>
      <c r="E41" s="4">
        <v>12.9</v>
      </c>
      <c r="F41" s="4">
        <v>12.5</v>
      </c>
      <c r="G41" s="4">
        <v>13.2</v>
      </c>
      <c r="H41" s="4">
        <v>12.7</v>
      </c>
      <c r="I41" s="4">
        <v>13.5</v>
      </c>
      <c r="J41" s="4">
        <v>12</v>
      </c>
      <c r="K41" s="4">
        <v>12.9</v>
      </c>
      <c r="L41" s="4">
        <v>12.5</v>
      </c>
      <c r="M41" s="4">
        <v>13.2</v>
      </c>
      <c r="N41" s="4" t="s">
        <v>43</v>
      </c>
      <c r="O41" s="4">
        <v>12.5</v>
      </c>
      <c r="P41" s="4">
        <v>12.9</v>
      </c>
      <c r="Q41" s="4">
        <v>11.9</v>
      </c>
      <c r="R41" s="4">
        <v>11.2</v>
      </c>
      <c r="S41" s="4">
        <v>10.6</v>
      </c>
      <c r="T41" s="4">
        <v>11.5</v>
      </c>
      <c r="U41" s="4">
        <v>12.8</v>
      </c>
      <c r="V41" s="4">
        <v>12.2</v>
      </c>
      <c r="W41" s="4">
        <v>13.4</v>
      </c>
    </row>
    <row r="42" spans="1:23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">
      <c r="A43" s="3" t="s">
        <v>409</v>
      </c>
      <c r="N43" s="3" t="s">
        <v>320</v>
      </c>
    </row>
    <row r="44" spans="1:23" x14ac:dyDescent="0.2">
      <c r="A44" s="3" t="s">
        <v>350</v>
      </c>
      <c r="B44" s="1">
        <v>2495</v>
      </c>
      <c r="C44" s="1">
        <v>1180</v>
      </c>
      <c r="D44" s="1">
        <v>1315</v>
      </c>
      <c r="E44" s="1">
        <v>212</v>
      </c>
      <c r="F44" s="1">
        <v>95</v>
      </c>
      <c r="G44" s="1">
        <v>117</v>
      </c>
      <c r="H44" s="1">
        <v>245</v>
      </c>
      <c r="I44" s="1">
        <v>117</v>
      </c>
      <c r="J44" s="1">
        <v>128</v>
      </c>
      <c r="K44" s="1">
        <v>275</v>
      </c>
      <c r="L44" s="1">
        <v>133</v>
      </c>
      <c r="M44" s="1">
        <v>142</v>
      </c>
      <c r="N44" s="3" t="s">
        <v>350</v>
      </c>
      <c r="O44" s="1">
        <v>422</v>
      </c>
      <c r="P44" s="1">
        <v>193</v>
      </c>
      <c r="Q44" s="1">
        <v>229</v>
      </c>
      <c r="R44" s="1">
        <v>105</v>
      </c>
      <c r="S44" s="1">
        <v>45</v>
      </c>
      <c r="T44" s="1">
        <v>60</v>
      </c>
      <c r="U44" s="1">
        <v>1236</v>
      </c>
      <c r="V44" s="1">
        <v>597</v>
      </c>
      <c r="W44" s="1">
        <v>639</v>
      </c>
    </row>
    <row r="45" spans="1:23" x14ac:dyDescent="0.2">
      <c r="A45" s="3" t="s">
        <v>29</v>
      </c>
      <c r="B45" s="1">
        <v>30</v>
      </c>
      <c r="C45" s="1">
        <v>15</v>
      </c>
      <c r="D45" s="1">
        <v>15</v>
      </c>
      <c r="E45" s="1">
        <v>0</v>
      </c>
      <c r="F45" s="1">
        <v>0</v>
      </c>
      <c r="G45" s="1">
        <v>0</v>
      </c>
      <c r="H45" s="1">
        <v>2</v>
      </c>
      <c r="I45" s="1">
        <v>2</v>
      </c>
      <c r="J45" s="1">
        <v>0</v>
      </c>
      <c r="K45" s="1">
        <v>4</v>
      </c>
      <c r="L45" s="1">
        <v>1</v>
      </c>
      <c r="M45" s="1">
        <v>3</v>
      </c>
      <c r="N45" s="3" t="s">
        <v>29</v>
      </c>
      <c r="O45" s="1">
        <v>3</v>
      </c>
      <c r="P45" s="1">
        <v>1</v>
      </c>
      <c r="Q45" s="1">
        <v>2</v>
      </c>
      <c r="R45" s="1">
        <v>2</v>
      </c>
      <c r="S45" s="1">
        <v>1</v>
      </c>
      <c r="T45" s="1">
        <v>1</v>
      </c>
      <c r="U45" s="1">
        <v>19</v>
      </c>
      <c r="V45" s="1">
        <v>10</v>
      </c>
      <c r="W45" s="1">
        <v>9</v>
      </c>
    </row>
    <row r="46" spans="1:23" x14ac:dyDescent="0.2">
      <c r="A46" s="3" t="s">
        <v>402</v>
      </c>
      <c r="B46" s="1">
        <v>59</v>
      </c>
      <c r="C46" s="1">
        <v>26</v>
      </c>
      <c r="D46" s="1">
        <v>33</v>
      </c>
      <c r="E46" s="1">
        <v>5</v>
      </c>
      <c r="F46" s="1">
        <v>3</v>
      </c>
      <c r="G46" s="1">
        <v>2</v>
      </c>
      <c r="H46" s="1">
        <v>3</v>
      </c>
      <c r="I46" s="1">
        <v>0</v>
      </c>
      <c r="J46" s="1">
        <v>3</v>
      </c>
      <c r="K46" s="1">
        <v>4</v>
      </c>
      <c r="L46" s="1">
        <v>2</v>
      </c>
      <c r="M46" s="1">
        <v>2</v>
      </c>
      <c r="N46" s="3" t="s">
        <v>402</v>
      </c>
      <c r="O46" s="1">
        <v>12</v>
      </c>
      <c r="P46" s="1">
        <v>5</v>
      </c>
      <c r="Q46" s="1">
        <v>7</v>
      </c>
      <c r="R46" s="1">
        <v>1</v>
      </c>
      <c r="S46" s="1">
        <v>1</v>
      </c>
      <c r="T46" s="1">
        <v>0</v>
      </c>
      <c r="U46" s="1">
        <v>34</v>
      </c>
      <c r="V46" s="1">
        <v>15</v>
      </c>
      <c r="W46" s="1">
        <v>19</v>
      </c>
    </row>
    <row r="47" spans="1:23" x14ac:dyDescent="0.2">
      <c r="A47" s="3" t="s">
        <v>403</v>
      </c>
      <c r="B47" s="1">
        <v>117</v>
      </c>
      <c r="C47" s="1">
        <v>56</v>
      </c>
      <c r="D47" s="1">
        <v>61</v>
      </c>
      <c r="E47" s="1">
        <v>11</v>
      </c>
      <c r="F47" s="1">
        <v>4</v>
      </c>
      <c r="G47" s="1">
        <v>7</v>
      </c>
      <c r="H47" s="1">
        <v>12</v>
      </c>
      <c r="I47" s="1">
        <v>9</v>
      </c>
      <c r="J47" s="1">
        <v>3</v>
      </c>
      <c r="K47" s="1">
        <v>5</v>
      </c>
      <c r="L47" s="1">
        <v>3</v>
      </c>
      <c r="M47" s="1">
        <v>2</v>
      </c>
      <c r="N47" s="3" t="s">
        <v>403</v>
      </c>
      <c r="O47" s="1">
        <v>23</v>
      </c>
      <c r="P47" s="1">
        <v>12</v>
      </c>
      <c r="Q47" s="1">
        <v>11</v>
      </c>
      <c r="R47" s="1">
        <v>10</v>
      </c>
      <c r="S47" s="1">
        <v>2</v>
      </c>
      <c r="T47" s="1">
        <v>8</v>
      </c>
      <c r="U47" s="1">
        <v>56</v>
      </c>
      <c r="V47" s="1">
        <v>26</v>
      </c>
      <c r="W47" s="1">
        <v>30</v>
      </c>
    </row>
    <row r="48" spans="1:23" x14ac:dyDescent="0.2">
      <c r="A48" s="3" t="s">
        <v>30</v>
      </c>
      <c r="B48" s="1">
        <v>208</v>
      </c>
      <c r="C48" s="1">
        <v>108</v>
      </c>
      <c r="D48" s="1">
        <v>100</v>
      </c>
      <c r="E48" s="1">
        <v>16</v>
      </c>
      <c r="F48" s="1">
        <v>11</v>
      </c>
      <c r="G48" s="1">
        <v>5</v>
      </c>
      <c r="H48" s="1">
        <v>16</v>
      </c>
      <c r="I48" s="1">
        <v>8</v>
      </c>
      <c r="J48" s="1">
        <v>8</v>
      </c>
      <c r="K48" s="1">
        <v>16</v>
      </c>
      <c r="L48" s="1">
        <v>7</v>
      </c>
      <c r="M48" s="1">
        <v>9</v>
      </c>
      <c r="N48" s="3" t="s">
        <v>30</v>
      </c>
      <c r="O48" s="1">
        <v>46</v>
      </c>
      <c r="P48" s="1">
        <v>24</v>
      </c>
      <c r="Q48" s="1">
        <v>22</v>
      </c>
      <c r="R48" s="1">
        <v>16</v>
      </c>
      <c r="S48" s="1">
        <v>8</v>
      </c>
      <c r="T48" s="1">
        <v>8</v>
      </c>
      <c r="U48" s="1">
        <v>98</v>
      </c>
      <c r="V48" s="1">
        <v>50</v>
      </c>
      <c r="W48" s="1">
        <v>48</v>
      </c>
    </row>
    <row r="49" spans="1:23" x14ac:dyDescent="0.2">
      <c r="A49" s="3" t="s">
        <v>31</v>
      </c>
      <c r="B49" s="1">
        <v>272</v>
      </c>
      <c r="C49" s="1">
        <v>135</v>
      </c>
      <c r="D49" s="1">
        <v>137</v>
      </c>
      <c r="E49" s="1">
        <v>15</v>
      </c>
      <c r="F49" s="1">
        <v>7</v>
      </c>
      <c r="G49" s="1">
        <v>8</v>
      </c>
      <c r="H49" s="1">
        <v>25</v>
      </c>
      <c r="I49" s="1">
        <v>9</v>
      </c>
      <c r="J49" s="1">
        <v>16</v>
      </c>
      <c r="K49" s="1">
        <v>33</v>
      </c>
      <c r="L49" s="1">
        <v>16</v>
      </c>
      <c r="M49" s="1">
        <v>17</v>
      </c>
      <c r="N49" s="3" t="s">
        <v>31</v>
      </c>
      <c r="O49" s="1">
        <v>44</v>
      </c>
      <c r="P49" s="1">
        <v>25</v>
      </c>
      <c r="Q49" s="1">
        <v>19</v>
      </c>
      <c r="R49" s="1">
        <v>11</v>
      </c>
      <c r="S49" s="1">
        <v>7</v>
      </c>
      <c r="T49" s="1">
        <v>4</v>
      </c>
      <c r="U49" s="1">
        <v>144</v>
      </c>
      <c r="V49" s="1">
        <v>71</v>
      </c>
      <c r="W49" s="1">
        <v>73</v>
      </c>
    </row>
    <row r="50" spans="1:23" x14ac:dyDescent="0.2">
      <c r="A50" s="3" t="s">
        <v>32</v>
      </c>
      <c r="B50" s="1">
        <v>234</v>
      </c>
      <c r="C50" s="1">
        <v>118</v>
      </c>
      <c r="D50" s="1">
        <v>116</v>
      </c>
      <c r="E50" s="1">
        <v>22</v>
      </c>
      <c r="F50" s="1">
        <v>11</v>
      </c>
      <c r="G50" s="1">
        <v>11</v>
      </c>
      <c r="H50" s="1">
        <v>26</v>
      </c>
      <c r="I50" s="1">
        <v>9</v>
      </c>
      <c r="J50" s="1">
        <v>17</v>
      </c>
      <c r="K50" s="1">
        <v>21</v>
      </c>
      <c r="L50" s="1">
        <v>10</v>
      </c>
      <c r="M50" s="1">
        <v>11</v>
      </c>
      <c r="N50" s="3" t="s">
        <v>32</v>
      </c>
      <c r="O50" s="1">
        <v>38</v>
      </c>
      <c r="P50" s="1">
        <v>16</v>
      </c>
      <c r="Q50" s="1">
        <v>22</v>
      </c>
      <c r="R50" s="1">
        <v>7</v>
      </c>
      <c r="S50" s="1">
        <v>5</v>
      </c>
      <c r="T50" s="1">
        <v>2</v>
      </c>
      <c r="U50" s="1">
        <v>120</v>
      </c>
      <c r="V50" s="1">
        <v>67</v>
      </c>
      <c r="W50" s="1">
        <v>53</v>
      </c>
    </row>
    <row r="51" spans="1:23" x14ac:dyDescent="0.2">
      <c r="A51" s="3" t="s">
        <v>33</v>
      </c>
      <c r="B51" s="1">
        <v>243</v>
      </c>
      <c r="C51" s="1">
        <v>124</v>
      </c>
      <c r="D51" s="1">
        <v>119</v>
      </c>
      <c r="E51" s="1">
        <v>22</v>
      </c>
      <c r="F51" s="1">
        <v>7</v>
      </c>
      <c r="G51" s="1">
        <v>15</v>
      </c>
      <c r="H51" s="1">
        <v>31</v>
      </c>
      <c r="I51" s="1">
        <v>15</v>
      </c>
      <c r="J51" s="1">
        <v>16</v>
      </c>
      <c r="K51" s="1">
        <v>35</v>
      </c>
      <c r="L51" s="1">
        <v>18</v>
      </c>
      <c r="M51" s="1">
        <v>17</v>
      </c>
      <c r="N51" s="3" t="s">
        <v>33</v>
      </c>
      <c r="O51" s="1">
        <v>37</v>
      </c>
      <c r="P51" s="1">
        <v>21</v>
      </c>
      <c r="Q51" s="1">
        <v>16</v>
      </c>
      <c r="R51" s="1">
        <v>10</v>
      </c>
      <c r="S51" s="1">
        <v>4</v>
      </c>
      <c r="T51" s="1">
        <v>6</v>
      </c>
      <c r="U51" s="1">
        <v>108</v>
      </c>
      <c r="V51" s="1">
        <v>59</v>
      </c>
      <c r="W51" s="1">
        <v>49</v>
      </c>
    </row>
    <row r="52" spans="1:23" x14ac:dyDescent="0.2">
      <c r="A52" s="3" t="s">
        <v>34</v>
      </c>
      <c r="B52" s="1">
        <v>329</v>
      </c>
      <c r="C52" s="1">
        <v>153</v>
      </c>
      <c r="D52" s="1">
        <v>176</v>
      </c>
      <c r="E52" s="1">
        <v>24</v>
      </c>
      <c r="F52" s="1">
        <v>7</v>
      </c>
      <c r="G52" s="1">
        <v>17</v>
      </c>
      <c r="H52" s="1">
        <v>38</v>
      </c>
      <c r="I52" s="1">
        <v>17</v>
      </c>
      <c r="J52" s="1">
        <v>21</v>
      </c>
      <c r="K52" s="1">
        <v>39</v>
      </c>
      <c r="L52" s="1">
        <v>19</v>
      </c>
      <c r="M52" s="1">
        <v>20</v>
      </c>
      <c r="N52" s="3" t="s">
        <v>34</v>
      </c>
      <c r="O52" s="1">
        <v>46</v>
      </c>
      <c r="P52" s="1">
        <v>20</v>
      </c>
      <c r="Q52" s="1">
        <v>26</v>
      </c>
      <c r="R52" s="1">
        <v>16</v>
      </c>
      <c r="S52" s="1">
        <v>3</v>
      </c>
      <c r="T52" s="1">
        <v>13</v>
      </c>
      <c r="U52" s="1">
        <v>166</v>
      </c>
      <c r="V52" s="1">
        <v>87</v>
      </c>
      <c r="W52" s="1">
        <v>79</v>
      </c>
    </row>
    <row r="53" spans="1:23" x14ac:dyDescent="0.2">
      <c r="A53" s="3" t="s">
        <v>35</v>
      </c>
      <c r="B53" s="1">
        <v>315</v>
      </c>
      <c r="C53" s="1">
        <v>142</v>
      </c>
      <c r="D53" s="1">
        <v>173</v>
      </c>
      <c r="E53" s="1">
        <v>31</v>
      </c>
      <c r="F53" s="1">
        <v>17</v>
      </c>
      <c r="G53" s="1">
        <v>14</v>
      </c>
      <c r="H53" s="1">
        <v>22</v>
      </c>
      <c r="I53" s="1">
        <v>12</v>
      </c>
      <c r="J53" s="1">
        <v>10</v>
      </c>
      <c r="K53" s="1">
        <v>41</v>
      </c>
      <c r="L53" s="1">
        <v>19</v>
      </c>
      <c r="M53" s="1">
        <v>22</v>
      </c>
      <c r="N53" s="3" t="s">
        <v>35</v>
      </c>
      <c r="O53" s="1">
        <v>51</v>
      </c>
      <c r="P53" s="1">
        <v>19</v>
      </c>
      <c r="Q53" s="1">
        <v>32</v>
      </c>
      <c r="R53" s="1">
        <v>19</v>
      </c>
      <c r="S53" s="1">
        <v>8</v>
      </c>
      <c r="T53" s="1">
        <v>11</v>
      </c>
      <c r="U53" s="1">
        <v>151</v>
      </c>
      <c r="V53" s="1">
        <v>67</v>
      </c>
      <c r="W53" s="1">
        <v>84</v>
      </c>
    </row>
    <row r="54" spans="1:23" x14ac:dyDescent="0.2">
      <c r="A54" s="3" t="s">
        <v>36</v>
      </c>
      <c r="B54" s="1">
        <v>273</v>
      </c>
      <c r="C54" s="1">
        <v>120</v>
      </c>
      <c r="D54" s="1">
        <v>153</v>
      </c>
      <c r="E54" s="1">
        <v>20</v>
      </c>
      <c r="F54" s="1">
        <v>10</v>
      </c>
      <c r="G54" s="1">
        <v>10</v>
      </c>
      <c r="H54" s="1">
        <v>28</v>
      </c>
      <c r="I54" s="1">
        <v>16</v>
      </c>
      <c r="J54" s="1">
        <v>12</v>
      </c>
      <c r="K54" s="1">
        <v>32</v>
      </c>
      <c r="L54" s="1">
        <v>15</v>
      </c>
      <c r="M54" s="1">
        <v>17</v>
      </c>
      <c r="N54" s="3" t="s">
        <v>36</v>
      </c>
      <c r="O54" s="1">
        <v>52</v>
      </c>
      <c r="P54" s="1">
        <v>21</v>
      </c>
      <c r="Q54" s="1">
        <v>31</v>
      </c>
      <c r="R54" s="1">
        <v>5</v>
      </c>
      <c r="S54" s="1">
        <v>2</v>
      </c>
      <c r="T54" s="1">
        <v>3</v>
      </c>
      <c r="U54" s="1">
        <v>136</v>
      </c>
      <c r="V54" s="1">
        <v>56</v>
      </c>
      <c r="W54" s="1">
        <v>80</v>
      </c>
    </row>
    <row r="55" spans="1:23" x14ac:dyDescent="0.2">
      <c r="A55" s="3" t="s">
        <v>37</v>
      </c>
      <c r="B55" s="1">
        <v>179</v>
      </c>
      <c r="C55" s="1">
        <v>75</v>
      </c>
      <c r="D55" s="1">
        <v>104</v>
      </c>
      <c r="E55" s="1">
        <v>17</v>
      </c>
      <c r="F55" s="1">
        <v>7</v>
      </c>
      <c r="G55" s="1">
        <v>10</v>
      </c>
      <c r="H55" s="1">
        <v>21</v>
      </c>
      <c r="I55" s="1">
        <v>11</v>
      </c>
      <c r="J55" s="1">
        <v>10</v>
      </c>
      <c r="K55" s="1">
        <v>14</v>
      </c>
      <c r="L55" s="1">
        <v>9</v>
      </c>
      <c r="M55" s="1">
        <v>5</v>
      </c>
      <c r="N55" s="3" t="s">
        <v>37</v>
      </c>
      <c r="O55" s="1">
        <v>33</v>
      </c>
      <c r="P55" s="1">
        <v>13</v>
      </c>
      <c r="Q55" s="1">
        <v>20</v>
      </c>
      <c r="R55" s="1">
        <v>5</v>
      </c>
      <c r="S55" s="1">
        <v>2</v>
      </c>
      <c r="T55" s="1">
        <v>3</v>
      </c>
      <c r="U55" s="1">
        <v>89</v>
      </c>
      <c r="V55" s="1">
        <v>33</v>
      </c>
      <c r="W55" s="1">
        <v>56</v>
      </c>
    </row>
    <row r="56" spans="1:23" x14ac:dyDescent="0.2">
      <c r="A56" s="3" t="s">
        <v>38</v>
      </c>
      <c r="B56" s="1">
        <v>74</v>
      </c>
      <c r="C56" s="1">
        <v>37</v>
      </c>
      <c r="D56" s="1">
        <v>37</v>
      </c>
      <c r="E56" s="1">
        <v>8</v>
      </c>
      <c r="F56" s="1">
        <v>5</v>
      </c>
      <c r="G56" s="1">
        <v>3</v>
      </c>
      <c r="H56" s="1">
        <v>9</v>
      </c>
      <c r="I56" s="1">
        <v>4</v>
      </c>
      <c r="J56" s="1">
        <v>5</v>
      </c>
      <c r="K56" s="1">
        <v>5</v>
      </c>
      <c r="L56" s="1">
        <v>1</v>
      </c>
      <c r="M56" s="1">
        <v>4</v>
      </c>
      <c r="N56" s="3" t="s">
        <v>38</v>
      </c>
      <c r="O56" s="1">
        <v>13</v>
      </c>
      <c r="P56" s="1">
        <v>6</v>
      </c>
      <c r="Q56" s="1">
        <v>7</v>
      </c>
      <c r="R56" s="1">
        <v>1</v>
      </c>
      <c r="S56" s="1">
        <v>0</v>
      </c>
      <c r="T56" s="1">
        <v>1</v>
      </c>
      <c r="U56" s="1">
        <v>38</v>
      </c>
      <c r="V56" s="1">
        <v>21</v>
      </c>
      <c r="W56" s="1">
        <v>17</v>
      </c>
    </row>
    <row r="57" spans="1:23" x14ac:dyDescent="0.2">
      <c r="A57" s="3" t="s">
        <v>39</v>
      </c>
      <c r="B57" s="1">
        <v>58</v>
      </c>
      <c r="C57" s="1">
        <v>28</v>
      </c>
      <c r="D57" s="1">
        <v>30</v>
      </c>
      <c r="E57" s="1">
        <v>5</v>
      </c>
      <c r="F57" s="1">
        <v>1</v>
      </c>
      <c r="G57" s="1">
        <v>4</v>
      </c>
      <c r="H57" s="1">
        <v>8</v>
      </c>
      <c r="I57" s="1">
        <v>4</v>
      </c>
      <c r="J57" s="1">
        <v>4</v>
      </c>
      <c r="K57" s="1">
        <v>7</v>
      </c>
      <c r="L57" s="1">
        <v>3</v>
      </c>
      <c r="M57" s="1">
        <v>4</v>
      </c>
      <c r="N57" s="3" t="s">
        <v>39</v>
      </c>
      <c r="O57" s="1">
        <v>8</v>
      </c>
      <c r="P57" s="1">
        <v>3</v>
      </c>
      <c r="Q57" s="1">
        <v>5</v>
      </c>
      <c r="R57" s="1">
        <v>1</v>
      </c>
      <c r="S57" s="1">
        <v>1</v>
      </c>
      <c r="T57" s="1">
        <v>0</v>
      </c>
      <c r="U57" s="1">
        <v>29</v>
      </c>
      <c r="V57" s="1">
        <v>16</v>
      </c>
      <c r="W57" s="1">
        <v>13</v>
      </c>
    </row>
    <row r="58" spans="1:23" x14ac:dyDescent="0.2">
      <c r="A58" s="3" t="s">
        <v>40</v>
      </c>
      <c r="B58" s="1">
        <v>48</v>
      </c>
      <c r="C58" s="1">
        <v>23</v>
      </c>
      <c r="D58" s="1">
        <v>25</v>
      </c>
      <c r="E58" s="1">
        <v>7</v>
      </c>
      <c r="F58" s="1">
        <v>3</v>
      </c>
      <c r="G58" s="1">
        <v>4</v>
      </c>
      <c r="H58" s="1">
        <v>3</v>
      </c>
      <c r="I58" s="1">
        <v>1</v>
      </c>
      <c r="J58" s="1">
        <v>2</v>
      </c>
      <c r="K58" s="1">
        <v>7</v>
      </c>
      <c r="L58" s="1">
        <v>3</v>
      </c>
      <c r="M58" s="1">
        <v>4</v>
      </c>
      <c r="N58" s="3" t="s">
        <v>40</v>
      </c>
      <c r="O58" s="1">
        <v>7</v>
      </c>
      <c r="P58" s="1">
        <v>5</v>
      </c>
      <c r="Q58" s="1">
        <v>2</v>
      </c>
      <c r="R58" s="1">
        <v>1</v>
      </c>
      <c r="S58" s="1">
        <v>1</v>
      </c>
      <c r="T58" s="1">
        <v>0</v>
      </c>
      <c r="U58" s="1">
        <v>23</v>
      </c>
      <c r="V58" s="1">
        <v>10</v>
      </c>
      <c r="W58" s="1">
        <v>13</v>
      </c>
    </row>
    <row r="59" spans="1:23" x14ac:dyDescent="0.2">
      <c r="A59" s="3" t="s">
        <v>41</v>
      </c>
      <c r="B59" s="1">
        <v>28</v>
      </c>
      <c r="C59" s="1">
        <v>13</v>
      </c>
      <c r="D59" s="1">
        <v>15</v>
      </c>
      <c r="E59" s="1">
        <v>3</v>
      </c>
      <c r="F59" s="1">
        <v>0</v>
      </c>
      <c r="G59" s="1">
        <v>3</v>
      </c>
      <c r="H59" s="1">
        <v>0</v>
      </c>
      <c r="I59" s="1">
        <v>0</v>
      </c>
      <c r="J59" s="1">
        <v>0</v>
      </c>
      <c r="K59" s="1">
        <v>8</v>
      </c>
      <c r="L59" s="1">
        <v>5</v>
      </c>
      <c r="M59" s="1">
        <v>3</v>
      </c>
      <c r="N59" s="3" t="s">
        <v>41</v>
      </c>
      <c r="O59" s="1">
        <v>4</v>
      </c>
      <c r="P59" s="1">
        <v>2</v>
      </c>
      <c r="Q59" s="1">
        <v>2</v>
      </c>
      <c r="R59" s="1">
        <v>0</v>
      </c>
      <c r="S59" s="1">
        <v>0</v>
      </c>
      <c r="T59" s="1">
        <v>0</v>
      </c>
      <c r="U59" s="1">
        <v>13</v>
      </c>
      <c r="V59" s="1">
        <v>6</v>
      </c>
      <c r="W59" s="1">
        <v>7</v>
      </c>
    </row>
    <row r="60" spans="1:23" x14ac:dyDescent="0.2">
      <c r="A60" s="3" t="s">
        <v>42</v>
      </c>
      <c r="B60" s="1">
        <v>28</v>
      </c>
      <c r="C60" s="1">
        <v>7</v>
      </c>
      <c r="D60" s="1">
        <v>21</v>
      </c>
      <c r="E60" s="1">
        <v>6</v>
      </c>
      <c r="F60" s="1">
        <v>2</v>
      </c>
      <c r="G60" s="1">
        <v>4</v>
      </c>
      <c r="H60" s="1">
        <v>1</v>
      </c>
      <c r="I60" s="1">
        <v>0</v>
      </c>
      <c r="J60" s="1">
        <v>1</v>
      </c>
      <c r="K60" s="1">
        <v>4</v>
      </c>
      <c r="L60" s="1">
        <v>2</v>
      </c>
      <c r="M60" s="1">
        <v>2</v>
      </c>
      <c r="N60" s="3" t="s">
        <v>42</v>
      </c>
      <c r="O60" s="1">
        <v>5</v>
      </c>
      <c r="P60" s="1">
        <v>0</v>
      </c>
      <c r="Q60" s="1">
        <v>5</v>
      </c>
      <c r="R60" s="1">
        <v>0</v>
      </c>
      <c r="S60" s="1">
        <v>0</v>
      </c>
      <c r="T60" s="1">
        <v>0</v>
      </c>
      <c r="U60" s="1">
        <v>12</v>
      </c>
      <c r="V60" s="1">
        <v>3</v>
      </c>
      <c r="W60" s="1">
        <v>9</v>
      </c>
    </row>
    <row r="61" spans="1:23" x14ac:dyDescent="0.2">
      <c r="A61" s="3" t="s">
        <v>43</v>
      </c>
      <c r="B61" s="4">
        <v>36.299999999999997</v>
      </c>
      <c r="C61" s="4">
        <v>35.299999999999997</v>
      </c>
      <c r="D61" s="4">
        <v>37.200000000000003</v>
      </c>
      <c r="E61" s="4">
        <v>38.1</v>
      </c>
      <c r="F61" s="4">
        <v>38.200000000000003</v>
      </c>
      <c r="G61" s="4">
        <v>38.1</v>
      </c>
      <c r="H61" s="4">
        <v>36</v>
      </c>
      <c r="I61" s="4">
        <v>36.9</v>
      </c>
      <c r="J61" s="4">
        <v>35.200000000000003</v>
      </c>
      <c r="K61" s="4">
        <v>37.5</v>
      </c>
      <c r="L61" s="4">
        <v>37.5</v>
      </c>
      <c r="M61" s="4">
        <v>37.5</v>
      </c>
      <c r="N61" s="4" t="s">
        <v>43</v>
      </c>
      <c r="O61" s="4">
        <v>35.9</v>
      </c>
      <c r="P61" s="4">
        <v>33.200000000000003</v>
      </c>
      <c r="Q61" s="4">
        <v>38</v>
      </c>
      <c r="R61" s="4">
        <v>32.799999999999997</v>
      </c>
      <c r="S61" s="4">
        <v>28.5</v>
      </c>
      <c r="T61" s="4">
        <v>35.4</v>
      </c>
      <c r="U61" s="4">
        <v>36.200000000000003</v>
      </c>
      <c r="V61" s="4">
        <v>35</v>
      </c>
      <c r="W61" s="4">
        <v>37.4</v>
      </c>
    </row>
    <row r="62" spans="1:23" x14ac:dyDescent="0.2">
      <c r="A62" s="18" t="s">
        <v>365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 t="s">
        <v>365</v>
      </c>
      <c r="O62" s="18"/>
      <c r="P62" s="18"/>
      <c r="Q62" s="18"/>
      <c r="R62" s="18"/>
      <c r="S62" s="18"/>
      <c r="T62" s="18"/>
      <c r="U62" s="18"/>
      <c r="V62" s="18"/>
      <c r="W62" s="18"/>
    </row>
  </sheetData>
  <mergeCells count="9">
    <mergeCell ref="A62:M62"/>
    <mergeCell ref="N62:W62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412B0-D3C7-4FD4-9000-CCB2278D9F8F}">
  <dimension ref="A1:W60"/>
  <sheetViews>
    <sheetView view="pageBreakPreview" zoomScale="125" zoomScaleNormal="100" zoomScaleSheetLayoutView="125" workbookViewId="0">
      <selection activeCell="N1" sqref="N1:N1048576"/>
    </sheetView>
  </sheetViews>
  <sheetFormatPr defaultRowHeight="10.199999999999999" x14ac:dyDescent="0.2"/>
  <cols>
    <col min="1" max="1" width="8.88671875" style="3"/>
    <col min="2" max="13" width="6.33203125" style="1" customWidth="1"/>
    <col min="14" max="14" width="8.88671875" style="3"/>
    <col min="15" max="16384" width="8.88671875" style="1"/>
  </cols>
  <sheetData>
    <row r="1" spans="1:23" x14ac:dyDescent="0.2">
      <c r="A1" s="3" t="s">
        <v>407</v>
      </c>
      <c r="N1" s="3" t="s">
        <v>407</v>
      </c>
    </row>
    <row r="2" spans="1:23" x14ac:dyDescent="0.2">
      <c r="A2" s="11" t="s">
        <v>404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404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405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405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3" t="s">
        <v>350</v>
      </c>
      <c r="B4" s="1">
        <v>7452</v>
      </c>
      <c r="C4" s="1">
        <v>3730</v>
      </c>
      <c r="D4" s="1">
        <v>3722</v>
      </c>
      <c r="E4" s="1">
        <v>582</v>
      </c>
      <c r="F4" s="1">
        <v>297</v>
      </c>
      <c r="G4" s="1">
        <v>285</v>
      </c>
      <c r="H4" s="1">
        <v>693</v>
      </c>
      <c r="I4" s="1">
        <v>334</v>
      </c>
      <c r="J4" s="1">
        <v>359</v>
      </c>
      <c r="K4" s="1">
        <v>935</v>
      </c>
      <c r="L4" s="1">
        <v>463</v>
      </c>
      <c r="M4" s="1">
        <v>472</v>
      </c>
      <c r="N4" s="3" t="s">
        <v>350</v>
      </c>
      <c r="O4" s="1">
        <v>1197</v>
      </c>
      <c r="P4" s="1">
        <v>584</v>
      </c>
      <c r="Q4" s="1">
        <v>613</v>
      </c>
      <c r="R4" s="1">
        <v>322</v>
      </c>
      <c r="S4" s="1">
        <v>142</v>
      </c>
      <c r="T4" s="1">
        <v>180</v>
      </c>
      <c r="U4" s="1">
        <v>3723</v>
      </c>
      <c r="V4" s="1">
        <v>1910</v>
      </c>
      <c r="W4" s="1">
        <v>1813</v>
      </c>
    </row>
    <row r="5" spans="1:23" x14ac:dyDescent="0.2">
      <c r="A5" s="3" t="s">
        <v>29</v>
      </c>
      <c r="B5" s="1">
        <v>1008</v>
      </c>
      <c r="C5" s="1">
        <v>523</v>
      </c>
      <c r="D5" s="1">
        <v>485</v>
      </c>
      <c r="E5" s="1">
        <v>74</v>
      </c>
      <c r="F5" s="1">
        <v>46</v>
      </c>
      <c r="G5" s="1">
        <v>28</v>
      </c>
      <c r="H5" s="1">
        <v>107</v>
      </c>
      <c r="I5" s="1">
        <v>47</v>
      </c>
      <c r="J5" s="1">
        <v>60</v>
      </c>
      <c r="K5" s="1">
        <v>132</v>
      </c>
      <c r="L5" s="1">
        <v>61</v>
      </c>
      <c r="M5" s="1">
        <v>71</v>
      </c>
      <c r="N5" s="3" t="s">
        <v>29</v>
      </c>
      <c r="O5" s="1">
        <v>155</v>
      </c>
      <c r="P5" s="1">
        <v>81</v>
      </c>
      <c r="Q5" s="1">
        <v>74</v>
      </c>
      <c r="R5" s="1">
        <v>53</v>
      </c>
      <c r="S5" s="1">
        <v>24</v>
      </c>
      <c r="T5" s="1">
        <v>29</v>
      </c>
      <c r="U5" s="1">
        <v>487</v>
      </c>
      <c r="V5" s="1">
        <v>264</v>
      </c>
      <c r="W5" s="1">
        <v>223</v>
      </c>
    </row>
    <row r="6" spans="1:23" x14ac:dyDescent="0.2">
      <c r="A6" s="3" t="s">
        <v>402</v>
      </c>
      <c r="B6" s="1">
        <v>1066</v>
      </c>
      <c r="C6" s="1">
        <v>560</v>
      </c>
      <c r="D6" s="1">
        <v>506</v>
      </c>
      <c r="E6" s="1">
        <v>85</v>
      </c>
      <c r="F6" s="1">
        <v>45</v>
      </c>
      <c r="G6" s="1">
        <v>40</v>
      </c>
      <c r="H6" s="1">
        <v>81</v>
      </c>
      <c r="I6" s="1">
        <v>40</v>
      </c>
      <c r="J6" s="1">
        <v>41</v>
      </c>
      <c r="K6" s="1">
        <v>130</v>
      </c>
      <c r="L6" s="1">
        <v>73</v>
      </c>
      <c r="M6" s="1">
        <v>57</v>
      </c>
      <c r="N6" s="3" t="s">
        <v>402</v>
      </c>
      <c r="O6" s="1">
        <v>184</v>
      </c>
      <c r="P6" s="1">
        <v>76</v>
      </c>
      <c r="Q6" s="1">
        <v>108</v>
      </c>
      <c r="R6" s="1">
        <v>45</v>
      </c>
      <c r="S6" s="1">
        <v>24</v>
      </c>
      <c r="T6" s="1">
        <v>21</v>
      </c>
      <c r="U6" s="1">
        <v>541</v>
      </c>
      <c r="V6" s="1">
        <v>302</v>
      </c>
      <c r="W6" s="1">
        <v>239</v>
      </c>
    </row>
    <row r="7" spans="1:23" x14ac:dyDescent="0.2">
      <c r="A7" s="3" t="s">
        <v>403</v>
      </c>
      <c r="B7" s="1">
        <v>1005</v>
      </c>
      <c r="C7" s="1">
        <v>517</v>
      </c>
      <c r="D7" s="1">
        <v>488</v>
      </c>
      <c r="E7" s="1">
        <v>72</v>
      </c>
      <c r="F7" s="1">
        <v>34</v>
      </c>
      <c r="G7" s="1">
        <v>38</v>
      </c>
      <c r="H7" s="1">
        <v>87</v>
      </c>
      <c r="I7" s="1">
        <v>44</v>
      </c>
      <c r="J7" s="1">
        <v>43</v>
      </c>
      <c r="K7" s="1">
        <v>123</v>
      </c>
      <c r="L7" s="1">
        <v>63</v>
      </c>
      <c r="M7" s="1">
        <v>60</v>
      </c>
      <c r="N7" s="3" t="s">
        <v>403</v>
      </c>
      <c r="O7" s="1">
        <v>151</v>
      </c>
      <c r="P7" s="1">
        <v>89</v>
      </c>
      <c r="Q7" s="1">
        <v>62</v>
      </c>
      <c r="R7" s="1">
        <v>54</v>
      </c>
      <c r="S7" s="1">
        <v>19</v>
      </c>
      <c r="T7" s="1">
        <v>35</v>
      </c>
      <c r="U7" s="1">
        <v>518</v>
      </c>
      <c r="V7" s="1">
        <v>268</v>
      </c>
      <c r="W7" s="1">
        <v>250</v>
      </c>
    </row>
    <row r="8" spans="1:23" x14ac:dyDescent="0.2">
      <c r="A8" s="3" t="s">
        <v>30</v>
      </c>
      <c r="B8" s="1">
        <v>901</v>
      </c>
      <c r="C8" s="1">
        <v>437</v>
      </c>
      <c r="D8" s="1">
        <v>464</v>
      </c>
      <c r="E8" s="1">
        <v>69</v>
      </c>
      <c r="F8" s="1">
        <v>39</v>
      </c>
      <c r="G8" s="1">
        <v>30</v>
      </c>
      <c r="H8" s="1">
        <v>68</v>
      </c>
      <c r="I8" s="1">
        <v>31</v>
      </c>
      <c r="J8" s="1">
        <v>37</v>
      </c>
      <c r="K8" s="1">
        <v>99</v>
      </c>
      <c r="L8" s="1">
        <v>48</v>
      </c>
      <c r="M8" s="1">
        <v>51</v>
      </c>
      <c r="N8" s="3" t="s">
        <v>30</v>
      </c>
      <c r="O8" s="1">
        <v>166</v>
      </c>
      <c r="P8" s="1">
        <v>83</v>
      </c>
      <c r="Q8" s="1">
        <v>83</v>
      </c>
      <c r="R8" s="1">
        <v>43</v>
      </c>
      <c r="S8" s="1">
        <v>18</v>
      </c>
      <c r="T8" s="1">
        <v>25</v>
      </c>
      <c r="U8" s="1">
        <v>456</v>
      </c>
      <c r="V8" s="1">
        <v>218</v>
      </c>
      <c r="W8" s="1">
        <v>238</v>
      </c>
    </row>
    <row r="9" spans="1:23" x14ac:dyDescent="0.2">
      <c r="A9" s="3" t="s">
        <v>31</v>
      </c>
      <c r="B9" s="1">
        <v>810</v>
      </c>
      <c r="C9" s="1">
        <v>418</v>
      </c>
      <c r="D9" s="1">
        <v>392</v>
      </c>
      <c r="E9" s="1">
        <v>49</v>
      </c>
      <c r="F9" s="1">
        <v>23</v>
      </c>
      <c r="G9" s="1">
        <v>26</v>
      </c>
      <c r="H9" s="1">
        <v>78</v>
      </c>
      <c r="I9" s="1">
        <v>37</v>
      </c>
      <c r="J9" s="1">
        <v>41</v>
      </c>
      <c r="K9" s="1">
        <v>107</v>
      </c>
      <c r="L9" s="1">
        <v>53</v>
      </c>
      <c r="M9" s="1">
        <v>54</v>
      </c>
      <c r="N9" s="3" t="s">
        <v>31</v>
      </c>
      <c r="O9" s="1">
        <v>116</v>
      </c>
      <c r="P9" s="1">
        <v>62</v>
      </c>
      <c r="Q9" s="1">
        <v>54</v>
      </c>
      <c r="R9" s="1">
        <v>30</v>
      </c>
      <c r="S9" s="1">
        <v>16</v>
      </c>
      <c r="T9" s="1">
        <v>14</v>
      </c>
      <c r="U9" s="1">
        <v>430</v>
      </c>
      <c r="V9" s="1">
        <v>227</v>
      </c>
      <c r="W9" s="1">
        <v>203</v>
      </c>
    </row>
    <row r="10" spans="1:23" x14ac:dyDescent="0.2">
      <c r="A10" s="3" t="s">
        <v>32</v>
      </c>
      <c r="B10" s="1">
        <v>586</v>
      </c>
      <c r="C10" s="1">
        <v>307</v>
      </c>
      <c r="D10" s="1">
        <v>279</v>
      </c>
      <c r="E10" s="1">
        <v>47</v>
      </c>
      <c r="F10" s="1">
        <v>26</v>
      </c>
      <c r="G10" s="1">
        <v>21</v>
      </c>
      <c r="H10" s="1">
        <v>65</v>
      </c>
      <c r="I10" s="1">
        <v>30</v>
      </c>
      <c r="J10" s="1">
        <v>35</v>
      </c>
      <c r="K10" s="1">
        <v>65</v>
      </c>
      <c r="L10" s="1">
        <v>36</v>
      </c>
      <c r="M10" s="1">
        <v>29</v>
      </c>
      <c r="N10" s="3" t="s">
        <v>32</v>
      </c>
      <c r="O10" s="1">
        <v>95</v>
      </c>
      <c r="P10" s="1">
        <v>46</v>
      </c>
      <c r="Q10" s="1">
        <v>49</v>
      </c>
      <c r="R10" s="1">
        <v>17</v>
      </c>
      <c r="S10" s="1">
        <v>12</v>
      </c>
      <c r="T10" s="1">
        <v>5</v>
      </c>
      <c r="U10" s="1">
        <v>297</v>
      </c>
      <c r="V10" s="1">
        <v>157</v>
      </c>
      <c r="W10" s="1">
        <v>140</v>
      </c>
    </row>
    <row r="11" spans="1:23" x14ac:dyDescent="0.2">
      <c r="A11" s="3" t="s">
        <v>33</v>
      </c>
      <c r="B11" s="1">
        <v>470</v>
      </c>
      <c r="C11" s="1">
        <v>244</v>
      </c>
      <c r="D11" s="1">
        <v>226</v>
      </c>
      <c r="E11" s="1">
        <v>41</v>
      </c>
      <c r="F11" s="1">
        <v>20</v>
      </c>
      <c r="G11" s="1">
        <v>21</v>
      </c>
      <c r="H11" s="1">
        <v>52</v>
      </c>
      <c r="I11" s="1">
        <v>27</v>
      </c>
      <c r="J11" s="1">
        <v>25</v>
      </c>
      <c r="K11" s="1">
        <v>71</v>
      </c>
      <c r="L11" s="1">
        <v>35</v>
      </c>
      <c r="M11" s="1">
        <v>36</v>
      </c>
      <c r="N11" s="3" t="s">
        <v>33</v>
      </c>
      <c r="O11" s="1">
        <v>72</v>
      </c>
      <c r="P11" s="1">
        <v>36</v>
      </c>
      <c r="Q11" s="1">
        <v>36</v>
      </c>
      <c r="R11" s="1">
        <v>17</v>
      </c>
      <c r="S11" s="1">
        <v>6</v>
      </c>
      <c r="T11" s="1">
        <v>11</v>
      </c>
      <c r="U11" s="1">
        <v>217</v>
      </c>
      <c r="V11" s="1">
        <v>120</v>
      </c>
      <c r="W11" s="1">
        <v>97</v>
      </c>
    </row>
    <row r="12" spans="1:23" x14ac:dyDescent="0.2">
      <c r="A12" s="3" t="s">
        <v>34</v>
      </c>
      <c r="B12" s="1">
        <v>466</v>
      </c>
      <c r="C12" s="1">
        <v>219</v>
      </c>
      <c r="D12" s="1">
        <v>247</v>
      </c>
      <c r="E12" s="1">
        <v>35</v>
      </c>
      <c r="F12" s="1">
        <v>12</v>
      </c>
      <c r="G12" s="1">
        <v>23</v>
      </c>
      <c r="H12" s="1">
        <v>54</v>
      </c>
      <c r="I12" s="1">
        <v>27</v>
      </c>
      <c r="J12" s="1">
        <v>27</v>
      </c>
      <c r="K12" s="1">
        <v>58</v>
      </c>
      <c r="L12" s="1">
        <v>25</v>
      </c>
      <c r="M12" s="1">
        <v>33</v>
      </c>
      <c r="N12" s="3" t="s">
        <v>34</v>
      </c>
      <c r="O12" s="1">
        <v>66</v>
      </c>
      <c r="P12" s="1">
        <v>32</v>
      </c>
      <c r="Q12" s="1">
        <v>34</v>
      </c>
      <c r="R12" s="1">
        <v>22</v>
      </c>
      <c r="S12" s="1">
        <v>6</v>
      </c>
      <c r="T12" s="1">
        <v>16</v>
      </c>
      <c r="U12" s="1">
        <v>231</v>
      </c>
      <c r="V12" s="1">
        <v>117</v>
      </c>
      <c r="W12" s="1">
        <v>114</v>
      </c>
    </row>
    <row r="13" spans="1:23" x14ac:dyDescent="0.2">
      <c r="A13" s="3" t="s">
        <v>35</v>
      </c>
      <c r="B13" s="1">
        <v>396</v>
      </c>
      <c r="C13" s="1">
        <v>174</v>
      </c>
      <c r="D13" s="1">
        <v>222</v>
      </c>
      <c r="E13" s="1">
        <v>40</v>
      </c>
      <c r="F13" s="1">
        <v>23</v>
      </c>
      <c r="G13" s="1">
        <v>17</v>
      </c>
      <c r="H13" s="1">
        <v>28</v>
      </c>
      <c r="I13" s="1">
        <v>14</v>
      </c>
      <c r="J13" s="1">
        <v>14</v>
      </c>
      <c r="K13" s="1">
        <v>59</v>
      </c>
      <c r="L13" s="1">
        <v>24</v>
      </c>
      <c r="M13" s="1">
        <v>35</v>
      </c>
      <c r="N13" s="3" t="s">
        <v>35</v>
      </c>
      <c r="O13" s="1">
        <v>64</v>
      </c>
      <c r="P13" s="1">
        <v>24</v>
      </c>
      <c r="Q13" s="1">
        <v>40</v>
      </c>
      <c r="R13" s="1">
        <v>21</v>
      </c>
      <c r="S13" s="1">
        <v>8</v>
      </c>
      <c r="T13" s="1">
        <v>13</v>
      </c>
      <c r="U13" s="1">
        <v>184</v>
      </c>
      <c r="V13" s="1">
        <v>81</v>
      </c>
      <c r="W13" s="1">
        <v>103</v>
      </c>
    </row>
    <row r="14" spans="1:23" x14ac:dyDescent="0.2">
      <c r="A14" s="3" t="s">
        <v>36</v>
      </c>
      <c r="B14" s="1">
        <v>307</v>
      </c>
      <c r="C14" s="1">
        <v>138</v>
      </c>
      <c r="D14" s="1">
        <v>169</v>
      </c>
      <c r="E14" s="1">
        <v>23</v>
      </c>
      <c r="F14" s="1">
        <v>11</v>
      </c>
      <c r="G14" s="1">
        <v>12</v>
      </c>
      <c r="H14" s="1">
        <v>28</v>
      </c>
      <c r="I14" s="1">
        <v>17</v>
      </c>
      <c r="J14" s="1">
        <v>11</v>
      </c>
      <c r="K14" s="1">
        <v>40</v>
      </c>
      <c r="L14" s="1">
        <v>18</v>
      </c>
      <c r="M14" s="1">
        <v>22</v>
      </c>
      <c r="N14" s="3" t="s">
        <v>36</v>
      </c>
      <c r="O14" s="1">
        <v>55</v>
      </c>
      <c r="P14" s="1">
        <v>24</v>
      </c>
      <c r="Q14" s="1">
        <v>31</v>
      </c>
      <c r="R14" s="1">
        <v>10</v>
      </c>
      <c r="S14" s="1">
        <v>4</v>
      </c>
      <c r="T14" s="1">
        <v>6</v>
      </c>
      <c r="U14" s="1">
        <v>151</v>
      </c>
      <c r="V14" s="1">
        <v>64</v>
      </c>
      <c r="W14" s="1">
        <v>87</v>
      </c>
    </row>
    <row r="15" spans="1:23" x14ac:dyDescent="0.2">
      <c r="A15" s="3" t="s">
        <v>37</v>
      </c>
      <c r="B15" s="1">
        <v>194</v>
      </c>
      <c r="C15" s="1">
        <v>81</v>
      </c>
      <c r="D15" s="1">
        <v>113</v>
      </c>
      <c r="E15" s="1">
        <v>17</v>
      </c>
      <c r="F15" s="1">
        <v>7</v>
      </c>
      <c r="G15" s="1">
        <v>10</v>
      </c>
      <c r="H15" s="1">
        <v>22</v>
      </c>
      <c r="I15" s="1">
        <v>11</v>
      </c>
      <c r="J15" s="1">
        <v>11</v>
      </c>
      <c r="K15" s="1">
        <v>18</v>
      </c>
      <c r="L15" s="1">
        <v>11</v>
      </c>
      <c r="M15" s="1">
        <v>7</v>
      </c>
      <c r="N15" s="3" t="s">
        <v>37</v>
      </c>
      <c r="O15" s="1">
        <v>35</v>
      </c>
      <c r="P15" s="1">
        <v>14</v>
      </c>
      <c r="Q15" s="1">
        <v>21</v>
      </c>
      <c r="R15" s="1">
        <v>7</v>
      </c>
      <c r="S15" s="1">
        <v>3</v>
      </c>
      <c r="T15" s="1">
        <v>4</v>
      </c>
      <c r="U15" s="1">
        <v>95</v>
      </c>
      <c r="V15" s="1">
        <v>35</v>
      </c>
      <c r="W15" s="1">
        <v>60</v>
      </c>
    </row>
    <row r="16" spans="1:23" x14ac:dyDescent="0.2">
      <c r="A16" s="3" t="s">
        <v>38</v>
      </c>
      <c r="B16" s="1">
        <v>78</v>
      </c>
      <c r="C16" s="1">
        <v>39</v>
      </c>
      <c r="D16" s="1">
        <v>39</v>
      </c>
      <c r="E16" s="1">
        <v>9</v>
      </c>
      <c r="F16" s="1">
        <v>5</v>
      </c>
      <c r="G16" s="1">
        <v>4</v>
      </c>
      <c r="H16" s="1">
        <v>10</v>
      </c>
      <c r="I16" s="1">
        <v>4</v>
      </c>
      <c r="J16" s="1">
        <v>6</v>
      </c>
      <c r="K16" s="1">
        <v>7</v>
      </c>
      <c r="L16" s="1">
        <v>3</v>
      </c>
      <c r="M16" s="1">
        <v>4</v>
      </c>
      <c r="N16" s="3" t="s">
        <v>38</v>
      </c>
      <c r="O16" s="1">
        <v>13</v>
      </c>
      <c r="P16" s="1">
        <v>6</v>
      </c>
      <c r="Q16" s="1">
        <v>7</v>
      </c>
      <c r="R16" s="1">
        <v>1</v>
      </c>
      <c r="S16" s="1">
        <v>0</v>
      </c>
      <c r="T16" s="1">
        <v>1</v>
      </c>
      <c r="U16" s="1">
        <v>38</v>
      </c>
      <c r="V16" s="1">
        <v>21</v>
      </c>
      <c r="W16" s="1">
        <v>17</v>
      </c>
    </row>
    <row r="17" spans="1:23" x14ac:dyDescent="0.2">
      <c r="A17" s="3" t="s">
        <v>39</v>
      </c>
      <c r="B17" s="1">
        <v>61</v>
      </c>
      <c r="C17" s="1">
        <v>30</v>
      </c>
      <c r="D17" s="1">
        <v>31</v>
      </c>
      <c r="E17" s="1">
        <v>5</v>
      </c>
      <c r="F17" s="1">
        <v>1</v>
      </c>
      <c r="G17" s="1">
        <v>4</v>
      </c>
      <c r="H17" s="1">
        <v>9</v>
      </c>
      <c r="I17" s="1">
        <v>4</v>
      </c>
      <c r="J17" s="1">
        <v>5</v>
      </c>
      <c r="K17" s="1">
        <v>7</v>
      </c>
      <c r="L17" s="1">
        <v>3</v>
      </c>
      <c r="M17" s="1">
        <v>4</v>
      </c>
      <c r="N17" s="3" t="s">
        <v>39</v>
      </c>
      <c r="O17" s="1">
        <v>9</v>
      </c>
      <c r="P17" s="1">
        <v>4</v>
      </c>
      <c r="Q17" s="1">
        <v>5</v>
      </c>
      <c r="R17" s="1">
        <v>1</v>
      </c>
      <c r="S17" s="1">
        <v>1</v>
      </c>
      <c r="T17" s="1">
        <v>0</v>
      </c>
      <c r="U17" s="1">
        <v>30</v>
      </c>
      <c r="V17" s="1">
        <v>17</v>
      </c>
      <c r="W17" s="1">
        <v>13</v>
      </c>
    </row>
    <row r="18" spans="1:23" x14ac:dyDescent="0.2">
      <c r="A18" s="3" t="s">
        <v>40</v>
      </c>
      <c r="B18" s="1">
        <v>48</v>
      </c>
      <c r="C18" s="1">
        <v>23</v>
      </c>
      <c r="D18" s="1">
        <v>25</v>
      </c>
      <c r="E18" s="1">
        <v>7</v>
      </c>
      <c r="F18" s="1">
        <v>3</v>
      </c>
      <c r="G18" s="1">
        <v>4</v>
      </c>
      <c r="H18" s="1">
        <v>3</v>
      </c>
      <c r="I18" s="1">
        <v>1</v>
      </c>
      <c r="J18" s="1">
        <v>2</v>
      </c>
      <c r="K18" s="1">
        <v>7</v>
      </c>
      <c r="L18" s="1">
        <v>3</v>
      </c>
      <c r="M18" s="1">
        <v>4</v>
      </c>
      <c r="N18" s="3" t="s">
        <v>40</v>
      </c>
      <c r="O18" s="1">
        <v>7</v>
      </c>
      <c r="P18" s="1">
        <v>5</v>
      </c>
      <c r="Q18" s="1">
        <v>2</v>
      </c>
      <c r="R18" s="1">
        <v>1</v>
      </c>
      <c r="S18" s="1">
        <v>1</v>
      </c>
      <c r="T18" s="1">
        <v>0</v>
      </c>
      <c r="U18" s="1">
        <v>23</v>
      </c>
      <c r="V18" s="1">
        <v>10</v>
      </c>
      <c r="W18" s="1">
        <v>13</v>
      </c>
    </row>
    <row r="19" spans="1:23" x14ac:dyDescent="0.2">
      <c r="A19" s="3" t="s">
        <v>41</v>
      </c>
      <c r="B19" s="1">
        <v>28</v>
      </c>
      <c r="C19" s="1">
        <v>13</v>
      </c>
      <c r="D19" s="1">
        <v>15</v>
      </c>
      <c r="E19" s="1">
        <v>3</v>
      </c>
      <c r="F19" s="1">
        <v>0</v>
      </c>
      <c r="G19" s="1">
        <v>3</v>
      </c>
      <c r="H19" s="1">
        <v>0</v>
      </c>
      <c r="I19" s="1">
        <v>0</v>
      </c>
      <c r="J19" s="1">
        <v>0</v>
      </c>
      <c r="K19" s="1">
        <v>8</v>
      </c>
      <c r="L19" s="1">
        <v>5</v>
      </c>
      <c r="M19" s="1">
        <v>3</v>
      </c>
      <c r="N19" s="3" t="s">
        <v>41</v>
      </c>
      <c r="O19" s="1">
        <v>4</v>
      </c>
      <c r="P19" s="1">
        <v>2</v>
      </c>
      <c r="Q19" s="1">
        <v>2</v>
      </c>
      <c r="R19" s="1">
        <v>0</v>
      </c>
      <c r="S19" s="1">
        <v>0</v>
      </c>
      <c r="T19" s="1">
        <v>0</v>
      </c>
      <c r="U19" s="1">
        <v>13</v>
      </c>
      <c r="V19" s="1">
        <v>6</v>
      </c>
      <c r="W19" s="1">
        <v>7</v>
      </c>
    </row>
    <row r="20" spans="1:23" x14ac:dyDescent="0.2">
      <c r="A20" s="3" t="s">
        <v>42</v>
      </c>
      <c r="B20" s="1">
        <v>28</v>
      </c>
      <c r="C20" s="1">
        <v>7</v>
      </c>
      <c r="D20" s="1">
        <v>21</v>
      </c>
      <c r="E20" s="1">
        <v>6</v>
      </c>
      <c r="F20" s="1">
        <v>2</v>
      </c>
      <c r="G20" s="1">
        <v>4</v>
      </c>
      <c r="H20" s="1">
        <v>1</v>
      </c>
      <c r="I20" s="1">
        <v>0</v>
      </c>
      <c r="J20" s="1">
        <v>1</v>
      </c>
      <c r="K20" s="1">
        <v>4</v>
      </c>
      <c r="L20" s="1">
        <v>2</v>
      </c>
      <c r="M20" s="1">
        <v>2</v>
      </c>
      <c r="N20" s="3" t="s">
        <v>42</v>
      </c>
      <c r="O20" s="1">
        <v>5</v>
      </c>
      <c r="P20" s="1">
        <v>0</v>
      </c>
      <c r="Q20" s="1">
        <v>5</v>
      </c>
      <c r="R20" s="1">
        <v>0</v>
      </c>
      <c r="S20" s="1">
        <v>0</v>
      </c>
      <c r="T20" s="1">
        <v>0</v>
      </c>
      <c r="U20" s="1">
        <v>12</v>
      </c>
      <c r="V20" s="1">
        <v>3</v>
      </c>
      <c r="W20" s="1">
        <v>9</v>
      </c>
    </row>
    <row r="21" spans="1:23" x14ac:dyDescent="0.2">
      <c r="A21" s="3" t="s">
        <v>43</v>
      </c>
      <c r="B21" s="1">
        <v>18.600000000000001</v>
      </c>
      <c r="C21" s="1">
        <v>18</v>
      </c>
      <c r="D21" s="1">
        <v>19.100000000000001</v>
      </c>
      <c r="E21" s="1">
        <v>19.3</v>
      </c>
      <c r="F21" s="1">
        <v>18</v>
      </c>
      <c r="G21" s="1">
        <v>21.3</v>
      </c>
      <c r="H21" s="1">
        <v>20.2</v>
      </c>
      <c r="I21" s="1">
        <v>20.7</v>
      </c>
      <c r="J21" s="1">
        <v>19.8</v>
      </c>
      <c r="K21" s="1">
        <v>19.2</v>
      </c>
      <c r="L21" s="1">
        <v>18.600000000000001</v>
      </c>
      <c r="M21" s="1">
        <v>19.7</v>
      </c>
      <c r="N21" s="3" t="s">
        <v>43</v>
      </c>
      <c r="O21" s="1">
        <v>18.3</v>
      </c>
      <c r="P21" s="1">
        <v>17.8</v>
      </c>
      <c r="Q21" s="1">
        <v>18.8</v>
      </c>
      <c r="R21" s="1">
        <v>16</v>
      </c>
      <c r="S21" s="1">
        <v>16.100000000000001</v>
      </c>
      <c r="T21" s="1">
        <v>16</v>
      </c>
      <c r="U21" s="1">
        <v>18.5</v>
      </c>
      <c r="V21" s="1">
        <v>17.8</v>
      </c>
      <c r="W21" s="1">
        <v>19.100000000000001</v>
      </c>
    </row>
    <row r="22" spans="1:23" x14ac:dyDescent="0.2">
      <c r="A22" s="1"/>
      <c r="N22" s="1"/>
    </row>
    <row r="23" spans="1:23" x14ac:dyDescent="0.2">
      <c r="A23" s="1" t="s">
        <v>410</v>
      </c>
      <c r="N23" s="1" t="s">
        <v>410</v>
      </c>
    </row>
    <row r="24" spans="1:23" x14ac:dyDescent="0.2">
      <c r="A24" s="3" t="s">
        <v>350</v>
      </c>
      <c r="B24" s="1">
        <v>5812</v>
      </c>
      <c r="C24" s="1">
        <v>2966</v>
      </c>
      <c r="D24" s="1">
        <v>2846</v>
      </c>
      <c r="E24" s="1">
        <v>442</v>
      </c>
      <c r="F24" s="1">
        <v>232</v>
      </c>
      <c r="G24" s="1">
        <v>210</v>
      </c>
      <c r="H24" s="1">
        <v>537</v>
      </c>
      <c r="I24" s="1">
        <v>258</v>
      </c>
      <c r="J24" s="1">
        <v>279</v>
      </c>
      <c r="K24" s="1">
        <v>717</v>
      </c>
      <c r="L24" s="1">
        <v>360</v>
      </c>
      <c r="M24" s="1">
        <v>357</v>
      </c>
      <c r="N24" s="3" t="s">
        <v>350</v>
      </c>
      <c r="O24" s="1">
        <v>941</v>
      </c>
      <c r="P24" s="1">
        <v>469</v>
      </c>
      <c r="Q24" s="1">
        <v>472</v>
      </c>
      <c r="R24" s="1">
        <v>254</v>
      </c>
      <c r="S24" s="1">
        <v>118</v>
      </c>
      <c r="T24" s="1">
        <v>136</v>
      </c>
      <c r="U24" s="1">
        <v>2921</v>
      </c>
      <c r="V24" s="1">
        <v>1529</v>
      </c>
      <c r="W24" s="1">
        <v>1392</v>
      </c>
    </row>
    <row r="25" spans="1:23" x14ac:dyDescent="0.2">
      <c r="A25" s="3" t="s">
        <v>29</v>
      </c>
      <c r="B25" s="1">
        <v>999</v>
      </c>
      <c r="C25" s="1">
        <v>519</v>
      </c>
      <c r="D25" s="1">
        <v>480</v>
      </c>
      <c r="E25" s="1">
        <v>72</v>
      </c>
      <c r="F25" s="1">
        <v>45</v>
      </c>
      <c r="G25" s="1">
        <v>27</v>
      </c>
      <c r="H25" s="1">
        <v>107</v>
      </c>
      <c r="I25" s="1">
        <v>47</v>
      </c>
      <c r="J25" s="1">
        <v>60</v>
      </c>
      <c r="K25" s="1">
        <v>131</v>
      </c>
      <c r="L25" s="1">
        <v>60</v>
      </c>
      <c r="M25" s="1">
        <v>71</v>
      </c>
      <c r="N25" s="3" t="s">
        <v>29</v>
      </c>
      <c r="O25" s="1">
        <v>155</v>
      </c>
      <c r="P25" s="1">
        <v>81</v>
      </c>
      <c r="Q25" s="1">
        <v>74</v>
      </c>
      <c r="R25" s="1">
        <v>53</v>
      </c>
      <c r="S25" s="1">
        <v>24</v>
      </c>
      <c r="T25" s="1">
        <v>29</v>
      </c>
      <c r="U25" s="1">
        <v>481</v>
      </c>
      <c r="V25" s="1">
        <v>262</v>
      </c>
      <c r="W25" s="1">
        <v>219</v>
      </c>
    </row>
    <row r="26" spans="1:23" x14ac:dyDescent="0.2">
      <c r="A26" s="3" t="s">
        <v>402</v>
      </c>
      <c r="B26" s="1">
        <v>1045</v>
      </c>
      <c r="C26" s="1">
        <v>551</v>
      </c>
      <c r="D26" s="1">
        <v>494</v>
      </c>
      <c r="E26" s="1">
        <v>81</v>
      </c>
      <c r="F26" s="1">
        <v>44</v>
      </c>
      <c r="G26" s="1">
        <v>37</v>
      </c>
      <c r="H26" s="1">
        <v>81</v>
      </c>
      <c r="I26" s="1">
        <v>40</v>
      </c>
      <c r="J26" s="1">
        <v>41</v>
      </c>
      <c r="K26" s="1">
        <v>126</v>
      </c>
      <c r="L26" s="1">
        <v>72</v>
      </c>
      <c r="M26" s="1">
        <v>54</v>
      </c>
      <c r="N26" s="3" t="s">
        <v>402</v>
      </c>
      <c r="O26" s="1">
        <v>184</v>
      </c>
      <c r="P26" s="1">
        <v>76</v>
      </c>
      <c r="Q26" s="1">
        <v>108</v>
      </c>
      <c r="R26" s="1">
        <v>45</v>
      </c>
      <c r="S26" s="1">
        <v>24</v>
      </c>
      <c r="T26" s="1">
        <v>21</v>
      </c>
      <c r="U26" s="1">
        <v>528</v>
      </c>
      <c r="V26" s="1">
        <v>295</v>
      </c>
      <c r="W26" s="1">
        <v>233</v>
      </c>
    </row>
    <row r="27" spans="1:23" x14ac:dyDescent="0.2">
      <c r="A27" s="3" t="s">
        <v>403</v>
      </c>
      <c r="B27" s="1">
        <v>955</v>
      </c>
      <c r="C27" s="1">
        <v>495</v>
      </c>
      <c r="D27" s="1">
        <v>460</v>
      </c>
      <c r="E27" s="1">
        <v>68</v>
      </c>
      <c r="F27" s="1">
        <v>34</v>
      </c>
      <c r="G27" s="1">
        <v>34</v>
      </c>
      <c r="H27" s="1">
        <v>82</v>
      </c>
      <c r="I27" s="1">
        <v>41</v>
      </c>
      <c r="J27" s="1">
        <v>41</v>
      </c>
      <c r="K27" s="1">
        <v>119</v>
      </c>
      <c r="L27" s="1">
        <v>60</v>
      </c>
      <c r="M27" s="1">
        <v>59</v>
      </c>
      <c r="N27" s="3" t="s">
        <v>403</v>
      </c>
      <c r="O27" s="1">
        <v>146</v>
      </c>
      <c r="P27" s="1">
        <v>86</v>
      </c>
      <c r="Q27" s="1">
        <v>60</v>
      </c>
      <c r="R27" s="1">
        <v>51</v>
      </c>
      <c r="S27" s="1">
        <v>18</v>
      </c>
      <c r="T27" s="1">
        <v>33</v>
      </c>
      <c r="U27" s="1">
        <v>489</v>
      </c>
      <c r="V27" s="1">
        <v>256</v>
      </c>
      <c r="W27" s="1">
        <v>233</v>
      </c>
    </row>
    <row r="28" spans="1:23" x14ac:dyDescent="0.2">
      <c r="A28" s="3" t="s">
        <v>30</v>
      </c>
      <c r="B28" s="1">
        <v>839</v>
      </c>
      <c r="C28" s="1">
        <v>406</v>
      </c>
      <c r="D28" s="1">
        <v>433</v>
      </c>
      <c r="E28" s="1">
        <v>64</v>
      </c>
      <c r="F28" s="1">
        <v>34</v>
      </c>
      <c r="G28" s="1">
        <v>30</v>
      </c>
      <c r="H28" s="1">
        <v>64</v>
      </c>
      <c r="I28" s="1">
        <v>30</v>
      </c>
      <c r="J28" s="1">
        <v>34</v>
      </c>
      <c r="K28" s="1">
        <v>92</v>
      </c>
      <c r="L28" s="1">
        <v>44</v>
      </c>
      <c r="M28" s="1">
        <v>48</v>
      </c>
      <c r="N28" s="3" t="s">
        <v>30</v>
      </c>
      <c r="O28" s="1">
        <v>151</v>
      </c>
      <c r="P28" s="1">
        <v>78</v>
      </c>
      <c r="Q28" s="1">
        <v>73</v>
      </c>
      <c r="R28" s="1">
        <v>41</v>
      </c>
      <c r="S28" s="1">
        <v>18</v>
      </c>
      <c r="T28" s="1">
        <v>23</v>
      </c>
      <c r="U28" s="1">
        <v>427</v>
      </c>
      <c r="V28" s="1">
        <v>202</v>
      </c>
      <c r="W28" s="1">
        <v>225</v>
      </c>
    </row>
    <row r="29" spans="1:23" x14ac:dyDescent="0.2">
      <c r="A29" s="3" t="s">
        <v>31</v>
      </c>
      <c r="B29" s="1">
        <v>705</v>
      </c>
      <c r="C29" s="1">
        <v>360</v>
      </c>
      <c r="D29" s="1">
        <v>345</v>
      </c>
      <c r="E29" s="1">
        <v>44</v>
      </c>
      <c r="F29" s="1">
        <v>20</v>
      </c>
      <c r="G29" s="1">
        <v>24</v>
      </c>
      <c r="H29" s="1">
        <v>66</v>
      </c>
      <c r="I29" s="1">
        <v>31</v>
      </c>
      <c r="J29" s="1">
        <v>35</v>
      </c>
      <c r="K29" s="1">
        <v>89</v>
      </c>
      <c r="L29" s="1">
        <v>43</v>
      </c>
      <c r="M29" s="1">
        <v>46</v>
      </c>
      <c r="N29" s="3" t="s">
        <v>31</v>
      </c>
      <c r="O29" s="1">
        <v>102</v>
      </c>
      <c r="P29" s="1">
        <v>54</v>
      </c>
      <c r="Q29" s="1">
        <v>48</v>
      </c>
      <c r="R29" s="1">
        <v>24</v>
      </c>
      <c r="S29" s="1">
        <v>14</v>
      </c>
      <c r="T29" s="1">
        <v>10</v>
      </c>
      <c r="U29" s="1">
        <v>380</v>
      </c>
      <c r="V29" s="1">
        <v>198</v>
      </c>
      <c r="W29" s="1">
        <v>182</v>
      </c>
    </row>
    <row r="30" spans="1:23" x14ac:dyDescent="0.2">
      <c r="A30" s="3" t="s">
        <v>32</v>
      </c>
      <c r="B30" s="1">
        <v>461</v>
      </c>
      <c r="C30" s="1">
        <v>245</v>
      </c>
      <c r="D30" s="1">
        <v>216</v>
      </c>
      <c r="E30" s="1">
        <v>29</v>
      </c>
      <c r="F30" s="1">
        <v>18</v>
      </c>
      <c r="G30" s="1">
        <v>11</v>
      </c>
      <c r="H30" s="1">
        <v>50</v>
      </c>
      <c r="I30" s="1">
        <v>23</v>
      </c>
      <c r="J30" s="1">
        <v>27</v>
      </c>
      <c r="K30" s="1">
        <v>51</v>
      </c>
      <c r="L30" s="1">
        <v>28</v>
      </c>
      <c r="M30" s="1">
        <v>23</v>
      </c>
      <c r="N30" s="3" t="s">
        <v>32</v>
      </c>
      <c r="O30" s="1">
        <v>73</v>
      </c>
      <c r="P30" s="1">
        <v>37</v>
      </c>
      <c r="Q30" s="1">
        <v>36</v>
      </c>
      <c r="R30" s="1">
        <v>12</v>
      </c>
      <c r="S30" s="1">
        <v>7</v>
      </c>
      <c r="T30" s="1">
        <v>5</v>
      </c>
      <c r="U30" s="1">
        <v>246</v>
      </c>
      <c r="V30" s="1">
        <v>132</v>
      </c>
      <c r="W30" s="1">
        <v>114</v>
      </c>
    </row>
    <row r="31" spans="1:23" x14ac:dyDescent="0.2">
      <c r="A31" s="3" t="s">
        <v>33</v>
      </c>
      <c r="B31" s="1">
        <v>303</v>
      </c>
      <c r="C31" s="1">
        <v>162</v>
      </c>
      <c r="D31" s="1">
        <v>141</v>
      </c>
      <c r="E31" s="1">
        <v>26</v>
      </c>
      <c r="F31" s="1">
        <v>12</v>
      </c>
      <c r="G31" s="1">
        <v>14</v>
      </c>
      <c r="H31" s="1">
        <v>33</v>
      </c>
      <c r="I31" s="1">
        <v>16</v>
      </c>
      <c r="J31" s="1">
        <v>17</v>
      </c>
      <c r="K31" s="1">
        <v>48</v>
      </c>
      <c r="L31" s="1">
        <v>24</v>
      </c>
      <c r="M31" s="1">
        <v>24</v>
      </c>
      <c r="N31" s="3" t="s">
        <v>33</v>
      </c>
      <c r="O31" s="1">
        <v>45</v>
      </c>
      <c r="P31" s="1">
        <v>20</v>
      </c>
      <c r="Q31" s="1">
        <v>25</v>
      </c>
      <c r="R31" s="1">
        <v>9</v>
      </c>
      <c r="S31" s="1">
        <v>4</v>
      </c>
      <c r="T31" s="1">
        <v>5</v>
      </c>
      <c r="U31" s="1">
        <v>142</v>
      </c>
      <c r="V31" s="1">
        <v>86</v>
      </c>
      <c r="W31" s="1">
        <v>56</v>
      </c>
    </row>
    <row r="32" spans="1:23" x14ac:dyDescent="0.2">
      <c r="A32" s="3" t="s">
        <v>34</v>
      </c>
      <c r="B32" s="1">
        <v>227</v>
      </c>
      <c r="C32" s="1">
        <v>108</v>
      </c>
      <c r="D32" s="1">
        <v>119</v>
      </c>
      <c r="E32" s="1">
        <v>20</v>
      </c>
      <c r="F32" s="1">
        <v>7</v>
      </c>
      <c r="G32" s="1">
        <v>13</v>
      </c>
      <c r="H32" s="1">
        <v>27</v>
      </c>
      <c r="I32" s="1">
        <v>16</v>
      </c>
      <c r="J32" s="1">
        <v>11</v>
      </c>
      <c r="K32" s="1">
        <v>23</v>
      </c>
      <c r="L32" s="1">
        <v>12</v>
      </c>
      <c r="M32" s="1">
        <v>11</v>
      </c>
      <c r="N32" s="3" t="s">
        <v>34</v>
      </c>
      <c r="O32" s="1">
        <v>35</v>
      </c>
      <c r="P32" s="1">
        <v>17</v>
      </c>
      <c r="Q32" s="1">
        <v>18</v>
      </c>
      <c r="R32" s="1">
        <v>9</v>
      </c>
      <c r="S32" s="1">
        <v>2</v>
      </c>
      <c r="T32" s="1">
        <v>7</v>
      </c>
      <c r="U32" s="1">
        <v>113</v>
      </c>
      <c r="V32" s="1">
        <v>54</v>
      </c>
      <c r="W32" s="1">
        <v>59</v>
      </c>
    </row>
    <row r="33" spans="1:23" x14ac:dyDescent="0.2">
      <c r="A33" s="3" t="s">
        <v>35</v>
      </c>
      <c r="B33" s="1">
        <v>145</v>
      </c>
      <c r="C33" s="1">
        <v>64</v>
      </c>
      <c r="D33" s="1">
        <v>81</v>
      </c>
      <c r="E33" s="1">
        <v>23</v>
      </c>
      <c r="F33" s="1">
        <v>14</v>
      </c>
      <c r="G33" s="1">
        <v>9</v>
      </c>
      <c r="H33" s="1">
        <v>14</v>
      </c>
      <c r="I33" s="1">
        <v>6</v>
      </c>
      <c r="J33" s="1">
        <v>8</v>
      </c>
      <c r="K33" s="1">
        <v>24</v>
      </c>
      <c r="L33" s="1">
        <v>10</v>
      </c>
      <c r="M33" s="1">
        <v>14</v>
      </c>
      <c r="N33" s="3" t="s">
        <v>35</v>
      </c>
      <c r="O33" s="1">
        <v>26</v>
      </c>
      <c r="P33" s="1">
        <v>12</v>
      </c>
      <c r="Q33" s="1">
        <v>14</v>
      </c>
      <c r="R33" s="1">
        <v>5</v>
      </c>
      <c r="S33" s="1">
        <v>3</v>
      </c>
      <c r="T33" s="1">
        <v>2</v>
      </c>
      <c r="U33" s="1">
        <v>53</v>
      </c>
      <c r="V33" s="1">
        <v>19</v>
      </c>
      <c r="W33" s="1">
        <v>34</v>
      </c>
    </row>
    <row r="34" spans="1:23" x14ac:dyDescent="0.2">
      <c r="A34" s="3" t="s">
        <v>36</v>
      </c>
      <c r="B34" s="1">
        <v>77</v>
      </c>
      <c r="C34" s="1">
        <v>31</v>
      </c>
      <c r="D34" s="1">
        <v>46</v>
      </c>
      <c r="E34" s="1">
        <v>10</v>
      </c>
      <c r="F34" s="1">
        <v>4</v>
      </c>
      <c r="G34" s="1">
        <v>6</v>
      </c>
      <c r="H34" s="1">
        <v>5</v>
      </c>
      <c r="I34" s="1">
        <v>3</v>
      </c>
      <c r="J34" s="1">
        <v>2</v>
      </c>
      <c r="K34" s="1">
        <v>7</v>
      </c>
      <c r="L34" s="1">
        <v>2</v>
      </c>
      <c r="M34" s="1">
        <v>5</v>
      </c>
      <c r="N34" s="3" t="s">
        <v>36</v>
      </c>
      <c r="O34" s="1">
        <v>12</v>
      </c>
      <c r="P34" s="1">
        <v>3</v>
      </c>
      <c r="Q34" s="1">
        <v>9</v>
      </c>
      <c r="R34" s="1">
        <v>3</v>
      </c>
      <c r="S34" s="1">
        <v>3</v>
      </c>
      <c r="T34" s="1">
        <v>0</v>
      </c>
      <c r="U34" s="1">
        <v>40</v>
      </c>
      <c r="V34" s="1">
        <v>16</v>
      </c>
      <c r="W34" s="1">
        <v>24</v>
      </c>
    </row>
    <row r="35" spans="1:23" x14ac:dyDescent="0.2">
      <c r="A35" s="3" t="s">
        <v>37</v>
      </c>
      <c r="B35" s="1">
        <v>43</v>
      </c>
      <c r="C35" s="1">
        <v>16</v>
      </c>
      <c r="D35" s="1">
        <v>27</v>
      </c>
      <c r="E35" s="1">
        <v>4</v>
      </c>
      <c r="F35" s="1">
        <v>0</v>
      </c>
      <c r="G35" s="1">
        <v>4</v>
      </c>
      <c r="H35" s="1">
        <v>4</v>
      </c>
      <c r="I35" s="1">
        <v>3</v>
      </c>
      <c r="J35" s="1">
        <v>1</v>
      </c>
      <c r="K35" s="1">
        <v>5</v>
      </c>
      <c r="L35" s="1">
        <v>3</v>
      </c>
      <c r="M35" s="1">
        <v>2</v>
      </c>
      <c r="N35" s="3" t="s">
        <v>37</v>
      </c>
      <c r="O35" s="1">
        <v>10</v>
      </c>
      <c r="P35" s="1">
        <v>3</v>
      </c>
      <c r="Q35" s="1">
        <v>7</v>
      </c>
      <c r="R35" s="1">
        <v>2</v>
      </c>
      <c r="S35" s="1">
        <v>1</v>
      </c>
      <c r="T35" s="1">
        <v>1</v>
      </c>
      <c r="U35" s="1">
        <v>18</v>
      </c>
      <c r="V35" s="1">
        <v>6</v>
      </c>
      <c r="W35" s="1">
        <v>12</v>
      </c>
    </row>
    <row r="36" spans="1:23" x14ac:dyDescent="0.2">
      <c r="A36" s="3" t="s">
        <v>38</v>
      </c>
      <c r="B36" s="1">
        <v>5</v>
      </c>
      <c r="C36" s="1">
        <v>3</v>
      </c>
      <c r="D36" s="1">
        <v>2</v>
      </c>
      <c r="E36" s="1">
        <v>1</v>
      </c>
      <c r="F36" s="1">
        <v>0</v>
      </c>
      <c r="G36" s="1">
        <v>1</v>
      </c>
      <c r="H36" s="1">
        <v>1</v>
      </c>
      <c r="I36" s="1">
        <v>0</v>
      </c>
      <c r="J36" s="1">
        <v>1</v>
      </c>
      <c r="K36" s="1">
        <v>1</v>
      </c>
      <c r="L36" s="1">
        <v>1</v>
      </c>
      <c r="M36" s="1">
        <v>0</v>
      </c>
      <c r="N36" s="3" t="s">
        <v>38</v>
      </c>
      <c r="O36" s="1">
        <v>1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1</v>
      </c>
      <c r="V36" s="1">
        <v>1</v>
      </c>
      <c r="W36" s="1">
        <v>0</v>
      </c>
    </row>
    <row r="37" spans="1:23" x14ac:dyDescent="0.2">
      <c r="A37" s="3" t="s">
        <v>39</v>
      </c>
      <c r="B37" s="1">
        <v>7</v>
      </c>
      <c r="C37" s="1">
        <v>6</v>
      </c>
      <c r="D37" s="1">
        <v>1</v>
      </c>
      <c r="E37" s="1">
        <v>0</v>
      </c>
      <c r="F37" s="1">
        <v>0</v>
      </c>
      <c r="G37" s="1">
        <v>0</v>
      </c>
      <c r="H37" s="1">
        <v>3</v>
      </c>
      <c r="I37" s="1">
        <v>2</v>
      </c>
      <c r="J37" s="1">
        <v>1</v>
      </c>
      <c r="K37" s="1">
        <v>1</v>
      </c>
      <c r="L37" s="1">
        <v>1</v>
      </c>
      <c r="M37" s="1">
        <v>0</v>
      </c>
      <c r="N37" s="3" t="s">
        <v>39</v>
      </c>
      <c r="O37" s="1">
        <v>1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2</v>
      </c>
      <c r="V37" s="1">
        <v>2</v>
      </c>
      <c r="W37" s="1">
        <v>0</v>
      </c>
    </row>
    <row r="38" spans="1:23" x14ac:dyDescent="0.2">
      <c r="A38" s="3" t="s">
        <v>40</v>
      </c>
      <c r="B38" s="1">
        <v>1</v>
      </c>
      <c r="C38" s="1">
        <v>0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3" t="s">
        <v>40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1</v>
      </c>
      <c r="V38" s="1">
        <v>0</v>
      </c>
      <c r="W38" s="1">
        <v>1</v>
      </c>
    </row>
    <row r="39" spans="1:23" x14ac:dyDescent="0.2">
      <c r="A39" s="3" t="s">
        <v>41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3" t="s">
        <v>41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2">
      <c r="A40" s="3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3" t="s">
        <v>42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</row>
    <row r="42" spans="1:23" x14ac:dyDescent="0.2">
      <c r="A42" s="3" t="s">
        <v>321</v>
      </c>
      <c r="N42" s="3" t="s">
        <v>321</v>
      </c>
    </row>
    <row r="43" spans="1:23" x14ac:dyDescent="0.2">
      <c r="A43" s="3" t="s">
        <v>350</v>
      </c>
      <c r="B43" s="1">
        <v>1640</v>
      </c>
      <c r="C43" s="1">
        <v>764</v>
      </c>
      <c r="D43" s="1">
        <v>876</v>
      </c>
      <c r="E43" s="1">
        <v>140</v>
      </c>
      <c r="F43" s="1">
        <v>65</v>
      </c>
      <c r="G43" s="1">
        <v>75</v>
      </c>
      <c r="H43" s="1">
        <v>156</v>
      </c>
      <c r="I43" s="1">
        <v>76</v>
      </c>
      <c r="J43" s="1">
        <v>80</v>
      </c>
      <c r="K43" s="1">
        <v>218</v>
      </c>
      <c r="L43" s="1">
        <v>103</v>
      </c>
      <c r="M43" s="1">
        <v>115</v>
      </c>
      <c r="N43" s="3" t="s">
        <v>350</v>
      </c>
      <c r="O43" s="1">
        <v>256</v>
      </c>
      <c r="P43" s="1">
        <v>115</v>
      </c>
      <c r="Q43" s="1">
        <v>141</v>
      </c>
      <c r="R43" s="1">
        <v>68</v>
      </c>
      <c r="S43" s="1">
        <v>24</v>
      </c>
      <c r="T43" s="1">
        <v>44</v>
      </c>
      <c r="U43" s="1">
        <v>802</v>
      </c>
      <c r="V43" s="1">
        <v>381</v>
      </c>
      <c r="W43" s="1">
        <v>421</v>
      </c>
    </row>
    <row r="44" spans="1:23" x14ac:dyDescent="0.2">
      <c r="A44" s="3" t="s">
        <v>29</v>
      </c>
      <c r="B44" s="1">
        <v>9</v>
      </c>
      <c r="C44" s="1">
        <v>4</v>
      </c>
      <c r="D44" s="1">
        <v>5</v>
      </c>
      <c r="E44" s="1">
        <v>2</v>
      </c>
      <c r="F44" s="1">
        <v>1</v>
      </c>
      <c r="G44" s="1">
        <v>1</v>
      </c>
      <c r="H44" s="1">
        <v>0</v>
      </c>
      <c r="I44" s="1">
        <v>0</v>
      </c>
      <c r="J44" s="1">
        <v>0</v>
      </c>
      <c r="K44" s="1">
        <v>1</v>
      </c>
      <c r="L44" s="1">
        <v>1</v>
      </c>
      <c r="M44" s="1">
        <v>0</v>
      </c>
      <c r="N44" s="3" t="s">
        <v>29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6</v>
      </c>
      <c r="V44" s="1">
        <v>2</v>
      </c>
      <c r="W44" s="1">
        <v>4</v>
      </c>
    </row>
    <row r="45" spans="1:23" x14ac:dyDescent="0.2">
      <c r="A45" s="3" t="s">
        <v>402</v>
      </c>
      <c r="B45" s="1">
        <v>21</v>
      </c>
      <c r="C45" s="1">
        <v>9</v>
      </c>
      <c r="D45" s="1">
        <v>12</v>
      </c>
      <c r="E45" s="1">
        <v>4</v>
      </c>
      <c r="F45" s="1">
        <v>1</v>
      </c>
      <c r="G45" s="1">
        <v>3</v>
      </c>
      <c r="H45" s="1">
        <v>0</v>
      </c>
      <c r="I45" s="1">
        <v>0</v>
      </c>
      <c r="J45" s="1">
        <v>0</v>
      </c>
      <c r="K45" s="1">
        <v>4</v>
      </c>
      <c r="L45" s="1">
        <v>1</v>
      </c>
      <c r="M45" s="1">
        <v>3</v>
      </c>
      <c r="N45" s="3" t="s">
        <v>402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13</v>
      </c>
      <c r="V45" s="1">
        <v>7</v>
      </c>
      <c r="W45" s="1">
        <v>6</v>
      </c>
    </row>
    <row r="46" spans="1:23" x14ac:dyDescent="0.2">
      <c r="A46" s="3" t="s">
        <v>403</v>
      </c>
      <c r="B46" s="1">
        <v>50</v>
      </c>
      <c r="C46" s="1">
        <v>22</v>
      </c>
      <c r="D46" s="1">
        <v>28</v>
      </c>
      <c r="E46" s="1">
        <v>4</v>
      </c>
      <c r="F46" s="1">
        <v>0</v>
      </c>
      <c r="G46" s="1">
        <v>4</v>
      </c>
      <c r="H46" s="1">
        <v>5</v>
      </c>
      <c r="I46" s="1">
        <v>3</v>
      </c>
      <c r="J46" s="1">
        <v>2</v>
      </c>
      <c r="K46" s="1">
        <v>4</v>
      </c>
      <c r="L46" s="1">
        <v>3</v>
      </c>
      <c r="M46" s="1">
        <v>1</v>
      </c>
      <c r="N46" s="3" t="s">
        <v>403</v>
      </c>
      <c r="O46" s="1">
        <v>5</v>
      </c>
      <c r="P46" s="1">
        <v>3</v>
      </c>
      <c r="Q46" s="1">
        <v>2</v>
      </c>
      <c r="R46" s="1">
        <v>3</v>
      </c>
      <c r="S46" s="1">
        <v>1</v>
      </c>
      <c r="T46" s="1">
        <v>2</v>
      </c>
      <c r="U46" s="1">
        <v>29</v>
      </c>
      <c r="V46" s="1">
        <v>12</v>
      </c>
      <c r="W46" s="1">
        <v>17</v>
      </c>
    </row>
    <row r="47" spans="1:23" x14ac:dyDescent="0.2">
      <c r="A47" s="3" t="s">
        <v>30</v>
      </c>
      <c r="B47" s="1">
        <v>62</v>
      </c>
      <c r="C47" s="1">
        <v>31</v>
      </c>
      <c r="D47" s="1">
        <v>31</v>
      </c>
      <c r="E47" s="1">
        <v>5</v>
      </c>
      <c r="F47" s="1">
        <v>5</v>
      </c>
      <c r="G47" s="1">
        <v>0</v>
      </c>
      <c r="H47" s="1">
        <v>4</v>
      </c>
      <c r="I47" s="1">
        <v>1</v>
      </c>
      <c r="J47" s="1">
        <v>3</v>
      </c>
      <c r="K47" s="1">
        <v>7</v>
      </c>
      <c r="L47" s="1">
        <v>4</v>
      </c>
      <c r="M47" s="1">
        <v>3</v>
      </c>
      <c r="N47" s="3" t="s">
        <v>30</v>
      </c>
      <c r="O47" s="1">
        <v>15</v>
      </c>
      <c r="P47" s="1">
        <v>5</v>
      </c>
      <c r="Q47" s="1">
        <v>10</v>
      </c>
      <c r="R47" s="1">
        <v>2</v>
      </c>
      <c r="S47" s="1">
        <v>0</v>
      </c>
      <c r="T47" s="1">
        <v>2</v>
      </c>
      <c r="U47" s="1">
        <v>29</v>
      </c>
      <c r="V47" s="1">
        <v>16</v>
      </c>
      <c r="W47" s="1">
        <v>13</v>
      </c>
    </row>
    <row r="48" spans="1:23" x14ac:dyDescent="0.2">
      <c r="A48" s="3" t="s">
        <v>31</v>
      </c>
      <c r="B48" s="1">
        <v>105</v>
      </c>
      <c r="C48" s="1">
        <v>58</v>
      </c>
      <c r="D48" s="1">
        <v>47</v>
      </c>
      <c r="E48" s="1">
        <v>5</v>
      </c>
      <c r="F48" s="1">
        <v>3</v>
      </c>
      <c r="G48" s="1">
        <v>2</v>
      </c>
      <c r="H48" s="1">
        <v>12</v>
      </c>
      <c r="I48" s="1">
        <v>6</v>
      </c>
      <c r="J48" s="1">
        <v>6</v>
      </c>
      <c r="K48" s="1">
        <v>18</v>
      </c>
      <c r="L48" s="1">
        <v>10</v>
      </c>
      <c r="M48" s="1">
        <v>8</v>
      </c>
      <c r="N48" s="3" t="s">
        <v>31</v>
      </c>
      <c r="O48" s="1">
        <v>14</v>
      </c>
      <c r="P48" s="1">
        <v>8</v>
      </c>
      <c r="Q48" s="1">
        <v>6</v>
      </c>
      <c r="R48" s="1">
        <v>6</v>
      </c>
      <c r="S48" s="1">
        <v>2</v>
      </c>
      <c r="T48" s="1">
        <v>4</v>
      </c>
      <c r="U48" s="1">
        <v>50</v>
      </c>
      <c r="V48" s="1">
        <v>29</v>
      </c>
      <c r="W48" s="1">
        <v>21</v>
      </c>
    </row>
    <row r="49" spans="1:23" x14ac:dyDescent="0.2">
      <c r="A49" s="3" t="s">
        <v>32</v>
      </c>
      <c r="B49" s="1">
        <v>125</v>
      </c>
      <c r="C49" s="1">
        <v>62</v>
      </c>
      <c r="D49" s="1">
        <v>63</v>
      </c>
      <c r="E49" s="1">
        <v>18</v>
      </c>
      <c r="F49" s="1">
        <v>8</v>
      </c>
      <c r="G49" s="1">
        <v>10</v>
      </c>
      <c r="H49" s="1">
        <v>15</v>
      </c>
      <c r="I49" s="1">
        <v>7</v>
      </c>
      <c r="J49" s="1">
        <v>8</v>
      </c>
      <c r="K49" s="1">
        <v>14</v>
      </c>
      <c r="L49" s="1">
        <v>8</v>
      </c>
      <c r="M49" s="1">
        <v>6</v>
      </c>
      <c r="N49" s="3" t="s">
        <v>32</v>
      </c>
      <c r="O49" s="1">
        <v>22</v>
      </c>
      <c r="P49" s="1">
        <v>9</v>
      </c>
      <c r="Q49" s="1">
        <v>13</v>
      </c>
      <c r="R49" s="1">
        <v>5</v>
      </c>
      <c r="S49" s="1">
        <v>5</v>
      </c>
      <c r="T49" s="1">
        <v>0</v>
      </c>
      <c r="U49" s="1">
        <v>51</v>
      </c>
      <c r="V49" s="1">
        <v>25</v>
      </c>
      <c r="W49" s="1">
        <v>26</v>
      </c>
    </row>
    <row r="50" spans="1:23" x14ac:dyDescent="0.2">
      <c r="A50" s="3" t="s">
        <v>33</v>
      </c>
      <c r="B50" s="1">
        <v>167</v>
      </c>
      <c r="C50" s="1">
        <v>82</v>
      </c>
      <c r="D50" s="1">
        <v>85</v>
      </c>
      <c r="E50" s="1">
        <v>15</v>
      </c>
      <c r="F50" s="1">
        <v>8</v>
      </c>
      <c r="G50" s="1">
        <v>7</v>
      </c>
      <c r="H50" s="1">
        <v>19</v>
      </c>
      <c r="I50" s="1">
        <v>11</v>
      </c>
      <c r="J50" s="1">
        <v>8</v>
      </c>
      <c r="K50" s="1">
        <v>23</v>
      </c>
      <c r="L50" s="1">
        <v>11</v>
      </c>
      <c r="M50" s="1">
        <v>12</v>
      </c>
      <c r="N50" s="3" t="s">
        <v>33</v>
      </c>
      <c r="O50" s="1">
        <v>27</v>
      </c>
      <c r="P50" s="1">
        <v>16</v>
      </c>
      <c r="Q50" s="1">
        <v>11</v>
      </c>
      <c r="R50" s="1">
        <v>8</v>
      </c>
      <c r="S50" s="1">
        <v>2</v>
      </c>
      <c r="T50" s="1">
        <v>6</v>
      </c>
      <c r="U50" s="1">
        <v>75</v>
      </c>
      <c r="V50" s="1">
        <v>34</v>
      </c>
      <c r="W50" s="1">
        <v>41</v>
      </c>
    </row>
    <row r="51" spans="1:23" x14ac:dyDescent="0.2">
      <c r="A51" s="3" t="s">
        <v>34</v>
      </c>
      <c r="B51" s="1">
        <v>239</v>
      </c>
      <c r="C51" s="1">
        <v>111</v>
      </c>
      <c r="D51" s="1">
        <v>128</v>
      </c>
      <c r="E51" s="1">
        <v>15</v>
      </c>
      <c r="F51" s="1">
        <v>5</v>
      </c>
      <c r="G51" s="1">
        <v>10</v>
      </c>
      <c r="H51" s="1">
        <v>27</v>
      </c>
      <c r="I51" s="1">
        <v>11</v>
      </c>
      <c r="J51" s="1">
        <v>16</v>
      </c>
      <c r="K51" s="1">
        <v>35</v>
      </c>
      <c r="L51" s="1">
        <v>13</v>
      </c>
      <c r="M51" s="1">
        <v>22</v>
      </c>
      <c r="N51" s="3" t="s">
        <v>34</v>
      </c>
      <c r="O51" s="1">
        <v>31</v>
      </c>
      <c r="P51" s="1">
        <v>15</v>
      </c>
      <c r="Q51" s="1">
        <v>16</v>
      </c>
      <c r="R51" s="1">
        <v>13</v>
      </c>
      <c r="S51" s="1">
        <v>4</v>
      </c>
      <c r="T51" s="1">
        <v>9</v>
      </c>
      <c r="U51" s="1">
        <v>118</v>
      </c>
      <c r="V51" s="1">
        <v>63</v>
      </c>
      <c r="W51" s="1">
        <v>55</v>
      </c>
    </row>
    <row r="52" spans="1:23" x14ac:dyDescent="0.2">
      <c r="A52" s="3" t="s">
        <v>35</v>
      </c>
      <c r="B52" s="1">
        <v>251</v>
      </c>
      <c r="C52" s="1">
        <v>110</v>
      </c>
      <c r="D52" s="1">
        <v>141</v>
      </c>
      <c r="E52" s="1">
        <v>17</v>
      </c>
      <c r="F52" s="1">
        <v>9</v>
      </c>
      <c r="G52" s="1">
        <v>8</v>
      </c>
      <c r="H52" s="1">
        <v>14</v>
      </c>
      <c r="I52" s="1">
        <v>8</v>
      </c>
      <c r="J52" s="1">
        <v>6</v>
      </c>
      <c r="K52" s="1">
        <v>35</v>
      </c>
      <c r="L52" s="1">
        <v>14</v>
      </c>
      <c r="M52" s="1">
        <v>21</v>
      </c>
      <c r="N52" s="3" t="s">
        <v>35</v>
      </c>
      <c r="O52" s="1">
        <v>38</v>
      </c>
      <c r="P52" s="1">
        <v>12</v>
      </c>
      <c r="Q52" s="1">
        <v>26</v>
      </c>
      <c r="R52" s="1">
        <v>16</v>
      </c>
      <c r="S52" s="1">
        <v>5</v>
      </c>
      <c r="T52" s="1">
        <v>11</v>
      </c>
      <c r="U52" s="1">
        <v>131</v>
      </c>
      <c r="V52" s="1">
        <v>62</v>
      </c>
      <c r="W52" s="1">
        <v>69</v>
      </c>
    </row>
    <row r="53" spans="1:23" x14ac:dyDescent="0.2">
      <c r="A53" s="3" t="s">
        <v>36</v>
      </c>
      <c r="B53" s="1">
        <v>230</v>
      </c>
      <c r="C53" s="1">
        <v>107</v>
      </c>
      <c r="D53" s="1">
        <v>123</v>
      </c>
      <c r="E53" s="1">
        <v>13</v>
      </c>
      <c r="F53" s="1">
        <v>7</v>
      </c>
      <c r="G53" s="1">
        <v>6</v>
      </c>
      <c r="H53" s="1">
        <v>23</v>
      </c>
      <c r="I53" s="1">
        <v>14</v>
      </c>
      <c r="J53" s="1">
        <v>9</v>
      </c>
      <c r="K53" s="1">
        <v>33</v>
      </c>
      <c r="L53" s="1">
        <v>16</v>
      </c>
      <c r="M53" s="1">
        <v>17</v>
      </c>
      <c r="N53" s="3" t="s">
        <v>36</v>
      </c>
      <c r="O53" s="1">
        <v>43</v>
      </c>
      <c r="P53" s="1">
        <v>21</v>
      </c>
      <c r="Q53" s="1">
        <v>22</v>
      </c>
      <c r="R53" s="1">
        <v>7</v>
      </c>
      <c r="S53" s="1">
        <v>1</v>
      </c>
      <c r="T53" s="1">
        <v>6</v>
      </c>
      <c r="U53" s="1">
        <v>111</v>
      </c>
      <c r="V53" s="1">
        <v>48</v>
      </c>
      <c r="W53" s="1">
        <v>63</v>
      </c>
    </row>
    <row r="54" spans="1:23" x14ac:dyDescent="0.2">
      <c r="A54" s="3" t="s">
        <v>37</v>
      </c>
      <c r="B54" s="1">
        <v>151</v>
      </c>
      <c r="C54" s="1">
        <v>65</v>
      </c>
      <c r="D54" s="1">
        <v>86</v>
      </c>
      <c r="E54" s="1">
        <v>13</v>
      </c>
      <c r="F54" s="1">
        <v>7</v>
      </c>
      <c r="G54" s="1">
        <v>6</v>
      </c>
      <c r="H54" s="1">
        <v>18</v>
      </c>
      <c r="I54" s="1">
        <v>8</v>
      </c>
      <c r="J54" s="1">
        <v>10</v>
      </c>
      <c r="K54" s="1">
        <v>13</v>
      </c>
      <c r="L54" s="1">
        <v>8</v>
      </c>
      <c r="M54" s="1">
        <v>5</v>
      </c>
      <c r="N54" s="3" t="s">
        <v>37</v>
      </c>
      <c r="O54" s="1">
        <v>25</v>
      </c>
      <c r="P54" s="1">
        <v>11</v>
      </c>
      <c r="Q54" s="1">
        <v>14</v>
      </c>
      <c r="R54" s="1">
        <v>5</v>
      </c>
      <c r="S54" s="1">
        <v>2</v>
      </c>
      <c r="T54" s="1">
        <v>3</v>
      </c>
      <c r="U54" s="1">
        <v>77</v>
      </c>
      <c r="V54" s="1">
        <v>29</v>
      </c>
      <c r="W54" s="1">
        <v>48</v>
      </c>
    </row>
    <row r="55" spans="1:23" x14ac:dyDescent="0.2">
      <c r="A55" s="3" t="s">
        <v>38</v>
      </c>
      <c r="B55" s="1">
        <v>73</v>
      </c>
      <c r="C55" s="1">
        <v>36</v>
      </c>
      <c r="D55" s="1">
        <v>37</v>
      </c>
      <c r="E55" s="1">
        <v>8</v>
      </c>
      <c r="F55" s="1">
        <v>5</v>
      </c>
      <c r="G55" s="1">
        <v>3</v>
      </c>
      <c r="H55" s="1">
        <v>9</v>
      </c>
      <c r="I55" s="1">
        <v>4</v>
      </c>
      <c r="J55" s="1">
        <v>5</v>
      </c>
      <c r="K55" s="1">
        <v>6</v>
      </c>
      <c r="L55" s="1">
        <v>2</v>
      </c>
      <c r="M55" s="1">
        <v>4</v>
      </c>
      <c r="N55" s="3" t="s">
        <v>38</v>
      </c>
      <c r="O55" s="1">
        <v>12</v>
      </c>
      <c r="P55" s="1">
        <v>5</v>
      </c>
      <c r="Q55" s="1">
        <v>7</v>
      </c>
      <c r="R55" s="1">
        <v>1</v>
      </c>
      <c r="S55" s="1">
        <v>0</v>
      </c>
      <c r="T55" s="1">
        <v>1</v>
      </c>
      <c r="U55" s="1">
        <v>37</v>
      </c>
      <c r="V55" s="1">
        <v>20</v>
      </c>
      <c r="W55" s="1">
        <v>17</v>
      </c>
    </row>
    <row r="56" spans="1:23" x14ac:dyDescent="0.2">
      <c r="A56" s="3" t="s">
        <v>39</v>
      </c>
      <c r="B56" s="1">
        <v>54</v>
      </c>
      <c r="C56" s="1">
        <v>24</v>
      </c>
      <c r="D56" s="1">
        <v>30</v>
      </c>
      <c r="E56" s="1">
        <v>5</v>
      </c>
      <c r="F56" s="1">
        <v>1</v>
      </c>
      <c r="G56" s="1">
        <v>4</v>
      </c>
      <c r="H56" s="1">
        <v>6</v>
      </c>
      <c r="I56" s="1">
        <v>2</v>
      </c>
      <c r="J56" s="1">
        <v>4</v>
      </c>
      <c r="K56" s="1">
        <v>6</v>
      </c>
      <c r="L56" s="1">
        <v>2</v>
      </c>
      <c r="M56" s="1">
        <v>4</v>
      </c>
      <c r="N56" s="3" t="s">
        <v>39</v>
      </c>
      <c r="O56" s="1">
        <v>8</v>
      </c>
      <c r="P56" s="1">
        <v>3</v>
      </c>
      <c r="Q56" s="1">
        <v>5</v>
      </c>
      <c r="R56" s="1">
        <v>1</v>
      </c>
      <c r="S56" s="1">
        <v>1</v>
      </c>
      <c r="T56" s="1">
        <v>0</v>
      </c>
      <c r="U56" s="1">
        <v>28</v>
      </c>
      <c r="V56" s="1">
        <v>15</v>
      </c>
      <c r="W56" s="1">
        <v>13</v>
      </c>
    </row>
    <row r="57" spans="1:23" x14ac:dyDescent="0.2">
      <c r="A57" s="3" t="s">
        <v>40</v>
      </c>
      <c r="B57" s="1">
        <v>47</v>
      </c>
      <c r="C57" s="1">
        <v>23</v>
      </c>
      <c r="D57" s="1">
        <v>24</v>
      </c>
      <c r="E57" s="1">
        <v>7</v>
      </c>
      <c r="F57" s="1">
        <v>3</v>
      </c>
      <c r="G57" s="1">
        <v>4</v>
      </c>
      <c r="H57" s="1">
        <v>3</v>
      </c>
      <c r="I57" s="1">
        <v>1</v>
      </c>
      <c r="J57" s="1">
        <v>2</v>
      </c>
      <c r="K57" s="1">
        <v>7</v>
      </c>
      <c r="L57" s="1">
        <v>3</v>
      </c>
      <c r="M57" s="1">
        <v>4</v>
      </c>
      <c r="N57" s="3" t="s">
        <v>40</v>
      </c>
      <c r="O57" s="1">
        <v>7</v>
      </c>
      <c r="P57" s="1">
        <v>5</v>
      </c>
      <c r="Q57" s="1">
        <v>2</v>
      </c>
      <c r="R57" s="1">
        <v>1</v>
      </c>
      <c r="S57" s="1">
        <v>1</v>
      </c>
      <c r="T57" s="1">
        <v>0</v>
      </c>
      <c r="U57" s="1">
        <v>22</v>
      </c>
      <c r="V57" s="1">
        <v>10</v>
      </c>
      <c r="W57" s="1">
        <v>12</v>
      </c>
    </row>
    <row r="58" spans="1:23" x14ac:dyDescent="0.2">
      <c r="A58" s="3" t="s">
        <v>41</v>
      </c>
      <c r="B58" s="1">
        <v>28</v>
      </c>
      <c r="C58" s="1">
        <v>13</v>
      </c>
      <c r="D58" s="1">
        <v>15</v>
      </c>
      <c r="E58" s="1">
        <v>3</v>
      </c>
      <c r="F58" s="1">
        <v>0</v>
      </c>
      <c r="G58" s="1">
        <v>3</v>
      </c>
      <c r="H58" s="1">
        <v>0</v>
      </c>
      <c r="I58" s="1">
        <v>0</v>
      </c>
      <c r="J58" s="1">
        <v>0</v>
      </c>
      <c r="K58" s="1">
        <v>8</v>
      </c>
      <c r="L58" s="1">
        <v>5</v>
      </c>
      <c r="M58" s="1">
        <v>3</v>
      </c>
      <c r="N58" s="3" t="s">
        <v>41</v>
      </c>
      <c r="O58" s="1">
        <v>4</v>
      </c>
      <c r="P58" s="1">
        <v>2</v>
      </c>
      <c r="Q58" s="1">
        <v>2</v>
      </c>
      <c r="R58" s="1">
        <v>0</v>
      </c>
      <c r="S58" s="1">
        <v>0</v>
      </c>
      <c r="T58" s="1">
        <v>0</v>
      </c>
      <c r="U58" s="1">
        <v>13</v>
      </c>
      <c r="V58" s="1">
        <v>6</v>
      </c>
      <c r="W58" s="1">
        <v>7</v>
      </c>
    </row>
    <row r="59" spans="1:23" x14ac:dyDescent="0.2">
      <c r="A59" s="3" t="s">
        <v>42</v>
      </c>
      <c r="B59" s="1">
        <v>28</v>
      </c>
      <c r="C59" s="1">
        <v>7</v>
      </c>
      <c r="D59" s="1">
        <v>21</v>
      </c>
      <c r="E59" s="1">
        <v>6</v>
      </c>
      <c r="F59" s="1">
        <v>2</v>
      </c>
      <c r="G59" s="1">
        <v>4</v>
      </c>
      <c r="H59" s="1">
        <v>1</v>
      </c>
      <c r="I59" s="1">
        <v>0</v>
      </c>
      <c r="J59" s="1">
        <v>1</v>
      </c>
      <c r="K59" s="1">
        <v>4</v>
      </c>
      <c r="L59" s="1">
        <v>2</v>
      </c>
      <c r="M59" s="1">
        <v>2</v>
      </c>
      <c r="N59" s="3" t="s">
        <v>42</v>
      </c>
      <c r="O59" s="1">
        <v>5</v>
      </c>
      <c r="P59" s="1">
        <v>0</v>
      </c>
      <c r="Q59" s="1">
        <v>5</v>
      </c>
      <c r="R59" s="1">
        <v>0</v>
      </c>
      <c r="S59" s="1">
        <v>0</v>
      </c>
      <c r="T59" s="1">
        <v>0</v>
      </c>
      <c r="U59" s="1">
        <v>12</v>
      </c>
      <c r="V59" s="1">
        <v>3</v>
      </c>
      <c r="W59" s="1">
        <v>9</v>
      </c>
    </row>
    <row r="60" spans="1:23" x14ac:dyDescent="0.2">
      <c r="A60" s="18" t="s">
        <v>365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 t="s">
        <v>365</v>
      </c>
      <c r="O60" s="18"/>
      <c r="P60" s="18"/>
      <c r="Q60" s="18"/>
      <c r="R60" s="18"/>
      <c r="S60" s="18"/>
      <c r="T60" s="18"/>
      <c r="U60" s="18"/>
      <c r="V60" s="18"/>
      <c r="W60" s="18"/>
    </row>
  </sheetData>
  <mergeCells count="9">
    <mergeCell ref="A60:M60"/>
    <mergeCell ref="N60:W60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7841-A85E-4281-9DDA-FBCBC8DD6E1F}">
  <dimension ref="A1:H46"/>
  <sheetViews>
    <sheetView tabSelected="1" view="pageBreakPreview" zoomScale="125" zoomScaleNormal="100" zoomScaleSheetLayoutView="125" workbookViewId="0">
      <selection activeCell="G21" sqref="G21"/>
    </sheetView>
  </sheetViews>
  <sheetFormatPr defaultRowHeight="10.199999999999999" x14ac:dyDescent="0.2"/>
  <cols>
    <col min="1" max="1" width="13.5546875" style="10" customWidth="1"/>
    <col min="2" max="16384" width="8.88671875" style="1"/>
  </cols>
  <sheetData>
    <row r="1" spans="1:8" x14ac:dyDescent="0.2">
      <c r="A1" s="10" t="s">
        <v>322</v>
      </c>
    </row>
    <row r="2" spans="1:8" x14ac:dyDescent="0.2">
      <c r="A2" s="19" t="s">
        <v>366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x14ac:dyDescent="0.2">
      <c r="A3" s="10" t="s">
        <v>369</v>
      </c>
    </row>
    <row r="5" spans="1:8" x14ac:dyDescent="0.2">
      <c r="A5" s="10" t="s">
        <v>350</v>
      </c>
      <c r="B5" s="1">
        <v>1677</v>
      </c>
      <c r="C5" s="1">
        <v>80</v>
      </c>
      <c r="D5" s="1">
        <v>117</v>
      </c>
      <c r="E5" s="1">
        <v>175</v>
      </c>
      <c r="F5" s="1">
        <v>199</v>
      </c>
      <c r="G5" s="1">
        <v>561</v>
      </c>
      <c r="H5" s="1">
        <v>545</v>
      </c>
    </row>
    <row r="6" spans="1:8" x14ac:dyDescent="0.2">
      <c r="A6" s="10">
        <v>1</v>
      </c>
      <c r="B6" s="1">
        <v>118</v>
      </c>
      <c r="C6" s="1">
        <v>2</v>
      </c>
      <c r="D6" s="1">
        <v>9</v>
      </c>
      <c r="E6" s="1">
        <v>17</v>
      </c>
      <c r="F6" s="1">
        <v>10</v>
      </c>
      <c r="G6" s="1">
        <v>49</v>
      </c>
      <c r="H6" s="1">
        <v>31</v>
      </c>
    </row>
    <row r="7" spans="1:8" x14ac:dyDescent="0.2">
      <c r="A7" s="10">
        <v>2</v>
      </c>
      <c r="B7" s="1">
        <v>157</v>
      </c>
      <c r="C7" s="1">
        <v>4</v>
      </c>
      <c r="D7" s="1">
        <v>15</v>
      </c>
      <c r="E7" s="1">
        <v>13</v>
      </c>
      <c r="F7" s="1">
        <v>6</v>
      </c>
      <c r="G7" s="1">
        <v>93</v>
      </c>
      <c r="H7" s="1">
        <v>26</v>
      </c>
    </row>
    <row r="8" spans="1:8" x14ac:dyDescent="0.2">
      <c r="A8" s="10">
        <v>3</v>
      </c>
      <c r="B8" s="1">
        <v>191</v>
      </c>
      <c r="C8" s="1">
        <v>4</v>
      </c>
      <c r="D8" s="1">
        <v>14</v>
      </c>
      <c r="E8" s="1">
        <v>17</v>
      </c>
      <c r="F8" s="1">
        <v>21</v>
      </c>
      <c r="G8" s="1">
        <v>82</v>
      </c>
      <c r="H8" s="1">
        <v>53</v>
      </c>
    </row>
    <row r="9" spans="1:8" x14ac:dyDescent="0.2">
      <c r="A9" s="10">
        <v>4</v>
      </c>
      <c r="B9" s="1">
        <v>244</v>
      </c>
      <c r="C9" s="1">
        <v>10</v>
      </c>
      <c r="D9" s="1">
        <v>7</v>
      </c>
      <c r="E9" s="1">
        <v>30</v>
      </c>
      <c r="F9" s="1">
        <v>24</v>
      </c>
      <c r="G9" s="1">
        <v>119</v>
      </c>
      <c r="H9" s="1">
        <v>54</v>
      </c>
    </row>
    <row r="10" spans="1:8" x14ac:dyDescent="0.2">
      <c r="A10" s="10">
        <v>5</v>
      </c>
      <c r="B10" s="1">
        <v>216</v>
      </c>
      <c r="C10" s="1">
        <v>11</v>
      </c>
      <c r="D10" s="1">
        <v>17</v>
      </c>
      <c r="E10" s="1">
        <v>20</v>
      </c>
      <c r="F10" s="1">
        <v>23</v>
      </c>
      <c r="G10" s="1">
        <v>82</v>
      </c>
      <c r="H10" s="1">
        <v>63</v>
      </c>
    </row>
    <row r="11" spans="1:8" x14ac:dyDescent="0.2">
      <c r="A11" s="10">
        <v>6</v>
      </c>
      <c r="B11" s="1">
        <v>163</v>
      </c>
      <c r="C11" s="1">
        <v>8</v>
      </c>
      <c r="D11" s="1">
        <v>9</v>
      </c>
      <c r="E11" s="1">
        <v>17</v>
      </c>
      <c r="F11" s="1">
        <v>26</v>
      </c>
      <c r="G11" s="1">
        <v>48</v>
      </c>
      <c r="H11" s="1">
        <v>55</v>
      </c>
    </row>
    <row r="12" spans="1:8" x14ac:dyDescent="0.2">
      <c r="A12" s="10">
        <v>7</v>
      </c>
      <c r="B12" s="1">
        <v>130</v>
      </c>
      <c r="C12" s="1">
        <v>8</v>
      </c>
      <c r="D12" s="1">
        <v>9</v>
      </c>
      <c r="E12" s="1">
        <v>10</v>
      </c>
      <c r="F12" s="1">
        <v>22</v>
      </c>
      <c r="G12" s="1">
        <v>47</v>
      </c>
      <c r="H12" s="1">
        <v>34</v>
      </c>
    </row>
    <row r="13" spans="1:8" x14ac:dyDescent="0.2">
      <c r="A13" s="10">
        <v>8</v>
      </c>
      <c r="B13" s="1">
        <v>104</v>
      </c>
      <c r="C13" s="1">
        <v>6</v>
      </c>
      <c r="D13" s="1">
        <v>8</v>
      </c>
      <c r="E13" s="1">
        <v>12</v>
      </c>
      <c r="F13" s="1">
        <v>14</v>
      </c>
      <c r="G13" s="1">
        <v>17</v>
      </c>
      <c r="H13" s="1">
        <v>47</v>
      </c>
    </row>
    <row r="14" spans="1:8" x14ac:dyDescent="0.2">
      <c r="A14" s="10">
        <v>9</v>
      </c>
      <c r="B14" s="1">
        <v>84</v>
      </c>
      <c r="C14" s="1">
        <v>5</v>
      </c>
      <c r="D14" s="1">
        <v>6</v>
      </c>
      <c r="E14" s="1">
        <v>9</v>
      </c>
      <c r="F14" s="1">
        <v>19</v>
      </c>
      <c r="G14" s="1">
        <v>7</v>
      </c>
      <c r="H14" s="1">
        <v>38</v>
      </c>
    </row>
    <row r="15" spans="1:8" x14ac:dyDescent="0.2">
      <c r="A15" s="10">
        <v>10</v>
      </c>
      <c r="B15" s="1">
        <v>65</v>
      </c>
      <c r="C15" s="1">
        <v>6</v>
      </c>
      <c r="D15" s="1">
        <v>4</v>
      </c>
      <c r="E15" s="1">
        <v>6</v>
      </c>
      <c r="F15" s="1">
        <v>10</v>
      </c>
      <c r="G15" s="1">
        <v>7</v>
      </c>
      <c r="H15" s="1">
        <v>32</v>
      </c>
    </row>
    <row r="16" spans="1:8" x14ac:dyDescent="0.2">
      <c r="A16" s="10">
        <v>11</v>
      </c>
      <c r="B16" s="1">
        <v>41</v>
      </c>
      <c r="C16" s="1">
        <v>2</v>
      </c>
      <c r="D16" s="1">
        <v>4</v>
      </c>
      <c r="E16" s="1">
        <v>7</v>
      </c>
      <c r="F16" s="1">
        <v>4</v>
      </c>
      <c r="G16" s="1">
        <v>2</v>
      </c>
      <c r="H16" s="1">
        <v>22</v>
      </c>
    </row>
    <row r="17" spans="1:8" x14ac:dyDescent="0.2">
      <c r="A17" s="10">
        <v>12</v>
      </c>
      <c r="B17" s="1">
        <v>41</v>
      </c>
      <c r="C17" s="1">
        <v>2</v>
      </c>
      <c r="D17" s="1">
        <v>5</v>
      </c>
      <c r="E17" s="1">
        <v>4</v>
      </c>
      <c r="F17" s="1">
        <v>9</v>
      </c>
      <c r="G17" s="1">
        <v>3</v>
      </c>
      <c r="H17" s="1">
        <v>18</v>
      </c>
    </row>
    <row r="18" spans="1:8" x14ac:dyDescent="0.2">
      <c r="A18" s="10">
        <v>13</v>
      </c>
      <c r="B18" s="1">
        <v>37</v>
      </c>
      <c r="C18" s="1">
        <v>2</v>
      </c>
      <c r="D18" s="1">
        <v>4</v>
      </c>
      <c r="E18" s="1">
        <v>4</v>
      </c>
      <c r="F18" s="1">
        <v>1</v>
      </c>
      <c r="G18" s="1">
        <v>2</v>
      </c>
      <c r="H18" s="1">
        <v>24</v>
      </c>
    </row>
    <row r="19" spans="1:8" x14ac:dyDescent="0.2">
      <c r="A19" s="10">
        <v>14</v>
      </c>
      <c r="B19" s="1">
        <v>19</v>
      </c>
      <c r="C19" s="1">
        <v>1</v>
      </c>
      <c r="D19" s="1">
        <v>1</v>
      </c>
      <c r="E19" s="1">
        <v>3</v>
      </c>
      <c r="F19" s="1">
        <v>2</v>
      </c>
      <c r="G19" s="1">
        <v>2</v>
      </c>
      <c r="H19" s="1">
        <v>10</v>
      </c>
    </row>
    <row r="20" spans="1:8" x14ac:dyDescent="0.2">
      <c r="A20" s="10" t="s">
        <v>323</v>
      </c>
      <c r="B20" s="1">
        <v>67</v>
      </c>
      <c r="C20" s="1">
        <v>9</v>
      </c>
      <c r="D20" s="1">
        <v>5</v>
      </c>
      <c r="E20" s="1">
        <v>6</v>
      </c>
      <c r="F20" s="1">
        <v>8</v>
      </c>
      <c r="G20" s="1">
        <v>1</v>
      </c>
      <c r="H20" s="1">
        <v>38</v>
      </c>
    </row>
    <row r="21" spans="1:8" x14ac:dyDescent="0.2">
      <c r="A21" s="10" t="s">
        <v>43</v>
      </c>
      <c r="B21" s="20">
        <v>5.6</v>
      </c>
      <c r="C21" s="20">
        <v>7.1</v>
      </c>
      <c r="D21" s="20">
        <v>5.8</v>
      </c>
      <c r="E21" s="20">
        <v>5.5</v>
      </c>
      <c r="F21" s="20">
        <v>6.6</v>
      </c>
      <c r="G21" s="20">
        <v>4.5</v>
      </c>
      <c r="H21" s="20">
        <v>6.8</v>
      </c>
    </row>
    <row r="23" spans="1:8" x14ac:dyDescent="0.2">
      <c r="A23" s="10" t="s">
        <v>368</v>
      </c>
    </row>
    <row r="25" spans="1:8" x14ac:dyDescent="0.2">
      <c r="A25" s="10" t="s">
        <v>350</v>
      </c>
      <c r="B25" s="1">
        <v>1675</v>
      </c>
      <c r="C25" s="1">
        <v>80</v>
      </c>
      <c r="D25" s="1">
        <v>117</v>
      </c>
      <c r="E25" s="1">
        <v>175</v>
      </c>
      <c r="F25" s="1">
        <v>198</v>
      </c>
      <c r="G25" s="1">
        <v>560</v>
      </c>
      <c r="H25" s="1">
        <v>545</v>
      </c>
    </row>
    <row r="26" spans="1:8" x14ac:dyDescent="0.2">
      <c r="A26" s="10" t="s">
        <v>324</v>
      </c>
      <c r="B26" s="1">
        <v>828</v>
      </c>
      <c r="C26" s="1">
        <v>49</v>
      </c>
      <c r="D26" s="1">
        <v>76</v>
      </c>
      <c r="E26" s="1">
        <v>139</v>
      </c>
      <c r="F26" s="1">
        <v>129</v>
      </c>
      <c r="G26" s="1">
        <v>4</v>
      </c>
      <c r="H26" s="1">
        <v>431</v>
      </c>
    </row>
    <row r="27" spans="1:8" x14ac:dyDescent="0.2">
      <c r="A27" s="10" t="s">
        <v>325</v>
      </c>
      <c r="B27" s="1">
        <v>174</v>
      </c>
      <c r="C27" s="1">
        <v>25</v>
      </c>
      <c r="D27" s="1">
        <v>26</v>
      </c>
      <c r="E27" s="1">
        <v>23</v>
      </c>
      <c r="F27" s="1">
        <v>22</v>
      </c>
      <c r="G27" s="1">
        <v>5</v>
      </c>
      <c r="H27" s="1">
        <v>73</v>
      </c>
    </row>
    <row r="28" spans="1:8" x14ac:dyDescent="0.2">
      <c r="A28" s="10" t="s">
        <v>326</v>
      </c>
      <c r="B28" s="1">
        <v>578</v>
      </c>
      <c r="C28" s="1">
        <v>4</v>
      </c>
      <c r="D28" s="1">
        <v>1</v>
      </c>
      <c r="E28" s="1">
        <v>8</v>
      </c>
      <c r="F28" s="1">
        <v>27</v>
      </c>
      <c r="G28" s="1">
        <v>534</v>
      </c>
      <c r="H28" s="1">
        <v>4</v>
      </c>
    </row>
    <row r="29" spans="1:8" x14ac:dyDescent="0.2">
      <c r="A29" s="10" t="s">
        <v>327</v>
      </c>
      <c r="B29" s="1">
        <v>23</v>
      </c>
      <c r="C29" s="1">
        <v>2</v>
      </c>
      <c r="D29" s="1">
        <v>2</v>
      </c>
      <c r="E29" s="1">
        <v>0</v>
      </c>
      <c r="F29" s="1">
        <v>6</v>
      </c>
      <c r="G29" s="1">
        <v>2</v>
      </c>
      <c r="H29" s="1">
        <v>11</v>
      </c>
    </row>
    <row r="30" spans="1:8" x14ac:dyDescent="0.2">
      <c r="A30" s="10" t="s">
        <v>328</v>
      </c>
      <c r="B30" s="1">
        <v>3</v>
      </c>
      <c r="C30" s="1">
        <v>0</v>
      </c>
      <c r="D30" s="1">
        <v>1</v>
      </c>
      <c r="E30" s="1">
        <v>0</v>
      </c>
      <c r="F30" s="1">
        <v>2</v>
      </c>
      <c r="G30" s="1">
        <v>0</v>
      </c>
      <c r="H30" s="1">
        <v>0</v>
      </c>
    </row>
    <row r="31" spans="1:8" x14ac:dyDescent="0.2">
      <c r="A31" s="10" t="s">
        <v>329</v>
      </c>
      <c r="B31" s="1">
        <v>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5</v>
      </c>
    </row>
    <row r="32" spans="1:8" x14ac:dyDescent="0.2">
      <c r="A32" s="10" t="s">
        <v>330</v>
      </c>
      <c r="B32" s="1">
        <v>26</v>
      </c>
      <c r="C32" s="1">
        <v>0</v>
      </c>
      <c r="D32" s="1">
        <v>3</v>
      </c>
      <c r="E32" s="1">
        <v>3</v>
      </c>
      <c r="F32" s="1">
        <v>12</v>
      </c>
      <c r="G32" s="1">
        <v>0</v>
      </c>
      <c r="H32" s="1">
        <v>8</v>
      </c>
    </row>
    <row r="33" spans="1:8" x14ac:dyDescent="0.2">
      <c r="A33" s="10" t="s">
        <v>331</v>
      </c>
      <c r="B33" s="1">
        <v>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</row>
    <row r="34" spans="1:8" x14ac:dyDescent="0.2">
      <c r="A34" s="10" t="s">
        <v>60</v>
      </c>
      <c r="B34" s="1">
        <v>15</v>
      </c>
      <c r="C34" s="1">
        <v>0</v>
      </c>
      <c r="D34" s="1">
        <v>0</v>
      </c>
      <c r="E34" s="1">
        <v>2</v>
      </c>
      <c r="F34" s="1">
        <v>0</v>
      </c>
      <c r="G34" s="1">
        <v>6</v>
      </c>
      <c r="H34" s="1">
        <v>7</v>
      </c>
    </row>
    <row r="35" spans="1:8" x14ac:dyDescent="0.2">
      <c r="A35" s="10" t="s">
        <v>332</v>
      </c>
      <c r="B35" s="1">
        <v>22</v>
      </c>
      <c r="C35" s="1">
        <v>0</v>
      </c>
      <c r="D35" s="1">
        <v>8</v>
      </c>
      <c r="E35" s="1">
        <v>0</v>
      </c>
      <c r="F35" s="1">
        <v>0</v>
      </c>
      <c r="G35" s="1">
        <v>9</v>
      </c>
      <c r="H35" s="1">
        <v>5</v>
      </c>
    </row>
    <row r="37" spans="1:8" x14ac:dyDescent="0.2">
      <c r="A37" s="10" t="s">
        <v>367</v>
      </c>
    </row>
    <row r="39" spans="1:8" x14ac:dyDescent="0.2">
      <c r="A39" s="10" t="s">
        <v>350</v>
      </c>
      <c r="B39" s="1">
        <v>1677</v>
      </c>
      <c r="C39" s="1">
        <v>80</v>
      </c>
      <c r="D39" s="1">
        <v>117</v>
      </c>
      <c r="E39" s="1">
        <v>175</v>
      </c>
      <c r="F39" s="1">
        <v>199</v>
      </c>
      <c r="G39" s="1">
        <v>561</v>
      </c>
      <c r="H39" s="1">
        <v>545</v>
      </c>
    </row>
    <row r="40" spans="1:8" x14ac:dyDescent="0.2">
      <c r="A40" s="10" t="s">
        <v>333</v>
      </c>
      <c r="B40" s="1">
        <v>1033</v>
      </c>
      <c r="C40" s="1">
        <v>38</v>
      </c>
      <c r="D40" s="1">
        <v>51</v>
      </c>
      <c r="E40" s="1">
        <v>99</v>
      </c>
      <c r="F40" s="1">
        <v>73</v>
      </c>
      <c r="G40" s="1">
        <v>544</v>
      </c>
      <c r="H40" s="1">
        <v>228</v>
      </c>
    </row>
    <row r="41" spans="1:8" x14ac:dyDescent="0.2">
      <c r="A41" s="10" t="s">
        <v>334</v>
      </c>
      <c r="B41" s="1">
        <v>398</v>
      </c>
      <c r="C41" s="1">
        <v>34</v>
      </c>
      <c r="D41" s="1">
        <v>30</v>
      </c>
      <c r="E41" s="1">
        <v>50</v>
      </c>
      <c r="F41" s="1">
        <v>85</v>
      </c>
      <c r="G41" s="1">
        <v>0</v>
      </c>
      <c r="H41" s="1">
        <v>199</v>
      </c>
    </row>
    <row r="42" spans="1:8" x14ac:dyDescent="0.2">
      <c r="A42" s="10" t="s">
        <v>335</v>
      </c>
      <c r="B42" s="1">
        <v>72</v>
      </c>
      <c r="C42" s="1">
        <v>4</v>
      </c>
      <c r="D42" s="1">
        <v>5</v>
      </c>
      <c r="E42" s="1">
        <v>12</v>
      </c>
      <c r="F42" s="1">
        <v>8</v>
      </c>
      <c r="G42" s="1">
        <v>0</v>
      </c>
      <c r="H42" s="1">
        <v>43</v>
      </c>
    </row>
    <row r="43" spans="1:8" x14ac:dyDescent="0.2">
      <c r="A43" s="10" t="s">
        <v>60</v>
      </c>
      <c r="B43" s="1">
        <v>135</v>
      </c>
      <c r="C43" s="1">
        <v>4</v>
      </c>
      <c r="D43" s="1">
        <v>19</v>
      </c>
      <c r="E43" s="1">
        <v>13</v>
      </c>
      <c r="F43" s="1">
        <v>32</v>
      </c>
      <c r="G43" s="1">
        <v>1</v>
      </c>
      <c r="H43" s="1">
        <v>66</v>
      </c>
    </row>
    <row r="44" spans="1:8" x14ac:dyDescent="0.2">
      <c r="A44" s="10" t="s">
        <v>336</v>
      </c>
      <c r="B44" s="1">
        <v>17</v>
      </c>
      <c r="C44" s="1">
        <v>0</v>
      </c>
      <c r="D44" s="1">
        <v>4</v>
      </c>
      <c r="E44" s="1">
        <v>1</v>
      </c>
      <c r="F44" s="1">
        <v>1</v>
      </c>
      <c r="G44" s="1">
        <v>7</v>
      </c>
      <c r="H44" s="1">
        <v>4</v>
      </c>
    </row>
    <row r="45" spans="1:8" x14ac:dyDescent="0.2">
      <c r="A45" s="10" t="s">
        <v>332</v>
      </c>
      <c r="B45" s="1">
        <v>22</v>
      </c>
      <c r="C45" s="1">
        <v>0</v>
      </c>
      <c r="D45" s="1">
        <v>8</v>
      </c>
      <c r="E45" s="1">
        <v>0</v>
      </c>
      <c r="F45" s="1">
        <v>0</v>
      </c>
      <c r="G45" s="1">
        <v>9</v>
      </c>
      <c r="H45" s="1">
        <v>5</v>
      </c>
    </row>
    <row r="46" spans="1:8" x14ac:dyDescent="0.2">
      <c r="A46" s="21" t="s">
        <v>365</v>
      </c>
      <c r="B46" s="17"/>
      <c r="C46" s="17"/>
      <c r="D46" s="17"/>
      <c r="E46" s="17"/>
      <c r="F46" s="17"/>
      <c r="G46" s="17"/>
      <c r="H46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03E2-0B7B-43BA-9E16-A391A9F3CE9A}">
  <dimension ref="A1:W96"/>
  <sheetViews>
    <sheetView view="pageBreakPreview" topLeftCell="A42" zoomScale="125" zoomScaleNormal="100" zoomScaleSheetLayoutView="125" workbookViewId="0">
      <selection activeCell="A70" sqref="A70"/>
    </sheetView>
  </sheetViews>
  <sheetFormatPr defaultRowHeight="10.199999999999999" x14ac:dyDescent="0.2"/>
  <cols>
    <col min="1" max="1" width="7.33203125" style="10" customWidth="1"/>
    <col min="2" max="13" width="6.88671875" style="1" customWidth="1"/>
    <col min="14" max="14" width="7.33203125" style="10" customWidth="1"/>
    <col min="15" max="23" width="7.33203125" style="1" customWidth="1"/>
    <col min="24" max="16384" width="8.88671875" style="1"/>
  </cols>
  <sheetData>
    <row r="1" spans="1:23" x14ac:dyDescent="0.2">
      <c r="A1" s="10" t="s">
        <v>341</v>
      </c>
      <c r="N1" s="10" t="s">
        <v>341</v>
      </c>
    </row>
    <row r="2" spans="1:23" x14ac:dyDescent="0.2">
      <c r="A2" s="11"/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/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44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44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0" t="s">
        <v>1</v>
      </c>
      <c r="B4" s="1">
        <v>9957</v>
      </c>
      <c r="C4" s="1">
        <v>5077</v>
      </c>
      <c r="D4" s="1">
        <v>4880</v>
      </c>
      <c r="E4" s="1">
        <v>628</v>
      </c>
      <c r="F4" s="1">
        <v>327</v>
      </c>
      <c r="G4" s="1">
        <v>301</v>
      </c>
      <c r="H4" s="1">
        <v>723</v>
      </c>
      <c r="I4" s="1">
        <v>347</v>
      </c>
      <c r="J4" s="1">
        <v>376</v>
      </c>
      <c r="K4" s="1">
        <v>1034</v>
      </c>
      <c r="L4" s="1">
        <v>528</v>
      </c>
      <c r="M4" s="1">
        <v>506</v>
      </c>
      <c r="N4" s="10" t="s">
        <v>1</v>
      </c>
      <c r="O4" s="1">
        <v>1288</v>
      </c>
      <c r="P4" s="1">
        <v>637</v>
      </c>
      <c r="Q4" s="1">
        <v>651</v>
      </c>
      <c r="R4" s="1">
        <v>2367</v>
      </c>
      <c r="S4" s="1">
        <v>1237</v>
      </c>
      <c r="T4" s="1">
        <v>1130</v>
      </c>
      <c r="U4" s="1">
        <v>3917</v>
      </c>
      <c r="V4" s="1">
        <v>2001</v>
      </c>
      <c r="W4" s="1">
        <v>1916</v>
      </c>
    </row>
    <row r="5" spans="1:23" x14ac:dyDescent="0.2">
      <c r="A5" s="10">
        <v>0</v>
      </c>
      <c r="B5" s="1">
        <v>214</v>
      </c>
      <c r="C5" s="1">
        <v>108</v>
      </c>
      <c r="D5" s="1">
        <v>106</v>
      </c>
      <c r="E5" s="1">
        <v>14</v>
      </c>
      <c r="F5" s="1">
        <v>6</v>
      </c>
      <c r="G5" s="1">
        <v>8</v>
      </c>
      <c r="H5" s="1">
        <v>22</v>
      </c>
      <c r="I5" s="1">
        <v>11</v>
      </c>
      <c r="J5" s="1">
        <v>11</v>
      </c>
      <c r="K5" s="1">
        <v>24</v>
      </c>
      <c r="L5" s="1">
        <v>10</v>
      </c>
      <c r="M5" s="1">
        <v>14</v>
      </c>
      <c r="N5" s="10">
        <v>0</v>
      </c>
      <c r="O5" s="1">
        <v>25</v>
      </c>
      <c r="P5" s="1">
        <v>12</v>
      </c>
      <c r="Q5" s="1">
        <v>13</v>
      </c>
      <c r="R5" s="1">
        <v>41</v>
      </c>
      <c r="S5" s="1">
        <v>20</v>
      </c>
      <c r="T5" s="1">
        <v>21</v>
      </c>
      <c r="U5" s="1">
        <v>88</v>
      </c>
      <c r="V5" s="1">
        <v>49</v>
      </c>
      <c r="W5" s="1">
        <v>39</v>
      </c>
    </row>
    <row r="6" spans="1:23" x14ac:dyDescent="0.2">
      <c r="A6" s="10">
        <v>1</v>
      </c>
      <c r="B6" s="1">
        <v>280</v>
      </c>
      <c r="C6" s="1">
        <v>143</v>
      </c>
      <c r="D6" s="1">
        <v>137</v>
      </c>
      <c r="E6" s="1">
        <v>17</v>
      </c>
      <c r="F6" s="1">
        <v>11</v>
      </c>
      <c r="G6" s="1">
        <v>6</v>
      </c>
      <c r="H6" s="1">
        <v>25</v>
      </c>
      <c r="I6" s="1">
        <v>12</v>
      </c>
      <c r="J6" s="1">
        <v>13</v>
      </c>
      <c r="K6" s="1">
        <v>29</v>
      </c>
      <c r="L6" s="1">
        <v>17</v>
      </c>
      <c r="M6" s="1">
        <v>12</v>
      </c>
      <c r="N6" s="10">
        <v>1</v>
      </c>
      <c r="O6" s="1">
        <v>44</v>
      </c>
      <c r="P6" s="1">
        <v>22</v>
      </c>
      <c r="Q6" s="1">
        <v>22</v>
      </c>
      <c r="R6" s="1">
        <v>56</v>
      </c>
      <c r="S6" s="1">
        <v>24</v>
      </c>
      <c r="T6" s="1">
        <v>32</v>
      </c>
      <c r="U6" s="1">
        <v>109</v>
      </c>
      <c r="V6" s="1">
        <v>57</v>
      </c>
      <c r="W6" s="1">
        <v>52</v>
      </c>
    </row>
    <row r="7" spans="1:23" x14ac:dyDescent="0.2">
      <c r="A7" s="10">
        <v>2</v>
      </c>
      <c r="B7" s="1">
        <v>246</v>
      </c>
      <c r="C7" s="1">
        <v>125</v>
      </c>
      <c r="D7" s="1">
        <v>121</v>
      </c>
      <c r="E7" s="1">
        <v>19</v>
      </c>
      <c r="F7" s="1">
        <v>12</v>
      </c>
      <c r="G7" s="1">
        <v>7</v>
      </c>
      <c r="H7" s="1">
        <v>21</v>
      </c>
      <c r="I7" s="1">
        <v>8</v>
      </c>
      <c r="J7" s="1">
        <v>13</v>
      </c>
      <c r="K7" s="1">
        <v>22</v>
      </c>
      <c r="L7" s="1">
        <v>8</v>
      </c>
      <c r="M7" s="1">
        <v>14</v>
      </c>
      <c r="N7" s="10">
        <v>2</v>
      </c>
      <c r="O7" s="1">
        <v>32</v>
      </c>
      <c r="P7" s="1">
        <v>19</v>
      </c>
      <c r="Q7" s="1">
        <v>13</v>
      </c>
      <c r="R7" s="1">
        <v>53</v>
      </c>
      <c r="S7" s="1">
        <v>29</v>
      </c>
      <c r="T7" s="1">
        <v>24</v>
      </c>
      <c r="U7" s="1">
        <v>99</v>
      </c>
      <c r="V7" s="1">
        <v>49</v>
      </c>
      <c r="W7" s="1">
        <v>50</v>
      </c>
    </row>
    <row r="8" spans="1:23" x14ac:dyDescent="0.2">
      <c r="A8" s="10">
        <v>3</v>
      </c>
      <c r="B8" s="1">
        <v>276</v>
      </c>
      <c r="C8" s="1">
        <v>149</v>
      </c>
      <c r="D8" s="1">
        <v>127</v>
      </c>
      <c r="E8" s="1">
        <v>19</v>
      </c>
      <c r="F8" s="1">
        <v>13</v>
      </c>
      <c r="G8" s="1">
        <v>6</v>
      </c>
      <c r="H8" s="1">
        <v>23</v>
      </c>
      <c r="I8" s="1">
        <v>11</v>
      </c>
      <c r="J8" s="1">
        <v>12</v>
      </c>
      <c r="K8" s="1">
        <v>29</v>
      </c>
      <c r="L8" s="1">
        <v>14</v>
      </c>
      <c r="M8" s="1">
        <v>15</v>
      </c>
      <c r="N8" s="10">
        <v>3</v>
      </c>
      <c r="O8" s="1">
        <v>38</v>
      </c>
      <c r="P8" s="1">
        <v>19</v>
      </c>
      <c r="Q8" s="1">
        <v>19</v>
      </c>
      <c r="R8" s="1">
        <v>75</v>
      </c>
      <c r="S8" s="1">
        <v>38</v>
      </c>
      <c r="T8" s="1">
        <v>37</v>
      </c>
      <c r="U8" s="1">
        <v>92</v>
      </c>
      <c r="V8" s="1">
        <v>54</v>
      </c>
      <c r="W8" s="1">
        <v>38</v>
      </c>
    </row>
    <row r="9" spans="1:23" x14ac:dyDescent="0.2">
      <c r="A9" s="10">
        <v>4</v>
      </c>
      <c r="B9" s="1">
        <v>250</v>
      </c>
      <c r="C9" s="1">
        <v>123</v>
      </c>
      <c r="D9" s="1">
        <v>127</v>
      </c>
      <c r="E9" s="1">
        <v>8</v>
      </c>
      <c r="F9" s="1">
        <v>4</v>
      </c>
      <c r="G9" s="1">
        <v>4</v>
      </c>
      <c r="H9" s="1">
        <v>18</v>
      </c>
      <c r="I9" s="1">
        <v>6</v>
      </c>
      <c r="J9" s="1">
        <v>12</v>
      </c>
      <c r="K9" s="1">
        <v>36</v>
      </c>
      <c r="L9" s="1">
        <v>18</v>
      </c>
      <c r="M9" s="1">
        <v>18</v>
      </c>
      <c r="N9" s="10">
        <v>4</v>
      </c>
      <c r="O9" s="1">
        <v>25</v>
      </c>
      <c r="P9" s="1">
        <v>13</v>
      </c>
      <c r="Q9" s="1">
        <v>12</v>
      </c>
      <c r="R9" s="1">
        <v>54</v>
      </c>
      <c r="S9" s="1">
        <v>23</v>
      </c>
      <c r="T9" s="1">
        <v>31</v>
      </c>
      <c r="U9" s="1">
        <v>109</v>
      </c>
      <c r="V9" s="1">
        <v>59</v>
      </c>
      <c r="W9" s="1">
        <v>50</v>
      </c>
    </row>
    <row r="10" spans="1:23" x14ac:dyDescent="0.2">
      <c r="A10" s="10">
        <v>5</v>
      </c>
      <c r="B10" s="1">
        <v>296</v>
      </c>
      <c r="C10" s="1">
        <v>153</v>
      </c>
      <c r="D10" s="1">
        <v>143</v>
      </c>
      <c r="E10" s="1">
        <v>16</v>
      </c>
      <c r="F10" s="1">
        <v>7</v>
      </c>
      <c r="G10" s="1">
        <v>9</v>
      </c>
      <c r="H10" s="1">
        <v>16</v>
      </c>
      <c r="I10" s="1">
        <v>7</v>
      </c>
      <c r="J10" s="1">
        <v>9</v>
      </c>
      <c r="K10" s="1">
        <v>29</v>
      </c>
      <c r="L10" s="1">
        <v>13</v>
      </c>
      <c r="M10" s="1">
        <v>16</v>
      </c>
      <c r="N10" s="10">
        <v>5</v>
      </c>
      <c r="O10" s="1">
        <v>55</v>
      </c>
      <c r="P10" s="1">
        <v>23</v>
      </c>
      <c r="Q10" s="1">
        <v>32</v>
      </c>
      <c r="R10" s="1">
        <v>67</v>
      </c>
      <c r="S10" s="1">
        <v>41</v>
      </c>
      <c r="T10" s="1">
        <v>26</v>
      </c>
      <c r="U10" s="1">
        <v>113</v>
      </c>
      <c r="V10" s="1">
        <v>62</v>
      </c>
      <c r="W10" s="1">
        <v>51</v>
      </c>
    </row>
    <row r="11" spans="1:23" x14ac:dyDescent="0.2">
      <c r="A11" s="10">
        <v>6</v>
      </c>
      <c r="B11" s="1">
        <v>269</v>
      </c>
      <c r="C11" s="1">
        <v>140</v>
      </c>
      <c r="D11" s="1">
        <v>129</v>
      </c>
      <c r="E11" s="1">
        <v>20</v>
      </c>
      <c r="F11" s="1">
        <v>9</v>
      </c>
      <c r="G11" s="1">
        <v>11</v>
      </c>
      <c r="H11" s="1">
        <v>15</v>
      </c>
      <c r="I11" s="1">
        <v>9</v>
      </c>
      <c r="J11" s="1">
        <v>6</v>
      </c>
      <c r="K11" s="1">
        <v>25</v>
      </c>
      <c r="L11" s="1">
        <v>14</v>
      </c>
      <c r="M11" s="1">
        <v>11</v>
      </c>
      <c r="N11" s="10">
        <v>6</v>
      </c>
      <c r="O11" s="1">
        <v>39</v>
      </c>
      <c r="P11" s="1">
        <v>18</v>
      </c>
      <c r="Q11" s="1">
        <v>21</v>
      </c>
      <c r="R11" s="1">
        <v>61</v>
      </c>
      <c r="S11" s="1">
        <v>27</v>
      </c>
      <c r="T11" s="1">
        <v>34</v>
      </c>
      <c r="U11" s="1">
        <v>109</v>
      </c>
      <c r="V11" s="1">
        <v>63</v>
      </c>
      <c r="W11" s="1">
        <v>46</v>
      </c>
    </row>
    <row r="12" spans="1:23" x14ac:dyDescent="0.2">
      <c r="A12" s="10">
        <v>7</v>
      </c>
      <c r="B12" s="1">
        <v>271</v>
      </c>
      <c r="C12" s="1">
        <v>144</v>
      </c>
      <c r="D12" s="1">
        <v>127</v>
      </c>
      <c r="E12" s="1">
        <v>18</v>
      </c>
      <c r="F12" s="1">
        <v>11</v>
      </c>
      <c r="G12" s="1">
        <v>7</v>
      </c>
      <c r="H12" s="1">
        <v>13</v>
      </c>
      <c r="I12" s="1">
        <v>6</v>
      </c>
      <c r="J12" s="1">
        <v>7</v>
      </c>
      <c r="K12" s="1">
        <v>30</v>
      </c>
      <c r="L12" s="1">
        <v>15</v>
      </c>
      <c r="M12" s="1">
        <v>15</v>
      </c>
      <c r="N12" s="10">
        <v>7</v>
      </c>
      <c r="O12" s="1">
        <v>39</v>
      </c>
      <c r="P12" s="1">
        <v>15</v>
      </c>
      <c r="Q12" s="1">
        <v>24</v>
      </c>
      <c r="R12" s="1">
        <v>66</v>
      </c>
      <c r="S12" s="1">
        <v>36</v>
      </c>
      <c r="T12" s="1">
        <v>30</v>
      </c>
      <c r="U12" s="1">
        <v>105</v>
      </c>
      <c r="V12" s="1">
        <v>61</v>
      </c>
      <c r="W12" s="1">
        <v>44</v>
      </c>
    </row>
    <row r="13" spans="1:23" x14ac:dyDescent="0.2">
      <c r="A13" s="10">
        <v>8</v>
      </c>
      <c r="B13" s="1">
        <v>265</v>
      </c>
      <c r="C13" s="1">
        <v>140</v>
      </c>
      <c r="D13" s="1">
        <v>125</v>
      </c>
      <c r="E13" s="1">
        <v>21</v>
      </c>
      <c r="F13" s="1">
        <v>12</v>
      </c>
      <c r="G13" s="1">
        <v>9</v>
      </c>
      <c r="H13" s="1">
        <v>20</v>
      </c>
      <c r="I13" s="1">
        <v>9</v>
      </c>
      <c r="J13" s="1">
        <v>11</v>
      </c>
      <c r="K13" s="1">
        <v>30</v>
      </c>
      <c r="L13" s="1">
        <v>20</v>
      </c>
      <c r="M13" s="1">
        <v>10</v>
      </c>
      <c r="N13" s="10">
        <v>8</v>
      </c>
      <c r="O13" s="1">
        <v>27</v>
      </c>
      <c r="P13" s="1">
        <v>12</v>
      </c>
      <c r="Q13" s="1">
        <v>15</v>
      </c>
      <c r="R13" s="1">
        <v>50</v>
      </c>
      <c r="S13" s="1">
        <v>23</v>
      </c>
      <c r="T13" s="1">
        <v>27</v>
      </c>
      <c r="U13" s="1">
        <v>117</v>
      </c>
      <c r="V13" s="1">
        <v>64</v>
      </c>
      <c r="W13" s="1">
        <v>53</v>
      </c>
    </row>
    <row r="14" spans="1:23" x14ac:dyDescent="0.2">
      <c r="A14" s="10">
        <v>9</v>
      </c>
      <c r="B14" s="1">
        <v>258</v>
      </c>
      <c r="C14" s="1">
        <v>141</v>
      </c>
      <c r="D14" s="1">
        <v>117</v>
      </c>
      <c r="E14" s="1">
        <v>12</v>
      </c>
      <c r="F14" s="1">
        <v>8</v>
      </c>
      <c r="G14" s="1">
        <v>4</v>
      </c>
      <c r="H14" s="1">
        <v>17</v>
      </c>
      <c r="I14" s="1">
        <v>9</v>
      </c>
      <c r="J14" s="1">
        <v>8</v>
      </c>
      <c r="K14" s="1">
        <v>27</v>
      </c>
      <c r="L14" s="1">
        <v>18</v>
      </c>
      <c r="M14" s="1">
        <v>9</v>
      </c>
      <c r="N14" s="10">
        <v>9</v>
      </c>
      <c r="O14" s="1">
        <v>32</v>
      </c>
      <c r="P14" s="1">
        <v>13</v>
      </c>
      <c r="Q14" s="1">
        <v>19</v>
      </c>
      <c r="R14" s="1">
        <v>62</v>
      </c>
      <c r="S14" s="1">
        <v>35</v>
      </c>
      <c r="T14" s="1">
        <v>27</v>
      </c>
      <c r="U14" s="1">
        <v>108</v>
      </c>
      <c r="V14" s="1">
        <v>58</v>
      </c>
      <c r="W14" s="1">
        <v>50</v>
      </c>
    </row>
    <row r="15" spans="1:23" x14ac:dyDescent="0.2">
      <c r="A15" s="10">
        <v>10</v>
      </c>
      <c r="B15" s="1">
        <v>256</v>
      </c>
      <c r="C15" s="1">
        <v>143</v>
      </c>
      <c r="D15" s="1">
        <v>113</v>
      </c>
      <c r="E15" s="1">
        <v>12</v>
      </c>
      <c r="F15" s="1">
        <v>6</v>
      </c>
      <c r="G15" s="1">
        <v>6</v>
      </c>
      <c r="H15" s="1">
        <v>13</v>
      </c>
      <c r="I15" s="1">
        <v>7</v>
      </c>
      <c r="J15" s="1">
        <v>6</v>
      </c>
      <c r="K15" s="1">
        <v>28</v>
      </c>
      <c r="L15" s="1">
        <v>17</v>
      </c>
      <c r="M15" s="1">
        <v>11</v>
      </c>
      <c r="N15" s="10">
        <v>10</v>
      </c>
      <c r="O15" s="1">
        <v>23</v>
      </c>
      <c r="P15" s="1">
        <v>13</v>
      </c>
      <c r="Q15" s="1">
        <v>10</v>
      </c>
      <c r="R15" s="1">
        <v>71</v>
      </c>
      <c r="S15" s="1">
        <v>40</v>
      </c>
      <c r="T15" s="1">
        <v>31</v>
      </c>
      <c r="U15" s="1">
        <v>109</v>
      </c>
      <c r="V15" s="1">
        <v>60</v>
      </c>
      <c r="W15" s="1">
        <v>49</v>
      </c>
    </row>
    <row r="16" spans="1:23" x14ac:dyDescent="0.2">
      <c r="A16" s="10">
        <v>11</v>
      </c>
      <c r="B16" s="1">
        <v>260</v>
      </c>
      <c r="C16" s="1">
        <v>145</v>
      </c>
      <c r="D16" s="1">
        <v>115</v>
      </c>
      <c r="E16" s="1">
        <v>16</v>
      </c>
      <c r="F16" s="1">
        <v>9</v>
      </c>
      <c r="G16" s="1">
        <v>7</v>
      </c>
      <c r="H16" s="1">
        <v>13</v>
      </c>
      <c r="I16" s="1">
        <v>6</v>
      </c>
      <c r="J16" s="1">
        <v>7</v>
      </c>
      <c r="K16" s="1">
        <v>25</v>
      </c>
      <c r="L16" s="1">
        <v>13</v>
      </c>
      <c r="M16" s="1">
        <v>12</v>
      </c>
      <c r="N16" s="10">
        <v>11</v>
      </c>
      <c r="O16" s="1">
        <v>40</v>
      </c>
      <c r="P16" s="1">
        <v>25</v>
      </c>
      <c r="Q16" s="1">
        <v>15</v>
      </c>
      <c r="R16" s="1">
        <v>58</v>
      </c>
      <c r="S16" s="1">
        <v>30</v>
      </c>
      <c r="T16" s="1">
        <v>28</v>
      </c>
      <c r="U16" s="1">
        <v>108</v>
      </c>
      <c r="V16" s="1">
        <v>62</v>
      </c>
      <c r="W16" s="1">
        <v>46</v>
      </c>
    </row>
    <row r="17" spans="1:23" x14ac:dyDescent="0.2">
      <c r="A17" s="10">
        <v>12</v>
      </c>
      <c r="B17" s="1">
        <v>245</v>
      </c>
      <c r="C17" s="1">
        <v>126</v>
      </c>
      <c r="D17" s="1">
        <v>119</v>
      </c>
      <c r="E17" s="1">
        <v>14</v>
      </c>
      <c r="F17" s="1">
        <v>6</v>
      </c>
      <c r="G17" s="1">
        <v>8</v>
      </c>
      <c r="H17" s="1">
        <v>22</v>
      </c>
      <c r="I17" s="1">
        <v>11</v>
      </c>
      <c r="J17" s="1">
        <v>11</v>
      </c>
      <c r="K17" s="1">
        <v>23</v>
      </c>
      <c r="L17" s="1">
        <v>10</v>
      </c>
      <c r="M17" s="1">
        <v>13</v>
      </c>
      <c r="N17" s="10">
        <v>12</v>
      </c>
      <c r="O17" s="1">
        <v>32</v>
      </c>
      <c r="P17" s="1">
        <v>19</v>
      </c>
      <c r="Q17" s="1">
        <v>13</v>
      </c>
      <c r="R17" s="1">
        <v>50</v>
      </c>
      <c r="S17" s="1">
        <v>28</v>
      </c>
      <c r="T17" s="1">
        <v>22</v>
      </c>
      <c r="U17" s="1">
        <v>104</v>
      </c>
      <c r="V17" s="1">
        <v>52</v>
      </c>
      <c r="W17" s="1">
        <v>52</v>
      </c>
    </row>
    <row r="18" spans="1:23" x14ac:dyDescent="0.2">
      <c r="A18" s="10">
        <v>13</v>
      </c>
      <c r="B18" s="1">
        <v>228</v>
      </c>
      <c r="C18" s="1">
        <v>111</v>
      </c>
      <c r="D18" s="1">
        <v>117</v>
      </c>
      <c r="E18" s="1">
        <v>18</v>
      </c>
      <c r="F18" s="1">
        <v>8</v>
      </c>
      <c r="G18" s="1">
        <v>10</v>
      </c>
      <c r="H18" s="1">
        <v>20</v>
      </c>
      <c r="I18" s="1">
        <v>9</v>
      </c>
      <c r="J18" s="1">
        <v>11</v>
      </c>
      <c r="K18" s="1">
        <v>26</v>
      </c>
      <c r="L18" s="1">
        <v>14</v>
      </c>
      <c r="M18" s="1">
        <v>12</v>
      </c>
      <c r="N18" s="10">
        <v>13</v>
      </c>
      <c r="O18" s="1">
        <v>31</v>
      </c>
      <c r="P18" s="1">
        <v>16</v>
      </c>
      <c r="Q18" s="1">
        <v>15</v>
      </c>
      <c r="R18" s="1">
        <v>40</v>
      </c>
      <c r="S18" s="1">
        <v>19</v>
      </c>
      <c r="T18" s="1">
        <v>21</v>
      </c>
      <c r="U18" s="1">
        <v>93</v>
      </c>
      <c r="V18" s="1">
        <v>45</v>
      </c>
      <c r="W18" s="1">
        <v>48</v>
      </c>
    </row>
    <row r="19" spans="1:23" x14ac:dyDescent="0.2">
      <c r="A19" s="10">
        <v>14</v>
      </c>
      <c r="B19" s="1">
        <v>224</v>
      </c>
      <c r="C19" s="1">
        <v>115</v>
      </c>
      <c r="D19" s="1">
        <v>109</v>
      </c>
      <c r="E19" s="1">
        <v>14</v>
      </c>
      <c r="F19" s="1">
        <v>7</v>
      </c>
      <c r="G19" s="1">
        <v>7</v>
      </c>
      <c r="H19" s="1">
        <v>20</v>
      </c>
      <c r="I19" s="1">
        <v>12</v>
      </c>
      <c r="J19" s="1">
        <v>8</v>
      </c>
      <c r="K19" s="1">
        <v>24</v>
      </c>
      <c r="L19" s="1">
        <v>12</v>
      </c>
      <c r="M19" s="1">
        <v>12</v>
      </c>
      <c r="N19" s="10">
        <v>14</v>
      </c>
      <c r="O19" s="1">
        <v>32</v>
      </c>
      <c r="P19" s="1">
        <v>17</v>
      </c>
      <c r="Q19" s="1">
        <v>15</v>
      </c>
      <c r="R19" s="1">
        <v>22</v>
      </c>
      <c r="S19" s="1">
        <v>13</v>
      </c>
      <c r="T19" s="1">
        <v>9</v>
      </c>
      <c r="U19" s="1">
        <v>112</v>
      </c>
      <c r="V19" s="1">
        <v>54</v>
      </c>
      <c r="W19" s="1">
        <v>58</v>
      </c>
    </row>
    <row r="20" spans="1:23" x14ac:dyDescent="0.2">
      <c r="A20" s="10">
        <v>15</v>
      </c>
      <c r="B20" s="1">
        <v>205</v>
      </c>
      <c r="C20" s="1">
        <v>108</v>
      </c>
      <c r="D20" s="1">
        <v>97</v>
      </c>
      <c r="E20" s="1">
        <v>10</v>
      </c>
      <c r="F20" s="1">
        <v>5</v>
      </c>
      <c r="G20" s="1">
        <v>5</v>
      </c>
      <c r="H20" s="1">
        <v>16</v>
      </c>
      <c r="I20" s="1">
        <v>10</v>
      </c>
      <c r="J20" s="1">
        <v>6</v>
      </c>
      <c r="K20" s="1">
        <v>24</v>
      </c>
      <c r="L20" s="1">
        <v>12</v>
      </c>
      <c r="M20" s="1">
        <v>12</v>
      </c>
      <c r="N20" s="10">
        <v>15</v>
      </c>
      <c r="O20" s="1">
        <v>38</v>
      </c>
      <c r="P20" s="1">
        <v>18</v>
      </c>
      <c r="Q20" s="1">
        <v>20</v>
      </c>
      <c r="R20" s="1">
        <v>26</v>
      </c>
      <c r="S20" s="1">
        <v>16</v>
      </c>
      <c r="T20" s="1">
        <v>10</v>
      </c>
      <c r="U20" s="1">
        <v>91</v>
      </c>
      <c r="V20" s="1">
        <v>47</v>
      </c>
      <c r="W20" s="1">
        <v>44</v>
      </c>
    </row>
    <row r="21" spans="1:23" x14ac:dyDescent="0.2">
      <c r="A21" s="10">
        <v>16</v>
      </c>
      <c r="B21" s="1">
        <v>227</v>
      </c>
      <c r="C21" s="1">
        <v>111</v>
      </c>
      <c r="D21" s="1">
        <v>116</v>
      </c>
      <c r="E21" s="1">
        <v>14</v>
      </c>
      <c r="F21" s="1">
        <v>9</v>
      </c>
      <c r="G21" s="1">
        <v>5</v>
      </c>
      <c r="H21" s="1">
        <v>11</v>
      </c>
      <c r="I21" s="1">
        <v>3</v>
      </c>
      <c r="J21" s="1">
        <v>8</v>
      </c>
      <c r="K21" s="1">
        <v>20</v>
      </c>
      <c r="L21" s="1">
        <v>11</v>
      </c>
      <c r="M21" s="1">
        <v>9</v>
      </c>
      <c r="N21" s="10">
        <v>16</v>
      </c>
      <c r="O21" s="1">
        <v>46</v>
      </c>
      <c r="P21" s="1">
        <v>23</v>
      </c>
      <c r="Q21" s="1">
        <v>23</v>
      </c>
      <c r="R21" s="1">
        <v>22</v>
      </c>
      <c r="S21" s="1">
        <v>8</v>
      </c>
      <c r="T21" s="1">
        <v>14</v>
      </c>
      <c r="U21" s="1">
        <v>114</v>
      </c>
      <c r="V21" s="1">
        <v>57</v>
      </c>
      <c r="W21" s="1">
        <v>57</v>
      </c>
    </row>
    <row r="22" spans="1:23" x14ac:dyDescent="0.2">
      <c r="A22" s="10">
        <v>17</v>
      </c>
      <c r="B22" s="1">
        <v>167</v>
      </c>
      <c r="C22" s="1">
        <v>90</v>
      </c>
      <c r="D22" s="1">
        <v>77</v>
      </c>
      <c r="E22" s="1">
        <v>12</v>
      </c>
      <c r="F22" s="1">
        <v>7</v>
      </c>
      <c r="G22" s="1">
        <v>5</v>
      </c>
      <c r="H22" s="1">
        <v>15</v>
      </c>
      <c r="I22" s="1">
        <v>7</v>
      </c>
      <c r="J22" s="1">
        <v>8</v>
      </c>
      <c r="K22" s="1">
        <v>21</v>
      </c>
      <c r="L22" s="1">
        <v>9</v>
      </c>
      <c r="M22" s="1">
        <v>12</v>
      </c>
      <c r="N22" s="10">
        <v>17</v>
      </c>
      <c r="O22" s="1">
        <v>26</v>
      </c>
      <c r="P22" s="1">
        <v>14</v>
      </c>
      <c r="Q22" s="1">
        <v>12</v>
      </c>
      <c r="R22" s="1">
        <v>22</v>
      </c>
      <c r="S22" s="1">
        <v>19</v>
      </c>
      <c r="T22" s="1">
        <v>3</v>
      </c>
      <c r="U22" s="1">
        <v>71</v>
      </c>
      <c r="V22" s="1">
        <v>34</v>
      </c>
      <c r="W22" s="1">
        <v>37</v>
      </c>
    </row>
    <row r="23" spans="1:23" x14ac:dyDescent="0.2">
      <c r="A23" s="10">
        <v>18</v>
      </c>
      <c r="B23" s="1">
        <v>211</v>
      </c>
      <c r="C23" s="1">
        <v>88</v>
      </c>
      <c r="D23" s="1">
        <v>123</v>
      </c>
      <c r="E23" s="1">
        <v>18</v>
      </c>
      <c r="F23" s="1">
        <v>7</v>
      </c>
      <c r="G23" s="1">
        <v>11</v>
      </c>
      <c r="H23" s="1">
        <v>12</v>
      </c>
      <c r="I23" s="1">
        <v>6</v>
      </c>
      <c r="J23" s="1">
        <v>6</v>
      </c>
      <c r="K23" s="1">
        <v>21</v>
      </c>
      <c r="L23" s="1">
        <v>10</v>
      </c>
      <c r="M23" s="1">
        <v>11</v>
      </c>
      <c r="N23" s="10">
        <v>18</v>
      </c>
      <c r="O23" s="1">
        <v>27</v>
      </c>
      <c r="P23" s="1">
        <v>11</v>
      </c>
      <c r="Q23" s="1">
        <v>16</v>
      </c>
      <c r="R23" s="1">
        <v>33</v>
      </c>
      <c r="S23" s="1">
        <v>15</v>
      </c>
      <c r="T23" s="1">
        <v>18</v>
      </c>
      <c r="U23" s="1">
        <v>100</v>
      </c>
      <c r="V23" s="1">
        <v>39</v>
      </c>
      <c r="W23" s="1">
        <v>61</v>
      </c>
    </row>
    <row r="24" spans="1:23" x14ac:dyDescent="0.2">
      <c r="A24" s="10">
        <v>19</v>
      </c>
      <c r="B24" s="1">
        <v>200</v>
      </c>
      <c r="C24" s="1">
        <v>105</v>
      </c>
      <c r="D24" s="1">
        <v>95</v>
      </c>
      <c r="E24" s="1">
        <v>18</v>
      </c>
      <c r="F24" s="1">
        <v>13</v>
      </c>
      <c r="G24" s="1">
        <v>5</v>
      </c>
      <c r="H24" s="1">
        <v>19</v>
      </c>
      <c r="I24" s="1">
        <v>8</v>
      </c>
      <c r="J24" s="1">
        <v>11</v>
      </c>
      <c r="K24" s="1">
        <v>19</v>
      </c>
      <c r="L24" s="1">
        <v>11</v>
      </c>
      <c r="M24" s="1">
        <v>8</v>
      </c>
      <c r="N24" s="10">
        <v>19</v>
      </c>
      <c r="O24" s="1">
        <v>31</v>
      </c>
      <c r="P24" s="1">
        <v>17</v>
      </c>
      <c r="Q24" s="1">
        <v>14</v>
      </c>
      <c r="R24" s="1">
        <v>22</v>
      </c>
      <c r="S24" s="1">
        <v>12</v>
      </c>
      <c r="T24" s="1">
        <v>10</v>
      </c>
      <c r="U24" s="1">
        <v>91</v>
      </c>
      <c r="V24" s="1">
        <v>44</v>
      </c>
      <c r="W24" s="1">
        <v>47</v>
      </c>
    </row>
    <row r="25" spans="1:23" x14ac:dyDescent="0.2">
      <c r="A25" s="10">
        <v>20</v>
      </c>
      <c r="B25" s="1">
        <v>214</v>
      </c>
      <c r="C25" s="1">
        <v>108</v>
      </c>
      <c r="D25" s="1">
        <v>106</v>
      </c>
      <c r="E25" s="1">
        <v>13</v>
      </c>
      <c r="F25" s="1">
        <v>7</v>
      </c>
      <c r="G25" s="1">
        <v>6</v>
      </c>
      <c r="H25" s="1">
        <v>21</v>
      </c>
      <c r="I25" s="1">
        <v>10</v>
      </c>
      <c r="J25" s="1">
        <v>11</v>
      </c>
      <c r="K25" s="1">
        <v>17</v>
      </c>
      <c r="L25" s="1">
        <v>8</v>
      </c>
      <c r="M25" s="1">
        <v>9</v>
      </c>
      <c r="N25" s="10">
        <v>20</v>
      </c>
      <c r="O25" s="1">
        <v>21</v>
      </c>
      <c r="P25" s="1">
        <v>12</v>
      </c>
      <c r="Q25" s="1">
        <v>9</v>
      </c>
      <c r="R25" s="1">
        <v>23</v>
      </c>
      <c r="S25" s="1">
        <v>8</v>
      </c>
      <c r="T25" s="1">
        <v>15</v>
      </c>
      <c r="U25" s="1">
        <v>119</v>
      </c>
      <c r="V25" s="1">
        <v>63</v>
      </c>
      <c r="W25" s="1">
        <v>56</v>
      </c>
    </row>
    <row r="26" spans="1:23" x14ac:dyDescent="0.2">
      <c r="A26" s="10">
        <v>21</v>
      </c>
      <c r="B26" s="1">
        <v>179</v>
      </c>
      <c r="C26" s="1">
        <v>100</v>
      </c>
      <c r="D26" s="1">
        <v>79</v>
      </c>
      <c r="E26" s="1">
        <v>12</v>
      </c>
      <c r="F26" s="1">
        <v>5</v>
      </c>
      <c r="G26" s="1">
        <v>7</v>
      </c>
      <c r="H26" s="1">
        <v>15</v>
      </c>
      <c r="I26" s="1">
        <v>6</v>
      </c>
      <c r="J26" s="1">
        <v>9</v>
      </c>
      <c r="K26" s="1">
        <v>24</v>
      </c>
      <c r="L26" s="1">
        <v>13</v>
      </c>
      <c r="M26" s="1">
        <v>11</v>
      </c>
      <c r="N26" s="10">
        <v>21</v>
      </c>
      <c r="O26" s="1">
        <v>28</v>
      </c>
      <c r="P26" s="1">
        <v>15</v>
      </c>
      <c r="Q26" s="1">
        <v>13</v>
      </c>
      <c r="R26" s="1">
        <v>23</v>
      </c>
      <c r="S26" s="1">
        <v>15</v>
      </c>
      <c r="T26" s="1">
        <v>8</v>
      </c>
      <c r="U26" s="1">
        <v>77</v>
      </c>
      <c r="V26" s="1">
        <v>46</v>
      </c>
      <c r="W26" s="1">
        <v>31</v>
      </c>
    </row>
    <row r="27" spans="1:23" x14ac:dyDescent="0.2">
      <c r="A27" s="10">
        <v>22</v>
      </c>
      <c r="B27" s="1">
        <v>203</v>
      </c>
      <c r="C27" s="1">
        <v>102</v>
      </c>
      <c r="D27" s="1">
        <v>101</v>
      </c>
      <c r="E27" s="1">
        <v>9</v>
      </c>
      <c r="F27" s="1">
        <v>3</v>
      </c>
      <c r="G27" s="1">
        <v>6</v>
      </c>
      <c r="H27" s="1">
        <v>20</v>
      </c>
      <c r="I27" s="1">
        <v>9</v>
      </c>
      <c r="J27" s="1">
        <v>11</v>
      </c>
      <c r="K27" s="1">
        <v>31</v>
      </c>
      <c r="L27" s="1">
        <v>16</v>
      </c>
      <c r="M27" s="1">
        <v>15</v>
      </c>
      <c r="N27" s="10">
        <v>22</v>
      </c>
      <c r="O27" s="1">
        <v>31</v>
      </c>
      <c r="P27" s="1">
        <v>15</v>
      </c>
      <c r="Q27" s="1">
        <v>16</v>
      </c>
      <c r="R27" s="1">
        <v>29</v>
      </c>
      <c r="S27" s="1">
        <v>17</v>
      </c>
      <c r="T27" s="1">
        <v>12</v>
      </c>
      <c r="U27" s="1">
        <v>83</v>
      </c>
      <c r="V27" s="1">
        <v>42</v>
      </c>
      <c r="W27" s="1">
        <v>41</v>
      </c>
    </row>
    <row r="28" spans="1:23" x14ac:dyDescent="0.2">
      <c r="A28" s="10">
        <v>23</v>
      </c>
      <c r="B28" s="1">
        <v>207</v>
      </c>
      <c r="C28" s="1">
        <v>100</v>
      </c>
      <c r="D28" s="1">
        <v>107</v>
      </c>
      <c r="E28" s="1">
        <v>13</v>
      </c>
      <c r="F28" s="1">
        <v>6</v>
      </c>
      <c r="G28" s="1">
        <v>7</v>
      </c>
      <c r="H28" s="1">
        <v>15</v>
      </c>
      <c r="I28" s="1">
        <v>9</v>
      </c>
      <c r="J28" s="1">
        <v>6</v>
      </c>
      <c r="K28" s="1">
        <v>17</v>
      </c>
      <c r="L28" s="1">
        <v>11</v>
      </c>
      <c r="M28" s="1">
        <v>6</v>
      </c>
      <c r="N28" s="10">
        <v>23</v>
      </c>
      <c r="O28" s="1">
        <v>28</v>
      </c>
      <c r="P28" s="1">
        <v>11</v>
      </c>
      <c r="Q28" s="1">
        <v>17</v>
      </c>
      <c r="R28" s="1">
        <v>37</v>
      </c>
      <c r="S28" s="1">
        <v>15</v>
      </c>
      <c r="T28" s="1">
        <v>22</v>
      </c>
      <c r="U28" s="1">
        <v>97</v>
      </c>
      <c r="V28" s="1">
        <v>48</v>
      </c>
      <c r="W28" s="1">
        <v>49</v>
      </c>
    </row>
    <row r="29" spans="1:23" x14ac:dyDescent="0.2">
      <c r="A29" s="10">
        <v>24</v>
      </c>
      <c r="B29" s="1">
        <v>158</v>
      </c>
      <c r="C29" s="1">
        <v>90</v>
      </c>
      <c r="D29" s="1">
        <v>68</v>
      </c>
      <c r="E29" s="1">
        <v>7</v>
      </c>
      <c r="F29" s="1">
        <v>6</v>
      </c>
      <c r="G29" s="1">
        <v>1</v>
      </c>
      <c r="H29" s="1">
        <v>9</v>
      </c>
      <c r="I29" s="1">
        <v>4</v>
      </c>
      <c r="J29" s="1">
        <v>5</v>
      </c>
      <c r="K29" s="1">
        <v>24</v>
      </c>
      <c r="L29" s="1">
        <v>10</v>
      </c>
      <c r="M29" s="1">
        <v>14</v>
      </c>
      <c r="N29" s="10">
        <v>24</v>
      </c>
      <c r="O29" s="1">
        <v>13</v>
      </c>
      <c r="P29" s="1">
        <v>11</v>
      </c>
      <c r="Q29" s="1">
        <v>2</v>
      </c>
      <c r="R29" s="1">
        <v>29</v>
      </c>
      <c r="S29" s="1">
        <v>16</v>
      </c>
      <c r="T29" s="1">
        <v>13</v>
      </c>
      <c r="U29" s="1">
        <v>76</v>
      </c>
      <c r="V29" s="1">
        <v>43</v>
      </c>
      <c r="W29" s="1">
        <v>33</v>
      </c>
    </row>
    <row r="30" spans="1:23" x14ac:dyDescent="0.2">
      <c r="A30" s="10">
        <v>25</v>
      </c>
      <c r="B30" s="1">
        <v>145</v>
      </c>
      <c r="C30" s="1">
        <v>78</v>
      </c>
      <c r="D30" s="1">
        <v>67</v>
      </c>
      <c r="E30" s="1">
        <v>15</v>
      </c>
      <c r="F30" s="1">
        <v>10</v>
      </c>
      <c r="G30" s="1">
        <v>5</v>
      </c>
      <c r="H30" s="1">
        <v>11</v>
      </c>
      <c r="I30" s="1">
        <v>3</v>
      </c>
      <c r="J30" s="1">
        <v>8</v>
      </c>
      <c r="K30" s="1">
        <v>10</v>
      </c>
      <c r="L30" s="1">
        <v>8</v>
      </c>
      <c r="M30" s="1">
        <v>2</v>
      </c>
      <c r="N30" s="10">
        <v>25</v>
      </c>
      <c r="O30" s="1">
        <v>20</v>
      </c>
      <c r="P30" s="1">
        <v>10</v>
      </c>
      <c r="Q30" s="1">
        <v>10</v>
      </c>
      <c r="R30" s="1">
        <v>29</v>
      </c>
      <c r="S30" s="1">
        <v>15</v>
      </c>
      <c r="T30" s="1">
        <v>14</v>
      </c>
      <c r="U30" s="1">
        <v>60</v>
      </c>
      <c r="V30" s="1">
        <v>32</v>
      </c>
      <c r="W30" s="1">
        <v>28</v>
      </c>
    </row>
    <row r="31" spans="1:23" x14ac:dyDescent="0.2">
      <c r="A31" s="10">
        <v>26</v>
      </c>
      <c r="B31" s="1">
        <v>161</v>
      </c>
      <c r="C31" s="1">
        <v>78</v>
      </c>
      <c r="D31" s="1">
        <v>83</v>
      </c>
      <c r="E31" s="1">
        <v>11</v>
      </c>
      <c r="F31" s="1">
        <v>7</v>
      </c>
      <c r="G31" s="1">
        <v>4</v>
      </c>
      <c r="H31" s="1">
        <v>17</v>
      </c>
      <c r="I31" s="1">
        <v>7</v>
      </c>
      <c r="J31" s="1">
        <v>10</v>
      </c>
      <c r="K31" s="1">
        <v>20</v>
      </c>
      <c r="L31" s="1">
        <v>10</v>
      </c>
      <c r="M31" s="1">
        <v>10</v>
      </c>
      <c r="N31" s="10">
        <v>26</v>
      </c>
      <c r="O31" s="1">
        <v>27</v>
      </c>
      <c r="P31" s="1">
        <v>11</v>
      </c>
      <c r="Q31" s="1">
        <v>16</v>
      </c>
      <c r="R31" s="1">
        <v>22</v>
      </c>
      <c r="S31" s="1">
        <v>10</v>
      </c>
      <c r="T31" s="1">
        <v>12</v>
      </c>
      <c r="U31" s="1">
        <v>64</v>
      </c>
      <c r="V31" s="1">
        <v>33</v>
      </c>
      <c r="W31" s="1">
        <v>31</v>
      </c>
    </row>
    <row r="32" spans="1:23" x14ac:dyDescent="0.2">
      <c r="A32" s="10">
        <v>27</v>
      </c>
      <c r="B32" s="1">
        <v>153</v>
      </c>
      <c r="C32" s="1">
        <v>66</v>
      </c>
      <c r="D32" s="1">
        <v>87</v>
      </c>
      <c r="E32" s="1">
        <v>8</v>
      </c>
      <c r="F32" s="1">
        <v>2</v>
      </c>
      <c r="G32" s="1">
        <v>6</v>
      </c>
      <c r="H32" s="1">
        <v>11</v>
      </c>
      <c r="I32" s="1">
        <v>5</v>
      </c>
      <c r="J32" s="1">
        <v>6</v>
      </c>
      <c r="K32" s="1">
        <v>13</v>
      </c>
      <c r="L32" s="1">
        <v>5</v>
      </c>
      <c r="M32" s="1">
        <v>8</v>
      </c>
      <c r="N32" s="10">
        <v>27</v>
      </c>
      <c r="O32" s="1">
        <v>18</v>
      </c>
      <c r="P32" s="1">
        <v>12</v>
      </c>
      <c r="Q32" s="1">
        <v>6</v>
      </c>
      <c r="R32" s="1">
        <v>39</v>
      </c>
      <c r="S32" s="1">
        <v>15</v>
      </c>
      <c r="T32" s="1">
        <v>24</v>
      </c>
      <c r="U32" s="1">
        <v>64</v>
      </c>
      <c r="V32" s="1">
        <v>27</v>
      </c>
      <c r="W32" s="1">
        <v>37</v>
      </c>
    </row>
    <row r="33" spans="1:23" x14ac:dyDescent="0.2">
      <c r="A33" s="10">
        <v>28</v>
      </c>
      <c r="B33" s="1">
        <v>174</v>
      </c>
      <c r="C33" s="1">
        <v>92</v>
      </c>
      <c r="D33" s="1">
        <v>82</v>
      </c>
      <c r="E33" s="1">
        <v>9</v>
      </c>
      <c r="F33" s="1">
        <v>5</v>
      </c>
      <c r="G33" s="1">
        <v>4</v>
      </c>
      <c r="H33" s="1">
        <v>15</v>
      </c>
      <c r="I33" s="1">
        <v>7</v>
      </c>
      <c r="J33" s="1">
        <v>8</v>
      </c>
      <c r="K33" s="1">
        <v>17</v>
      </c>
      <c r="L33" s="1">
        <v>11</v>
      </c>
      <c r="M33" s="1">
        <v>6</v>
      </c>
      <c r="N33" s="10">
        <v>28</v>
      </c>
      <c r="O33" s="1">
        <v>25</v>
      </c>
      <c r="P33" s="1">
        <v>11</v>
      </c>
      <c r="Q33" s="1">
        <v>14</v>
      </c>
      <c r="R33" s="1">
        <v>41</v>
      </c>
      <c r="S33" s="1">
        <v>21</v>
      </c>
      <c r="T33" s="1">
        <v>20</v>
      </c>
      <c r="U33" s="1">
        <v>67</v>
      </c>
      <c r="V33" s="1">
        <v>37</v>
      </c>
      <c r="W33" s="1">
        <v>30</v>
      </c>
    </row>
    <row r="34" spans="1:23" x14ac:dyDescent="0.2">
      <c r="A34" s="10">
        <v>29</v>
      </c>
      <c r="B34" s="1">
        <v>153</v>
      </c>
      <c r="C34" s="1">
        <v>83</v>
      </c>
      <c r="D34" s="1">
        <v>70</v>
      </c>
      <c r="E34" s="1">
        <v>13</v>
      </c>
      <c r="F34" s="1">
        <v>9</v>
      </c>
      <c r="G34" s="1">
        <v>4</v>
      </c>
      <c r="H34" s="1">
        <v>16</v>
      </c>
      <c r="I34" s="1">
        <v>9</v>
      </c>
      <c r="J34" s="1">
        <v>7</v>
      </c>
      <c r="K34" s="1">
        <v>12</v>
      </c>
      <c r="L34" s="1">
        <v>7</v>
      </c>
      <c r="M34" s="1">
        <v>5</v>
      </c>
      <c r="N34" s="10">
        <v>29</v>
      </c>
      <c r="O34" s="1">
        <v>16</v>
      </c>
      <c r="P34" s="1">
        <v>9</v>
      </c>
      <c r="Q34" s="1">
        <v>7</v>
      </c>
      <c r="R34" s="1">
        <v>43</v>
      </c>
      <c r="S34" s="1">
        <v>18</v>
      </c>
      <c r="T34" s="1">
        <v>25</v>
      </c>
      <c r="U34" s="1">
        <v>53</v>
      </c>
      <c r="V34" s="1">
        <v>31</v>
      </c>
      <c r="W34" s="1">
        <v>22</v>
      </c>
    </row>
    <row r="35" spans="1:23" x14ac:dyDescent="0.2">
      <c r="A35" s="10">
        <v>30</v>
      </c>
      <c r="B35" s="1">
        <v>150</v>
      </c>
      <c r="C35" s="1">
        <v>76</v>
      </c>
      <c r="D35" s="1">
        <v>74</v>
      </c>
      <c r="E35" s="1">
        <v>6</v>
      </c>
      <c r="F35" s="1">
        <v>3</v>
      </c>
      <c r="G35" s="1">
        <v>3</v>
      </c>
      <c r="H35" s="1">
        <v>12</v>
      </c>
      <c r="I35" s="1">
        <v>10</v>
      </c>
      <c r="J35" s="1">
        <v>2</v>
      </c>
      <c r="K35" s="1">
        <v>22</v>
      </c>
      <c r="L35" s="1">
        <v>11</v>
      </c>
      <c r="M35" s="1">
        <v>11</v>
      </c>
      <c r="N35" s="10">
        <v>30</v>
      </c>
      <c r="O35" s="1">
        <v>15</v>
      </c>
      <c r="P35" s="1">
        <v>6</v>
      </c>
      <c r="Q35" s="1">
        <v>9</v>
      </c>
      <c r="R35" s="1">
        <v>33</v>
      </c>
      <c r="S35" s="1">
        <v>18</v>
      </c>
      <c r="T35" s="1">
        <v>15</v>
      </c>
      <c r="U35" s="1">
        <v>62</v>
      </c>
      <c r="V35" s="1">
        <v>28</v>
      </c>
      <c r="W35" s="1">
        <v>34</v>
      </c>
    </row>
    <row r="36" spans="1:23" x14ac:dyDescent="0.2">
      <c r="A36" s="10">
        <v>31</v>
      </c>
      <c r="B36" s="1">
        <v>139</v>
      </c>
      <c r="C36" s="1">
        <v>70</v>
      </c>
      <c r="D36" s="1">
        <v>69</v>
      </c>
      <c r="E36" s="1">
        <v>12</v>
      </c>
      <c r="F36" s="1">
        <v>6</v>
      </c>
      <c r="G36" s="1">
        <v>6</v>
      </c>
      <c r="H36" s="1">
        <v>11</v>
      </c>
      <c r="I36" s="1">
        <v>3</v>
      </c>
      <c r="J36" s="1">
        <v>8</v>
      </c>
      <c r="K36" s="1">
        <v>18</v>
      </c>
      <c r="L36" s="1">
        <v>10</v>
      </c>
      <c r="M36" s="1">
        <v>8</v>
      </c>
      <c r="N36" s="10">
        <v>31</v>
      </c>
      <c r="O36" s="1">
        <v>17</v>
      </c>
      <c r="P36" s="1">
        <v>7</v>
      </c>
      <c r="Q36" s="1">
        <v>10</v>
      </c>
      <c r="R36" s="1">
        <v>30</v>
      </c>
      <c r="S36" s="1">
        <v>13</v>
      </c>
      <c r="T36" s="1">
        <v>17</v>
      </c>
      <c r="U36" s="1">
        <v>51</v>
      </c>
      <c r="V36" s="1">
        <v>31</v>
      </c>
      <c r="W36" s="1">
        <v>20</v>
      </c>
    </row>
    <row r="37" spans="1:23" x14ac:dyDescent="0.2">
      <c r="A37" s="10">
        <v>32</v>
      </c>
      <c r="B37" s="1">
        <v>149</v>
      </c>
      <c r="C37" s="1">
        <v>80</v>
      </c>
      <c r="D37" s="1">
        <v>69</v>
      </c>
      <c r="E37" s="1">
        <v>13</v>
      </c>
      <c r="F37" s="1">
        <v>6</v>
      </c>
      <c r="G37" s="1">
        <v>7</v>
      </c>
      <c r="H37" s="1">
        <v>10</v>
      </c>
      <c r="I37" s="1">
        <v>5</v>
      </c>
      <c r="J37" s="1">
        <v>5</v>
      </c>
      <c r="K37" s="1">
        <v>19</v>
      </c>
      <c r="L37" s="1">
        <v>8</v>
      </c>
      <c r="M37" s="1">
        <v>11</v>
      </c>
      <c r="N37" s="10">
        <v>32</v>
      </c>
      <c r="O37" s="1">
        <v>10</v>
      </c>
      <c r="P37" s="1">
        <v>7</v>
      </c>
      <c r="Q37" s="1">
        <v>3</v>
      </c>
      <c r="R37" s="1">
        <v>57</v>
      </c>
      <c r="S37" s="1">
        <v>32</v>
      </c>
      <c r="T37" s="1">
        <v>25</v>
      </c>
      <c r="U37" s="1">
        <v>40</v>
      </c>
      <c r="V37" s="1">
        <v>22</v>
      </c>
      <c r="W37" s="1">
        <v>18</v>
      </c>
    </row>
    <row r="38" spans="1:23" x14ac:dyDescent="0.2">
      <c r="A38" s="10">
        <v>33</v>
      </c>
      <c r="B38" s="1">
        <v>140</v>
      </c>
      <c r="C38" s="1">
        <v>64</v>
      </c>
      <c r="D38" s="1">
        <v>76</v>
      </c>
      <c r="E38" s="1">
        <v>8</v>
      </c>
      <c r="F38" s="1">
        <v>3</v>
      </c>
      <c r="G38" s="1">
        <v>5</v>
      </c>
      <c r="H38" s="1">
        <v>13</v>
      </c>
      <c r="I38" s="1">
        <v>6</v>
      </c>
      <c r="J38" s="1">
        <v>7</v>
      </c>
      <c r="K38" s="1">
        <v>8</v>
      </c>
      <c r="L38" s="1">
        <v>4</v>
      </c>
      <c r="M38" s="1">
        <v>4</v>
      </c>
      <c r="N38" s="10">
        <v>33</v>
      </c>
      <c r="O38" s="1">
        <v>17</v>
      </c>
      <c r="P38" s="1">
        <v>10</v>
      </c>
      <c r="Q38" s="1">
        <v>7</v>
      </c>
      <c r="R38" s="1">
        <v>54</v>
      </c>
      <c r="S38" s="1">
        <v>24</v>
      </c>
      <c r="T38" s="1">
        <v>30</v>
      </c>
      <c r="U38" s="1">
        <v>40</v>
      </c>
      <c r="V38" s="1">
        <v>17</v>
      </c>
      <c r="W38" s="1">
        <v>23</v>
      </c>
    </row>
    <row r="39" spans="1:23" x14ac:dyDescent="0.2">
      <c r="A39" s="10">
        <v>34</v>
      </c>
      <c r="B39" s="1">
        <v>150</v>
      </c>
      <c r="C39" s="1">
        <v>85</v>
      </c>
      <c r="D39" s="1">
        <v>65</v>
      </c>
      <c r="E39" s="1">
        <v>8</v>
      </c>
      <c r="F39" s="1">
        <v>5</v>
      </c>
      <c r="G39" s="1">
        <v>3</v>
      </c>
      <c r="H39" s="1">
        <v>8</v>
      </c>
      <c r="I39" s="1">
        <v>4</v>
      </c>
      <c r="J39" s="1">
        <v>4</v>
      </c>
      <c r="K39" s="1">
        <v>14</v>
      </c>
      <c r="L39" s="1">
        <v>7</v>
      </c>
      <c r="M39" s="1">
        <v>7</v>
      </c>
      <c r="N39" s="10">
        <v>34</v>
      </c>
      <c r="O39" s="1">
        <v>16</v>
      </c>
      <c r="P39" s="1">
        <v>9</v>
      </c>
      <c r="Q39" s="1">
        <v>7</v>
      </c>
      <c r="R39" s="1">
        <v>59</v>
      </c>
      <c r="S39" s="1">
        <v>30</v>
      </c>
      <c r="T39" s="1">
        <v>29</v>
      </c>
      <c r="U39" s="1">
        <v>45</v>
      </c>
      <c r="V39" s="1">
        <v>30</v>
      </c>
      <c r="W39" s="1">
        <v>15</v>
      </c>
    </row>
    <row r="40" spans="1:23" x14ac:dyDescent="0.2">
      <c r="A40" s="10">
        <v>35</v>
      </c>
      <c r="B40" s="1">
        <v>157</v>
      </c>
      <c r="C40" s="1">
        <v>80</v>
      </c>
      <c r="D40" s="1">
        <v>77</v>
      </c>
      <c r="E40" s="1">
        <v>11</v>
      </c>
      <c r="F40" s="1">
        <v>3</v>
      </c>
      <c r="G40" s="1">
        <v>8</v>
      </c>
      <c r="H40" s="1">
        <v>14</v>
      </c>
      <c r="I40" s="1">
        <v>5</v>
      </c>
      <c r="J40" s="1">
        <v>9</v>
      </c>
      <c r="K40" s="1">
        <v>12</v>
      </c>
      <c r="L40" s="1">
        <v>5</v>
      </c>
      <c r="M40" s="1">
        <v>7</v>
      </c>
      <c r="N40" s="10">
        <v>35</v>
      </c>
      <c r="O40" s="1">
        <v>15</v>
      </c>
      <c r="P40" s="1">
        <v>7</v>
      </c>
      <c r="Q40" s="1">
        <v>8</v>
      </c>
      <c r="R40" s="1">
        <v>56</v>
      </c>
      <c r="S40" s="1">
        <v>32</v>
      </c>
      <c r="T40" s="1">
        <v>24</v>
      </c>
      <c r="U40" s="1">
        <v>49</v>
      </c>
      <c r="V40" s="1">
        <v>28</v>
      </c>
      <c r="W40" s="1">
        <v>21</v>
      </c>
    </row>
    <row r="41" spans="1:23" x14ac:dyDescent="0.2">
      <c r="A41" s="10">
        <v>36</v>
      </c>
      <c r="B41" s="1">
        <v>158</v>
      </c>
      <c r="C41" s="1">
        <v>81</v>
      </c>
      <c r="D41" s="1">
        <v>77</v>
      </c>
      <c r="E41" s="1">
        <v>11</v>
      </c>
      <c r="F41" s="1">
        <v>6</v>
      </c>
      <c r="G41" s="1">
        <v>5</v>
      </c>
      <c r="H41" s="1">
        <v>10</v>
      </c>
      <c r="I41" s="1">
        <v>5</v>
      </c>
      <c r="J41" s="1">
        <v>5</v>
      </c>
      <c r="K41" s="1">
        <v>10</v>
      </c>
      <c r="L41" s="1">
        <v>7</v>
      </c>
      <c r="M41" s="1">
        <v>3</v>
      </c>
      <c r="N41" s="10">
        <v>36</v>
      </c>
      <c r="O41" s="1">
        <v>14</v>
      </c>
      <c r="P41" s="1">
        <v>9</v>
      </c>
      <c r="Q41" s="1">
        <v>5</v>
      </c>
      <c r="R41" s="1">
        <v>49</v>
      </c>
      <c r="S41" s="1">
        <v>22</v>
      </c>
      <c r="T41" s="1">
        <v>27</v>
      </c>
      <c r="U41" s="1">
        <v>64</v>
      </c>
      <c r="V41" s="1">
        <v>32</v>
      </c>
      <c r="W41" s="1">
        <v>32</v>
      </c>
    </row>
    <row r="42" spans="1:23" x14ac:dyDescent="0.2">
      <c r="A42" s="10">
        <v>37</v>
      </c>
      <c r="B42" s="1">
        <v>145</v>
      </c>
      <c r="C42" s="1">
        <v>68</v>
      </c>
      <c r="D42" s="1">
        <v>77</v>
      </c>
      <c r="E42" s="1">
        <v>7</v>
      </c>
      <c r="F42" s="1">
        <v>2</v>
      </c>
      <c r="G42" s="1">
        <v>5</v>
      </c>
      <c r="H42" s="1">
        <v>12</v>
      </c>
      <c r="I42" s="1">
        <v>6</v>
      </c>
      <c r="J42" s="1">
        <v>6</v>
      </c>
      <c r="K42" s="1">
        <v>15</v>
      </c>
      <c r="L42" s="1">
        <v>6</v>
      </c>
      <c r="M42" s="1">
        <v>9</v>
      </c>
      <c r="N42" s="10">
        <v>37</v>
      </c>
      <c r="O42" s="1">
        <v>15</v>
      </c>
      <c r="P42" s="1">
        <v>6</v>
      </c>
      <c r="Q42" s="1">
        <v>9</v>
      </c>
      <c r="R42" s="1">
        <v>48</v>
      </c>
      <c r="S42" s="1">
        <v>23</v>
      </c>
      <c r="T42" s="1">
        <v>25</v>
      </c>
      <c r="U42" s="1">
        <v>48</v>
      </c>
      <c r="V42" s="1">
        <v>25</v>
      </c>
      <c r="W42" s="1">
        <v>23</v>
      </c>
    </row>
    <row r="43" spans="1:23" x14ac:dyDescent="0.2">
      <c r="A43" s="10">
        <v>38</v>
      </c>
      <c r="B43" s="1">
        <v>141</v>
      </c>
      <c r="C43" s="1">
        <v>76</v>
      </c>
      <c r="D43" s="1">
        <v>65</v>
      </c>
      <c r="E43" s="1">
        <v>5</v>
      </c>
      <c r="F43" s="1">
        <v>3</v>
      </c>
      <c r="G43" s="1">
        <v>2</v>
      </c>
      <c r="H43" s="1">
        <v>9</v>
      </c>
      <c r="I43" s="1">
        <v>4</v>
      </c>
      <c r="J43" s="1">
        <v>5</v>
      </c>
      <c r="K43" s="1">
        <v>12</v>
      </c>
      <c r="L43" s="1">
        <v>3</v>
      </c>
      <c r="M43" s="1">
        <v>9</v>
      </c>
      <c r="N43" s="10">
        <v>38</v>
      </c>
      <c r="O43" s="1">
        <v>15</v>
      </c>
      <c r="P43" s="1">
        <v>8</v>
      </c>
      <c r="Q43" s="1">
        <v>7</v>
      </c>
      <c r="R43" s="1">
        <v>51</v>
      </c>
      <c r="S43" s="1">
        <v>34</v>
      </c>
      <c r="T43" s="1">
        <v>17</v>
      </c>
      <c r="U43" s="1">
        <v>49</v>
      </c>
      <c r="V43" s="1">
        <v>24</v>
      </c>
      <c r="W43" s="1">
        <v>25</v>
      </c>
    </row>
    <row r="44" spans="1:23" x14ac:dyDescent="0.2">
      <c r="A44" s="10">
        <v>39</v>
      </c>
      <c r="B44" s="1">
        <v>143</v>
      </c>
      <c r="C44" s="1">
        <v>70</v>
      </c>
      <c r="D44" s="1">
        <v>73</v>
      </c>
      <c r="E44" s="1">
        <v>9</v>
      </c>
      <c r="F44" s="1">
        <v>2</v>
      </c>
      <c r="G44" s="1">
        <v>7</v>
      </c>
      <c r="H44" s="1">
        <v>10</v>
      </c>
      <c r="I44" s="1">
        <v>8</v>
      </c>
      <c r="J44" s="1">
        <v>2</v>
      </c>
      <c r="K44" s="1">
        <v>16</v>
      </c>
      <c r="L44" s="1">
        <v>9</v>
      </c>
      <c r="M44" s="1">
        <v>7</v>
      </c>
      <c r="N44" s="10">
        <v>39</v>
      </c>
      <c r="O44" s="1">
        <v>22</v>
      </c>
      <c r="P44" s="1">
        <v>12</v>
      </c>
      <c r="Q44" s="1">
        <v>10</v>
      </c>
      <c r="R44" s="1">
        <v>39</v>
      </c>
      <c r="S44" s="1">
        <v>15</v>
      </c>
      <c r="T44" s="1">
        <v>24</v>
      </c>
      <c r="U44" s="1">
        <v>47</v>
      </c>
      <c r="V44" s="1">
        <v>24</v>
      </c>
      <c r="W44" s="1">
        <v>23</v>
      </c>
    </row>
    <row r="45" spans="1:23" x14ac:dyDescent="0.2">
      <c r="A45" s="10">
        <v>40</v>
      </c>
      <c r="B45" s="1">
        <v>145</v>
      </c>
      <c r="C45" s="1">
        <v>67</v>
      </c>
      <c r="D45" s="1">
        <v>78</v>
      </c>
      <c r="E45" s="1">
        <v>11</v>
      </c>
      <c r="F45" s="1">
        <v>10</v>
      </c>
      <c r="G45" s="1">
        <v>1</v>
      </c>
      <c r="H45" s="1">
        <v>9</v>
      </c>
      <c r="I45" s="1">
        <v>5</v>
      </c>
      <c r="J45" s="1">
        <v>4</v>
      </c>
      <c r="K45" s="1">
        <v>10</v>
      </c>
      <c r="L45" s="1">
        <v>6</v>
      </c>
      <c r="M45" s="1">
        <v>4</v>
      </c>
      <c r="N45" s="10">
        <v>40</v>
      </c>
      <c r="O45" s="1">
        <v>17</v>
      </c>
      <c r="P45" s="1">
        <v>6</v>
      </c>
      <c r="Q45" s="1">
        <v>11</v>
      </c>
      <c r="R45" s="1">
        <v>55</v>
      </c>
      <c r="S45" s="1">
        <v>28</v>
      </c>
      <c r="T45" s="1">
        <v>27</v>
      </c>
      <c r="U45" s="1">
        <v>43</v>
      </c>
      <c r="V45" s="1">
        <v>12</v>
      </c>
      <c r="W45" s="1">
        <v>31</v>
      </c>
    </row>
    <row r="46" spans="1:23" x14ac:dyDescent="0.2">
      <c r="A46" s="10">
        <v>41</v>
      </c>
      <c r="B46" s="1">
        <v>125</v>
      </c>
      <c r="C46" s="1">
        <v>57</v>
      </c>
      <c r="D46" s="1">
        <v>68</v>
      </c>
      <c r="E46" s="1">
        <v>13</v>
      </c>
      <c r="F46" s="1">
        <v>4</v>
      </c>
      <c r="G46" s="1">
        <v>9</v>
      </c>
      <c r="H46" s="1">
        <v>6</v>
      </c>
      <c r="I46" s="1">
        <v>4</v>
      </c>
      <c r="J46" s="1">
        <v>2</v>
      </c>
      <c r="K46" s="1">
        <v>15</v>
      </c>
      <c r="L46" s="1">
        <v>7</v>
      </c>
      <c r="M46" s="1">
        <v>8</v>
      </c>
      <c r="N46" s="10">
        <v>41</v>
      </c>
      <c r="O46" s="1">
        <v>13</v>
      </c>
      <c r="P46" s="1">
        <v>9</v>
      </c>
      <c r="Q46" s="1">
        <v>4</v>
      </c>
      <c r="R46" s="1">
        <v>30</v>
      </c>
      <c r="S46" s="1">
        <v>14</v>
      </c>
      <c r="T46" s="1">
        <v>16</v>
      </c>
      <c r="U46" s="1">
        <v>48</v>
      </c>
      <c r="V46" s="1">
        <v>19</v>
      </c>
      <c r="W46" s="1">
        <v>29</v>
      </c>
    </row>
    <row r="47" spans="1:23" x14ac:dyDescent="0.2">
      <c r="A47" s="10">
        <v>42</v>
      </c>
      <c r="B47" s="1">
        <v>125</v>
      </c>
      <c r="C47" s="1">
        <v>59</v>
      </c>
      <c r="D47" s="1">
        <v>66</v>
      </c>
      <c r="E47" s="1">
        <v>6</v>
      </c>
      <c r="F47" s="1">
        <v>3</v>
      </c>
      <c r="G47" s="1">
        <v>3</v>
      </c>
      <c r="H47" s="1">
        <v>8</v>
      </c>
      <c r="I47" s="1">
        <v>4</v>
      </c>
      <c r="J47" s="1">
        <v>4</v>
      </c>
      <c r="K47" s="1">
        <v>23</v>
      </c>
      <c r="L47" s="1">
        <v>9</v>
      </c>
      <c r="M47" s="1">
        <v>14</v>
      </c>
      <c r="N47" s="10">
        <v>42</v>
      </c>
      <c r="O47" s="1">
        <v>13</v>
      </c>
      <c r="P47" s="1">
        <v>4</v>
      </c>
      <c r="Q47" s="1">
        <v>9</v>
      </c>
      <c r="R47" s="1">
        <v>38</v>
      </c>
      <c r="S47" s="1">
        <v>22</v>
      </c>
      <c r="T47" s="1">
        <v>16</v>
      </c>
      <c r="U47" s="1">
        <v>37</v>
      </c>
      <c r="V47" s="1">
        <v>17</v>
      </c>
      <c r="W47" s="1">
        <v>20</v>
      </c>
    </row>
    <row r="48" spans="1:23" x14ac:dyDescent="0.2">
      <c r="A48" s="10">
        <v>43</v>
      </c>
      <c r="B48" s="1">
        <v>134</v>
      </c>
      <c r="C48" s="1">
        <v>62</v>
      </c>
      <c r="D48" s="1">
        <v>72</v>
      </c>
      <c r="E48" s="1">
        <v>8</v>
      </c>
      <c r="F48" s="1">
        <v>5</v>
      </c>
      <c r="G48" s="1">
        <v>3</v>
      </c>
      <c r="H48" s="1">
        <v>7</v>
      </c>
      <c r="I48" s="1">
        <v>1</v>
      </c>
      <c r="J48" s="1">
        <v>6</v>
      </c>
      <c r="K48" s="1">
        <v>19</v>
      </c>
      <c r="L48" s="1">
        <v>10</v>
      </c>
      <c r="M48" s="1">
        <v>9</v>
      </c>
      <c r="N48" s="10">
        <v>43</v>
      </c>
      <c r="O48" s="1">
        <v>21</v>
      </c>
      <c r="P48" s="1">
        <v>5</v>
      </c>
      <c r="Q48" s="1">
        <v>16</v>
      </c>
      <c r="R48" s="1">
        <v>36</v>
      </c>
      <c r="S48" s="1">
        <v>20</v>
      </c>
      <c r="T48" s="1">
        <v>16</v>
      </c>
      <c r="U48" s="1">
        <v>43</v>
      </c>
      <c r="V48" s="1">
        <v>21</v>
      </c>
      <c r="W48" s="1">
        <v>22</v>
      </c>
    </row>
    <row r="49" spans="1:23" x14ac:dyDescent="0.2">
      <c r="A49" s="10">
        <v>44</v>
      </c>
      <c r="B49" s="1">
        <v>94</v>
      </c>
      <c r="C49" s="1">
        <v>47</v>
      </c>
      <c r="D49" s="1">
        <v>47</v>
      </c>
      <c r="E49" s="1">
        <v>4</v>
      </c>
      <c r="F49" s="1">
        <v>2</v>
      </c>
      <c r="G49" s="1">
        <v>2</v>
      </c>
      <c r="H49" s="1">
        <v>2</v>
      </c>
      <c r="I49" s="1">
        <v>2</v>
      </c>
      <c r="J49" s="1">
        <v>0</v>
      </c>
      <c r="K49" s="1">
        <v>8</v>
      </c>
      <c r="L49" s="1">
        <v>2</v>
      </c>
      <c r="M49" s="1">
        <v>6</v>
      </c>
      <c r="N49" s="10">
        <v>44</v>
      </c>
      <c r="O49" s="1">
        <v>14</v>
      </c>
      <c r="P49" s="1">
        <v>8</v>
      </c>
      <c r="Q49" s="1">
        <v>6</v>
      </c>
      <c r="R49" s="1">
        <v>32</v>
      </c>
      <c r="S49" s="1">
        <v>14</v>
      </c>
      <c r="T49" s="1">
        <v>18</v>
      </c>
      <c r="U49" s="1">
        <v>34</v>
      </c>
      <c r="V49" s="1">
        <v>19</v>
      </c>
      <c r="W49" s="1">
        <v>15</v>
      </c>
    </row>
    <row r="50" spans="1:23" x14ac:dyDescent="0.2">
      <c r="A50" s="10">
        <v>45</v>
      </c>
      <c r="B50" s="1">
        <v>112</v>
      </c>
      <c r="C50" s="1">
        <v>47</v>
      </c>
      <c r="D50" s="1">
        <v>65</v>
      </c>
      <c r="E50" s="1">
        <v>8</v>
      </c>
      <c r="F50" s="1">
        <v>2</v>
      </c>
      <c r="G50" s="1">
        <v>6</v>
      </c>
      <c r="H50" s="1">
        <v>9</v>
      </c>
      <c r="I50" s="1">
        <v>6</v>
      </c>
      <c r="J50" s="1">
        <v>3</v>
      </c>
      <c r="K50" s="1">
        <v>8</v>
      </c>
      <c r="L50" s="1">
        <v>4</v>
      </c>
      <c r="M50" s="1">
        <v>4</v>
      </c>
      <c r="N50" s="10">
        <v>45</v>
      </c>
      <c r="O50" s="1">
        <v>13</v>
      </c>
      <c r="P50" s="1">
        <v>4</v>
      </c>
      <c r="Q50" s="1">
        <v>9</v>
      </c>
      <c r="R50" s="1">
        <v>34</v>
      </c>
      <c r="S50" s="1">
        <v>18</v>
      </c>
      <c r="T50" s="1">
        <v>16</v>
      </c>
      <c r="U50" s="1">
        <v>40</v>
      </c>
      <c r="V50" s="1">
        <v>13</v>
      </c>
      <c r="W50" s="1">
        <v>27</v>
      </c>
    </row>
    <row r="51" spans="1:23" x14ac:dyDescent="0.2">
      <c r="A51" s="10">
        <v>46</v>
      </c>
      <c r="B51" s="1">
        <v>100</v>
      </c>
      <c r="C51" s="1">
        <v>44</v>
      </c>
      <c r="D51" s="1">
        <v>56</v>
      </c>
      <c r="E51" s="1">
        <v>3</v>
      </c>
      <c r="F51" s="1">
        <v>1</v>
      </c>
      <c r="G51" s="1">
        <v>2</v>
      </c>
      <c r="H51" s="1">
        <v>7</v>
      </c>
      <c r="I51" s="1">
        <v>4</v>
      </c>
      <c r="J51" s="1">
        <v>3</v>
      </c>
      <c r="K51" s="1">
        <v>12</v>
      </c>
      <c r="L51" s="1">
        <v>6</v>
      </c>
      <c r="M51" s="1">
        <v>6</v>
      </c>
      <c r="N51" s="10">
        <v>46</v>
      </c>
      <c r="O51" s="1">
        <v>6</v>
      </c>
      <c r="P51" s="1">
        <v>2</v>
      </c>
      <c r="Q51" s="1">
        <v>4</v>
      </c>
      <c r="R51" s="1">
        <v>27</v>
      </c>
      <c r="S51" s="1">
        <v>14</v>
      </c>
      <c r="T51" s="1">
        <v>13</v>
      </c>
      <c r="U51" s="1">
        <v>45</v>
      </c>
      <c r="V51" s="1">
        <v>17</v>
      </c>
      <c r="W51" s="1">
        <v>28</v>
      </c>
    </row>
    <row r="52" spans="1:23" x14ac:dyDescent="0.2">
      <c r="A52" s="10">
        <v>47</v>
      </c>
      <c r="B52" s="1">
        <v>96</v>
      </c>
      <c r="C52" s="1">
        <v>52</v>
      </c>
      <c r="D52" s="1">
        <v>44</v>
      </c>
      <c r="E52" s="1">
        <v>6</v>
      </c>
      <c r="F52" s="1">
        <v>6</v>
      </c>
      <c r="G52" s="1">
        <v>0</v>
      </c>
      <c r="H52" s="1">
        <v>8</v>
      </c>
      <c r="I52" s="1">
        <v>4</v>
      </c>
      <c r="J52" s="1">
        <v>4</v>
      </c>
      <c r="K52" s="1">
        <v>6</v>
      </c>
      <c r="L52" s="1">
        <v>1</v>
      </c>
      <c r="M52" s="1">
        <v>5</v>
      </c>
      <c r="N52" s="10">
        <v>47</v>
      </c>
      <c r="O52" s="1">
        <v>15</v>
      </c>
      <c r="P52" s="1">
        <v>10</v>
      </c>
      <c r="Q52" s="1">
        <v>5</v>
      </c>
      <c r="R52" s="1">
        <v>32</v>
      </c>
      <c r="S52" s="1">
        <v>17</v>
      </c>
      <c r="T52" s="1">
        <v>15</v>
      </c>
      <c r="U52" s="1">
        <v>29</v>
      </c>
      <c r="V52" s="1">
        <v>14</v>
      </c>
      <c r="W52" s="1">
        <v>15</v>
      </c>
    </row>
    <row r="53" spans="1:23" x14ac:dyDescent="0.2">
      <c r="A53" s="10">
        <v>48</v>
      </c>
      <c r="B53" s="1">
        <v>77</v>
      </c>
      <c r="C53" s="1">
        <v>37</v>
      </c>
      <c r="D53" s="1">
        <v>40</v>
      </c>
      <c r="E53" s="1">
        <v>4</v>
      </c>
      <c r="F53" s="1">
        <v>2</v>
      </c>
      <c r="G53" s="1">
        <v>2</v>
      </c>
      <c r="H53" s="1">
        <v>0</v>
      </c>
      <c r="I53" s="1">
        <v>0</v>
      </c>
      <c r="J53" s="1">
        <v>0</v>
      </c>
      <c r="K53" s="1">
        <v>13</v>
      </c>
      <c r="L53" s="1">
        <v>9</v>
      </c>
      <c r="M53" s="1">
        <v>4</v>
      </c>
      <c r="N53" s="10">
        <v>48</v>
      </c>
      <c r="O53" s="1">
        <v>15</v>
      </c>
      <c r="P53" s="1">
        <v>3</v>
      </c>
      <c r="Q53" s="1">
        <v>12</v>
      </c>
      <c r="R53" s="1">
        <v>22</v>
      </c>
      <c r="S53" s="1">
        <v>12</v>
      </c>
      <c r="T53" s="1">
        <v>10</v>
      </c>
      <c r="U53" s="1">
        <v>23</v>
      </c>
      <c r="V53" s="1">
        <v>11</v>
      </c>
      <c r="W53" s="1">
        <v>12</v>
      </c>
    </row>
    <row r="54" spans="1:23" x14ac:dyDescent="0.2">
      <c r="A54" s="10">
        <v>49</v>
      </c>
      <c r="B54" s="1">
        <v>107</v>
      </c>
      <c r="C54" s="1">
        <v>56</v>
      </c>
      <c r="D54" s="1">
        <v>51</v>
      </c>
      <c r="E54" s="1">
        <v>4</v>
      </c>
      <c r="F54" s="1">
        <v>2</v>
      </c>
      <c r="G54" s="1">
        <v>2</v>
      </c>
      <c r="H54" s="1">
        <v>7</v>
      </c>
      <c r="I54" s="1">
        <v>4</v>
      </c>
      <c r="J54" s="1">
        <v>3</v>
      </c>
      <c r="K54" s="1">
        <v>12</v>
      </c>
      <c r="L54" s="1">
        <v>5</v>
      </c>
      <c r="M54" s="1">
        <v>7</v>
      </c>
      <c r="N54" s="10">
        <v>49</v>
      </c>
      <c r="O54" s="1">
        <v>12</v>
      </c>
      <c r="P54" s="1">
        <v>8</v>
      </c>
      <c r="Q54" s="1">
        <v>4</v>
      </c>
      <c r="R54" s="1">
        <v>31</v>
      </c>
      <c r="S54" s="1">
        <v>18</v>
      </c>
      <c r="T54" s="1">
        <v>13</v>
      </c>
      <c r="U54" s="1">
        <v>41</v>
      </c>
      <c r="V54" s="1">
        <v>19</v>
      </c>
      <c r="W54" s="1">
        <v>22</v>
      </c>
    </row>
    <row r="55" spans="1:23" x14ac:dyDescent="0.2">
      <c r="A55" s="10">
        <v>50</v>
      </c>
      <c r="B55" s="1">
        <v>79</v>
      </c>
      <c r="C55" s="1">
        <v>27</v>
      </c>
      <c r="D55" s="1">
        <v>52</v>
      </c>
      <c r="E55" s="1">
        <v>3</v>
      </c>
      <c r="F55" s="1">
        <v>1</v>
      </c>
      <c r="G55" s="1">
        <v>2</v>
      </c>
      <c r="H55" s="1">
        <v>8</v>
      </c>
      <c r="I55" s="1">
        <v>3</v>
      </c>
      <c r="J55" s="1">
        <v>5</v>
      </c>
      <c r="K55" s="1">
        <v>6</v>
      </c>
      <c r="L55" s="1">
        <v>3</v>
      </c>
      <c r="M55" s="1">
        <v>3</v>
      </c>
      <c r="N55" s="10">
        <v>50</v>
      </c>
      <c r="O55" s="1">
        <v>10</v>
      </c>
      <c r="P55" s="1">
        <v>2</v>
      </c>
      <c r="Q55" s="1">
        <v>8</v>
      </c>
      <c r="R55" s="1">
        <v>29</v>
      </c>
      <c r="S55" s="1">
        <v>11</v>
      </c>
      <c r="T55" s="1">
        <v>18</v>
      </c>
      <c r="U55" s="1">
        <v>23</v>
      </c>
      <c r="V55" s="1">
        <v>7</v>
      </c>
      <c r="W55" s="1">
        <v>16</v>
      </c>
    </row>
    <row r="56" spans="1:23" x14ac:dyDescent="0.2">
      <c r="A56" s="18" t="s">
        <v>365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 t="s">
        <v>365</v>
      </c>
      <c r="O56" s="18"/>
      <c r="P56" s="18"/>
      <c r="Q56" s="18"/>
      <c r="R56" s="18"/>
      <c r="S56" s="18"/>
      <c r="T56" s="18"/>
      <c r="U56" s="18"/>
      <c r="V56" s="18"/>
      <c r="W56" s="18"/>
    </row>
    <row r="58" spans="1:23" x14ac:dyDescent="0.2">
      <c r="A58" s="10" t="s">
        <v>341</v>
      </c>
      <c r="N58" s="10" t="s">
        <v>341</v>
      </c>
    </row>
    <row r="59" spans="1:23" x14ac:dyDescent="0.2">
      <c r="A59" s="11"/>
      <c r="B59" s="14" t="s">
        <v>1</v>
      </c>
      <c r="C59" s="14"/>
      <c r="D59" s="14"/>
      <c r="E59" s="14" t="s">
        <v>2</v>
      </c>
      <c r="F59" s="14"/>
      <c r="G59" s="14"/>
      <c r="H59" s="14" t="s">
        <v>3</v>
      </c>
      <c r="I59" s="14"/>
      <c r="J59" s="14"/>
      <c r="K59" s="14" t="s">
        <v>4</v>
      </c>
      <c r="L59" s="14"/>
      <c r="M59" s="15"/>
      <c r="N59" s="11"/>
      <c r="O59" s="14" t="s">
        <v>5</v>
      </c>
      <c r="P59" s="14"/>
      <c r="Q59" s="14"/>
      <c r="R59" s="14" t="s">
        <v>6</v>
      </c>
      <c r="S59" s="14"/>
      <c r="T59" s="14"/>
      <c r="U59" s="14" t="s">
        <v>7</v>
      </c>
      <c r="V59" s="14"/>
      <c r="W59" s="15"/>
    </row>
    <row r="60" spans="1:23" s="2" customFormat="1" x14ac:dyDescent="0.2">
      <c r="A60" s="9" t="s">
        <v>44</v>
      </c>
      <c r="B60" s="6" t="s">
        <v>1</v>
      </c>
      <c r="C60" s="6" t="s">
        <v>27</v>
      </c>
      <c r="D60" s="6" t="s">
        <v>28</v>
      </c>
      <c r="E60" s="6" t="s">
        <v>1</v>
      </c>
      <c r="F60" s="6" t="s">
        <v>27</v>
      </c>
      <c r="G60" s="6" t="s">
        <v>28</v>
      </c>
      <c r="H60" s="6" t="s">
        <v>1</v>
      </c>
      <c r="I60" s="6" t="s">
        <v>27</v>
      </c>
      <c r="J60" s="6" t="s">
        <v>28</v>
      </c>
      <c r="K60" s="6" t="s">
        <v>1</v>
      </c>
      <c r="L60" s="6" t="s">
        <v>27</v>
      </c>
      <c r="M60" s="7" t="s">
        <v>28</v>
      </c>
      <c r="N60" s="9" t="s">
        <v>44</v>
      </c>
      <c r="O60" s="6" t="s">
        <v>1</v>
      </c>
      <c r="P60" s="6" t="s">
        <v>27</v>
      </c>
      <c r="Q60" s="6" t="s">
        <v>28</v>
      </c>
      <c r="R60" s="6" t="s">
        <v>1</v>
      </c>
      <c r="S60" s="6" t="s">
        <v>27</v>
      </c>
      <c r="T60" s="6" t="s">
        <v>28</v>
      </c>
      <c r="U60" s="6" t="s">
        <v>1</v>
      </c>
      <c r="V60" s="6" t="s">
        <v>27</v>
      </c>
      <c r="W60" s="7" t="s">
        <v>28</v>
      </c>
    </row>
    <row r="61" spans="1:23" x14ac:dyDescent="0.2">
      <c r="A61" s="10">
        <v>51</v>
      </c>
      <c r="B61" s="1">
        <v>67</v>
      </c>
      <c r="C61" s="1">
        <v>36</v>
      </c>
      <c r="D61" s="1">
        <v>31</v>
      </c>
      <c r="E61" s="1">
        <v>3</v>
      </c>
      <c r="F61" s="1">
        <v>0</v>
      </c>
      <c r="G61" s="1">
        <v>3</v>
      </c>
      <c r="H61" s="1">
        <v>5</v>
      </c>
      <c r="I61" s="1">
        <v>5</v>
      </c>
      <c r="J61" s="1">
        <v>0</v>
      </c>
      <c r="K61" s="1">
        <v>4</v>
      </c>
      <c r="L61" s="1">
        <v>2</v>
      </c>
      <c r="M61" s="1">
        <v>2</v>
      </c>
      <c r="N61" s="10">
        <v>51</v>
      </c>
      <c r="O61" s="1">
        <v>9</v>
      </c>
      <c r="P61" s="1">
        <v>7</v>
      </c>
      <c r="Q61" s="1">
        <v>2</v>
      </c>
      <c r="R61" s="1">
        <v>24</v>
      </c>
      <c r="S61" s="1">
        <v>15</v>
      </c>
      <c r="T61" s="1">
        <v>9</v>
      </c>
      <c r="U61" s="1">
        <v>22</v>
      </c>
      <c r="V61" s="1">
        <v>7</v>
      </c>
      <c r="W61" s="1">
        <v>15</v>
      </c>
    </row>
    <row r="62" spans="1:23" x14ac:dyDescent="0.2">
      <c r="A62" s="10">
        <v>52</v>
      </c>
      <c r="B62" s="1">
        <v>70</v>
      </c>
      <c r="C62" s="1">
        <v>41</v>
      </c>
      <c r="D62" s="1">
        <v>29</v>
      </c>
      <c r="E62" s="1">
        <v>3</v>
      </c>
      <c r="F62" s="1">
        <v>2</v>
      </c>
      <c r="G62" s="1">
        <v>1</v>
      </c>
      <c r="H62" s="1">
        <v>3</v>
      </c>
      <c r="I62" s="1">
        <v>1</v>
      </c>
      <c r="J62" s="1">
        <v>2</v>
      </c>
      <c r="K62" s="1">
        <v>7</v>
      </c>
      <c r="L62" s="1">
        <v>4</v>
      </c>
      <c r="M62" s="1">
        <v>3</v>
      </c>
      <c r="N62" s="10">
        <v>52</v>
      </c>
      <c r="O62" s="1">
        <v>9</v>
      </c>
      <c r="P62" s="1">
        <v>7</v>
      </c>
      <c r="Q62" s="1">
        <v>2</v>
      </c>
      <c r="R62" s="1">
        <v>25</v>
      </c>
      <c r="S62" s="1">
        <v>18</v>
      </c>
      <c r="T62" s="1">
        <v>7</v>
      </c>
      <c r="U62" s="1">
        <v>23</v>
      </c>
      <c r="V62" s="1">
        <v>9</v>
      </c>
      <c r="W62" s="1">
        <v>14</v>
      </c>
    </row>
    <row r="63" spans="1:23" x14ac:dyDescent="0.2">
      <c r="A63" s="10">
        <v>53</v>
      </c>
      <c r="B63" s="1">
        <v>70</v>
      </c>
      <c r="C63" s="1">
        <v>30</v>
      </c>
      <c r="D63" s="1">
        <v>40</v>
      </c>
      <c r="E63" s="1">
        <v>4</v>
      </c>
      <c r="F63" s="1">
        <v>2</v>
      </c>
      <c r="G63" s="1">
        <v>2</v>
      </c>
      <c r="H63" s="1">
        <v>4</v>
      </c>
      <c r="I63" s="1">
        <v>1</v>
      </c>
      <c r="J63" s="1">
        <v>3</v>
      </c>
      <c r="K63" s="1">
        <v>3</v>
      </c>
      <c r="L63" s="1">
        <v>2</v>
      </c>
      <c r="M63" s="1">
        <v>1</v>
      </c>
      <c r="N63" s="10">
        <v>53</v>
      </c>
      <c r="O63" s="1">
        <v>9</v>
      </c>
      <c r="P63" s="1">
        <v>2</v>
      </c>
      <c r="Q63" s="1">
        <v>7</v>
      </c>
      <c r="R63" s="1">
        <v>30</v>
      </c>
      <c r="S63" s="1">
        <v>12</v>
      </c>
      <c r="T63" s="1">
        <v>18</v>
      </c>
      <c r="U63" s="1">
        <v>20</v>
      </c>
      <c r="V63" s="1">
        <v>11</v>
      </c>
      <c r="W63" s="1">
        <v>9</v>
      </c>
    </row>
    <row r="64" spans="1:23" x14ac:dyDescent="0.2">
      <c r="A64" s="10">
        <v>54</v>
      </c>
      <c r="B64" s="1">
        <v>51</v>
      </c>
      <c r="C64" s="1">
        <v>28</v>
      </c>
      <c r="D64" s="1">
        <v>23</v>
      </c>
      <c r="E64" s="1">
        <v>4</v>
      </c>
      <c r="F64" s="1">
        <v>2</v>
      </c>
      <c r="G64" s="1">
        <v>2</v>
      </c>
      <c r="H64" s="1">
        <v>3</v>
      </c>
      <c r="I64" s="1">
        <v>1</v>
      </c>
      <c r="J64" s="1">
        <v>2</v>
      </c>
      <c r="K64" s="1">
        <v>3</v>
      </c>
      <c r="L64" s="1">
        <v>2</v>
      </c>
      <c r="M64" s="1">
        <v>1</v>
      </c>
      <c r="N64" s="10">
        <v>54</v>
      </c>
      <c r="O64" s="1">
        <v>5</v>
      </c>
      <c r="P64" s="1">
        <v>3</v>
      </c>
      <c r="Q64" s="1">
        <v>2</v>
      </c>
      <c r="R64" s="1">
        <v>22</v>
      </c>
      <c r="S64" s="1">
        <v>15</v>
      </c>
      <c r="T64" s="1">
        <v>7</v>
      </c>
      <c r="U64" s="1">
        <v>14</v>
      </c>
      <c r="V64" s="1">
        <v>5</v>
      </c>
      <c r="W64" s="1">
        <v>9</v>
      </c>
    </row>
    <row r="65" spans="1:23" x14ac:dyDescent="0.2">
      <c r="A65" s="10">
        <v>55</v>
      </c>
      <c r="B65" s="1">
        <v>57</v>
      </c>
      <c r="C65" s="1">
        <v>32</v>
      </c>
      <c r="D65" s="1">
        <v>25</v>
      </c>
      <c r="E65" s="1">
        <v>5</v>
      </c>
      <c r="F65" s="1">
        <v>3</v>
      </c>
      <c r="G65" s="1">
        <v>2</v>
      </c>
      <c r="H65" s="1">
        <v>3</v>
      </c>
      <c r="I65" s="1">
        <v>1</v>
      </c>
      <c r="J65" s="1">
        <v>2</v>
      </c>
      <c r="K65" s="1">
        <v>2</v>
      </c>
      <c r="L65" s="1">
        <v>2</v>
      </c>
      <c r="M65" s="1">
        <v>0</v>
      </c>
      <c r="N65" s="10">
        <v>55</v>
      </c>
      <c r="O65" s="1">
        <v>9</v>
      </c>
      <c r="P65" s="1">
        <v>5</v>
      </c>
      <c r="Q65" s="1">
        <v>4</v>
      </c>
      <c r="R65" s="1">
        <v>24</v>
      </c>
      <c r="S65" s="1">
        <v>13</v>
      </c>
      <c r="T65" s="1">
        <v>11</v>
      </c>
      <c r="U65" s="1">
        <v>14</v>
      </c>
      <c r="V65" s="1">
        <v>8</v>
      </c>
      <c r="W65" s="1">
        <v>6</v>
      </c>
    </row>
    <row r="66" spans="1:23" x14ac:dyDescent="0.2">
      <c r="A66" s="10">
        <v>56</v>
      </c>
      <c r="B66" s="1">
        <v>39</v>
      </c>
      <c r="C66" s="1">
        <v>20</v>
      </c>
      <c r="D66" s="1">
        <v>19</v>
      </c>
      <c r="E66" s="1">
        <v>3</v>
      </c>
      <c r="F66" s="1">
        <v>2</v>
      </c>
      <c r="G66" s="1">
        <v>1</v>
      </c>
      <c r="H66" s="1">
        <v>3</v>
      </c>
      <c r="I66" s="1">
        <v>2</v>
      </c>
      <c r="J66" s="1">
        <v>1</v>
      </c>
      <c r="K66" s="1">
        <v>4</v>
      </c>
      <c r="L66" s="1">
        <v>3</v>
      </c>
      <c r="M66" s="1">
        <v>1</v>
      </c>
      <c r="N66" s="10">
        <v>56</v>
      </c>
      <c r="O66" s="1">
        <v>5</v>
      </c>
      <c r="P66" s="1">
        <v>3</v>
      </c>
      <c r="Q66" s="1">
        <v>2</v>
      </c>
      <c r="R66" s="1">
        <v>15</v>
      </c>
      <c r="S66" s="1">
        <v>7</v>
      </c>
      <c r="T66" s="1">
        <v>8</v>
      </c>
      <c r="U66" s="1">
        <v>9</v>
      </c>
      <c r="V66" s="1">
        <v>3</v>
      </c>
      <c r="W66" s="1">
        <v>6</v>
      </c>
    </row>
    <row r="67" spans="1:23" x14ac:dyDescent="0.2">
      <c r="A67" s="10">
        <v>57</v>
      </c>
      <c r="B67" s="1">
        <v>29</v>
      </c>
      <c r="C67" s="1">
        <v>14</v>
      </c>
      <c r="D67" s="1">
        <v>15</v>
      </c>
      <c r="E67" s="1">
        <v>2</v>
      </c>
      <c r="F67" s="1">
        <v>0</v>
      </c>
      <c r="G67" s="1">
        <v>2</v>
      </c>
      <c r="H67" s="1">
        <v>1</v>
      </c>
      <c r="I67" s="1">
        <v>1</v>
      </c>
      <c r="J67" s="1">
        <v>0</v>
      </c>
      <c r="K67" s="1">
        <v>3</v>
      </c>
      <c r="L67" s="1">
        <v>3</v>
      </c>
      <c r="M67" s="1">
        <v>0</v>
      </c>
      <c r="N67" s="10">
        <v>57</v>
      </c>
      <c r="O67" s="1">
        <v>0</v>
      </c>
      <c r="P67" s="1">
        <v>0</v>
      </c>
      <c r="Q67" s="1">
        <v>0</v>
      </c>
      <c r="R67" s="1">
        <v>12</v>
      </c>
      <c r="S67" s="1">
        <v>6</v>
      </c>
      <c r="T67" s="1">
        <v>6</v>
      </c>
      <c r="U67" s="1">
        <v>11</v>
      </c>
      <c r="V67" s="1">
        <v>4</v>
      </c>
      <c r="W67" s="1">
        <v>7</v>
      </c>
    </row>
    <row r="68" spans="1:23" x14ac:dyDescent="0.2">
      <c r="A68" s="10">
        <v>58</v>
      </c>
      <c r="B68" s="1">
        <v>23</v>
      </c>
      <c r="C68" s="1">
        <v>13</v>
      </c>
      <c r="D68" s="1">
        <v>10</v>
      </c>
      <c r="E68" s="1">
        <v>0</v>
      </c>
      <c r="F68" s="1">
        <v>0</v>
      </c>
      <c r="G68" s="1">
        <v>0</v>
      </c>
      <c r="H68" s="1">
        <v>1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0">
        <v>58</v>
      </c>
      <c r="O68" s="1">
        <v>0</v>
      </c>
      <c r="P68" s="1">
        <v>0</v>
      </c>
      <c r="Q68" s="1">
        <v>0</v>
      </c>
      <c r="R68" s="1">
        <v>16</v>
      </c>
      <c r="S68" s="1">
        <v>9</v>
      </c>
      <c r="T68" s="1">
        <v>7</v>
      </c>
      <c r="U68" s="1">
        <v>6</v>
      </c>
      <c r="V68" s="1">
        <v>4</v>
      </c>
      <c r="W68" s="1">
        <v>2</v>
      </c>
    </row>
    <row r="69" spans="1:23" x14ac:dyDescent="0.2">
      <c r="A69" s="10">
        <v>59</v>
      </c>
      <c r="B69" s="1">
        <v>35</v>
      </c>
      <c r="C69" s="1">
        <v>16</v>
      </c>
      <c r="D69" s="1">
        <v>19</v>
      </c>
      <c r="E69" s="1">
        <v>0</v>
      </c>
      <c r="F69" s="1">
        <v>0</v>
      </c>
      <c r="G69" s="1">
        <v>0</v>
      </c>
      <c r="H69" s="1">
        <v>4</v>
      </c>
      <c r="I69" s="1">
        <v>1</v>
      </c>
      <c r="J69" s="1">
        <v>3</v>
      </c>
      <c r="K69" s="1">
        <v>4</v>
      </c>
      <c r="L69" s="1">
        <v>0</v>
      </c>
      <c r="M69" s="1">
        <v>4</v>
      </c>
      <c r="N69" s="10">
        <v>59</v>
      </c>
      <c r="O69" s="1">
        <v>2</v>
      </c>
      <c r="P69" s="1">
        <v>1</v>
      </c>
      <c r="Q69" s="1">
        <v>1</v>
      </c>
      <c r="R69" s="1">
        <v>18</v>
      </c>
      <c r="S69" s="1">
        <v>9</v>
      </c>
      <c r="T69" s="1">
        <v>9</v>
      </c>
      <c r="U69" s="1">
        <v>7</v>
      </c>
      <c r="V69" s="1">
        <v>5</v>
      </c>
      <c r="W69" s="1">
        <v>2</v>
      </c>
    </row>
    <row r="70" spans="1:23" x14ac:dyDescent="0.2">
      <c r="A70" s="10">
        <v>60</v>
      </c>
      <c r="B70" s="1">
        <v>34</v>
      </c>
      <c r="C70" s="1">
        <v>27</v>
      </c>
      <c r="D70" s="1">
        <v>7</v>
      </c>
      <c r="E70" s="1">
        <v>0</v>
      </c>
      <c r="F70" s="1">
        <v>0</v>
      </c>
      <c r="G70" s="1">
        <v>0</v>
      </c>
      <c r="H70" s="1">
        <v>1</v>
      </c>
      <c r="I70" s="1">
        <v>0</v>
      </c>
      <c r="J70" s="1">
        <v>1</v>
      </c>
      <c r="K70" s="1">
        <v>2</v>
      </c>
      <c r="L70" s="1">
        <v>1</v>
      </c>
      <c r="M70" s="1">
        <v>1</v>
      </c>
      <c r="N70" s="10">
        <v>60</v>
      </c>
      <c r="O70" s="1">
        <v>1</v>
      </c>
      <c r="P70" s="1">
        <v>1</v>
      </c>
      <c r="Q70" s="1">
        <v>0</v>
      </c>
      <c r="R70" s="1">
        <v>22</v>
      </c>
      <c r="S70" s="1">
        <v>19</v>
      </c>
      <c r="T70" s="1">
        <v>3</v>
      </c>
      <c r="U70" s="1">
        <v>8</v>
      </c>
      <c r="V70" s="1">
        <v>6</v>
      </c>
      <c r="W70" s="1">
        <v>2</v>
      </c>
    </row>
    <row r="71" spans="1:23" x14ac:dyDescent="0.2">
      <c r="A71" s="10">
        <v>61</v>
      </c>
      <c r="B71" s="1">
        <v>19</v>
      </c>
      <c r="C71" s="1">
        <v>9</v>
      </c>
      <c r="D71" s="1">
        <v>10</v>
      </c>
      <c r="E71" s="1">
        <v>1</v>
      </c>
      <c r="F71" s="1">
        <v>0</v>
      </c>
      <c r="G71" s="1">
        <v>1</v>
      </c>
      <c r="H71" s="1">
        <v>2</v>
      </c>
      <c r="I71" s="1">
        <v>1</v>
      </c>
      <c r="J71" s="1">
        <v>1</v>
      </c>
      <c r="K71" s="1">
        <v>1</v>
      </c>
      <c r="L71" s="1">
        <v>0</v>
      </c>
      <c r="M71" s="1">
        <v>1</v>
      </c>
      <c r="N71" s="10">
        <v>61</v>
      </c>
      <c r="O71" s="1">
        <v>2</v>
      </c>
      <c r="P71" s="1">
        <v>0</v>
      </c>
      <c r="Q71" s="1">
        <v>2</v>
      </c>
      <c r="R71" s="1">
        <v>7</v>
      </c>
      <c r="S71" s="1">
        <v>5</v>
      </c>
      <c r="T71" s="1">
        <v>2</v>
      </c>
      <c r="U71" s="1">
        <v>6</v>
      </c>
      <c r="V71" s="1">
        <v>3</v>
      </c>
      <c r="W71" s="1">
        <v>3</v>
      </c>
    </row>
    <row r="72" spans="1:23" x14ac:dyDescent="0.2">
      <c r="A72" s="10">
        <v>62</v>
      </c>
      <c r="B72" s="1">
        <v>26</v>
      </c>
      <c r="C72" s="1">
        <v>12</v>
      </c>
      <c r="D72" s="1">
        <v>14</v>
      </c>
      <c r="E72" s="1">
        <v>2</v>
      </c>
      <c r="F72" s="1">
        <v>0</v>
      </c>
      <c r="G72" s="1">
        <v>2</v>
      </c>
      <c r="H72" s="1">
        <v>4</v>
      </c>
      <c r="I72" s="1">
        <v>1</v>
      </c>
      <c r="J72" s="1">
        <v>3</v>
      </c>
      <c r="K72" s="1">
        <v>1</v>
      </c>
      <c r="L72" s="1">
        <v>0</v>
      </c>
      <c r="M72" s="1">
        <v>1</v>
      </c>
      <c r="N72" s="10">
        <v>62</v>
      </c>
      <c r="O72" s="1">
        <v>4</v>
      </c>
      <c r="P72" s="1">
        <v>3</v>
      </c>
      <c r="Q72" s="1">
        <v>1</v>
      </c>
      <c r="R72" s="1">
        <v>8</v>
      </c>
      <c r="S72" s="1">
        <v>5</v>
      </c>
      <c r="T72" s="1">
        <v>3</v>
      </c>
      <c r="U72" s="1">
        <v>7</v>
      </c>
      <c r="V72" s="1">
        <v>3</v>
      </c>
      <c r="W72" s="1">
        <v>4</v>
      </c>
    </row>
    <row r="73" spans="1:23" x14ac:dyDescent="0.2">
      <c r="A73" s="10">
        <v>63</v>
      </c>
      <c r="B73" s="1">
        <v>26</v>
      </c>
      <c r="C73" s="1">
        <v>20</v>
      </c>
      <c r="D73" s="1">
        <v>6</v>
      </c>
      <c r="E73" s="1">
        <v>1</v>
      </c>
      <c r="F73" s="1">
        <v>1</v>
      </c>
      <c r="G73" s="1">
        <v>0</v>
      </c>
      <c r="H73" s="1">
        <v>1</v>
      </c>
      <c r="I73" s="1">
        <v>1</v>
      </c>
      <c r="J73" s="1">
        <v>0</v>
      </c>
      <c r="K73" s="1">
        <v>4</v>
      </c>
      <c r="L73" s="1">
        <v>1</v>
      </c>
      <c r="M73" s="1">
        <v>3</v>
      </c>
      <c r="N73" s="10">
        <v>63</v>
      </c>
      <c r="O73" s="1">
        <v>1</v>
      </c>
      <c r="P73" s="1">
        <v>0</v>
      </c>
      <c r="Q73" s="1">
        <v>1</v>
      </c>
      <c r="R73" s="1">
        <v>12</v>
      </c>
      <c r="S73" s="1">
        <v>12</v>
      </c>
      <c r="T73" s="1">
        <v>0</v>
      </c>
      <c r="U73" s="1">
        <v>7</v>
      </c>
      <c r="V73" s="1">
        <v>5</v>
      </c>
      <c r="W73" s="1">
        <v>2</v>
      </c>
    </row>
    <row r="74" spans="1:23" x14ac:dyDescent="0.2">
      <c r="A74" s="10">
        <v>64</v>
      </c>
      <c r="B74" s="1">
        <v>21</v>
      </c>
      <c r="C74" s="1">
        <v>11</v>
      </c>
      <c r="D74" s="1">
        <v>10</v>
      </c>
      <c r="E74" s="1">
        <v>2</v>
      </c>
      <c r="F74" s="1">
        <v>1</v>
      </c>
      <c r="G74" s="1">
        <v>1</v>
      </c>
      <c r="H74" s="1">
        <v>2</v>
      </c>
      <c r="I74" s="1">
        <v>1</v>
      </c>
      <c r="J74" s="1">
        <v>1</v>
      </c>
      <c r="K74" s="1">
        <v>2</v>
      </c>
      <c r="L74" s="1">
        <v>1</v>
      </c>
      <c r="M74" s="1">
        <v>1</v>
      </c>
      <c r="N74" s="10">
        <v>64</v>
      </c>
      <c r="O74" s="1">
        <v>1</v>
      </c>
      <c r="P74" s="1">
        <v>0</v>
      </c>
      <c r="Q74" s="1">
        <v>1</v>
      </c>
      <c r="R74" s="1">
        <v>7</v>
      </c>
      <c r="S74" s="1">
        <v>5</v>
      </c>
      <c r="T74" s="1">
        <v>2</v>
      </c>
      <c r="U74" s="1">
        <v>7</v>
      </c>
      <c r="V74" s="1">
        <v>3</v>
      </c>
      <c r="W74" s="1">
        <v>4</v>
      </c>
    </row>
    <row r="75" spans="1:23" x14ac:dyDescent="0.2">
      <c r="A75" s="10">
        <v>65</v>
      </c>
      <c r="B75" s="1">
        <v>8</v>
      </c>
      <c r="C75" s="1">
        <v>4</v>
      </c>
      <c r="D75" s="1">
        <v>4</v>
      </c>
      <c r="E75" s="1">
        <v>2</v>
      </c>
      <c r="F75" s="1">
        <v>1</v>
      </c>
      <c r="G75" s="1">
        <v>1</v>
      </c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1</v>
      </c>
      <c r="N75" s="10">
        <v>65</v>
      </c>
      <c r="O75" s="1">
        <v>0</v>
      </c>
      <c r="P75" s="1">
        <v>0</v>
      </c>
      <c r="Q75" s="1">
        <v>0</v>
      </c>
      <c r="R75" s="1">
        <v>2</v>
      </c>
      <c r="S75" s="1">
        <v>1</v>
      </c>
      <c r="T75" s="1">
        <v>1</v>
      </c>
      <c r="U75" s="1">
        <v>3</v>
      </c>
      <c r="V75" s="1">
        <v>2</v>
      </c>
      <c r="W75" s="1">
        <v>1</v>
      </c>
    </row>
    <row r="76" spans="1:23" x14ac:dyDescent="0.2">
      <c r="A76" s="10">
        <v>66</v>
      </c>
      <c r="B76" s="1">
        <v>17</v>
      </c>
      <c r="C76" s="1">
        <v>8</v>
      </c>
      <c r="D76" s="1">
        <v>9</v>
      </c>
      <c r="E76" s="1">
        <v>1</v>
      </c>
      <c r="F76" s="1">
        <v>1</v>
      </c>
      <c r="G76" s="1">
        <v>0</v>
      </c>
      <c r="H76" s="1">
        <v>1</v>
      </c>
      <c r="I76" s="1">
        <v>0</v>
      </c>
      <c r="J76" s="1">
        <v>1</v>
      </c>
      <c r="K76" s="1">
        <v>2</v>
      </c>
      <c r="L76" s="1">
        <v>0</v>
      </c>
      <c r="M76" s="1">
        <v>2</v>
      </c>
      <c r="N76" s="10">
        <v>66</v>
      </c>
      <c r="O76" s="1">
        <v>1</v>
      </c>
      <c r="P76" s="1">
        <v>1</v>
      </c>
      <c r="Q76" s="1">
        <v>0</v>
      </c>
      <c r="R76" s="1">
        <v>3</v>
      </c>
      <c r="S76" s="1">
        <v>3</v>
      </c>
      <c r="T76" s="1">
        <v>0</v>
      </c>
      <c r="U76" s="1">
        <v>9</v>
      </c>
      <c r="V76" s="1">
        <v>3</v>
      </c>
      <c r="W76" s="1">
        <v>6</v>
      </c>
    </row>
    <row r="77" spans="1:23" x14ac:dyDescent="0.2">
      <c r="A77" s="10">
        <v>67</v>
      </c>
      <c r="B77" s="1">
        <v>12</v>
      </c>
      <c r="C77" s="1">
        <v>8</v>
      </c>
      <c r="D77" s="1">
        <v>4</v>
      </c>
      <c r="E77" s="1">
        <v>3</v>
      </c>
      <c r="F77" s="1">
        <v>3</v>
      </c>
      <c r="G77" s="1">
        <v>0</v>
      </c>
      <c r="H77" s="1">
        <v>0</v>
      </c>
      <c r="I77" s="1">
        <v>0</v>
      </c>
      <c r="J77" s="1">
        <v>0</v>
      </c>
      <c r="K77" s="1">
        <v>1</v>
      </c>
      <c r="L77" s="1">
        <v>1</v>
      </c>
      <c r="M77" s="1">
        <v>0</v>
      </c>
      <c r="N77" s="10">
        <v>67</v>
      </c>
      <c r="O77" s="1">
        <v>0</v>
      </c>
      <c r="P77" s="1">
        <v>0</v>
      </c>
      <c r="Q77" s="1">
        <v>0</v>
      </c>
      <c r="R77" s="1">
        <v>3</v>
      </c>
      <c r="S77" s="1">
        <v>2</v>
      </c>
      <c r="T77" s="1">
        <v>1</v>
      </c>
      <c r="U77" s="1">
        <v>5</v>
      </c>
      <c r="V77" s="1">
        <v>2</v>
      </c>
      <c r="W77" s="1">
        <v>3</v>
      </c>
    </row>
    <row r="78" spans="1:23" x14ac:dyDescent="0.2">
      <c r="A78" s="10">
        <v>68</v>
      </c>
      <c r="B78" s="1">
        <v>10</v>
      </c>
      <c r="C78" s="1">
        <v>4</v>
      </c>
      <c r="D78" s="1">
        <v>6</v>
      </c>
      <c r="E78" s="1">
        <v>2</v>
      </c>
      <c r="F78" s="1">
        <v>0</v>
      </c>
      <c r="G78" s="1">
        <v>2</v>
      </c>
      <c r="H78" s="1">
        <v>1</v>
      </c>
      <c r="I78" s="1">
        <v>0</v>
      </c>
      <c r="J78" s="1">
        <v>1</v>
      </c>
      <c r="K78" s="1">
        <v>2</v>
      </c>
      <c r="L78" s="1">
        <v>1</v>
      </c>
      <c r="M78" s="1">
        <v>1</v>
      </c>
      <c r="N78" s="10">
        <v>68</v>
      </c>
      <c r="O78" s="1">
        <v>1</v>
      </c>
      <c r="P78" s="1">
        <v>1</v>
      </c>
      <c r="Q78" s="1">
        <v>0</v>
      </c>
      <c r="R78" s="1">
        <v>0</v>
      </c>
      <c r="S78" s="1">
        <v>0</v>
      </c>
      <c r="T78" s="1">
        <v>0</v>
      </c>
      <c r="U78" s="1">
        <v>4</v>
      </c>
      <c r="V78" s="1">
        <v>2</v>
      </c>
      <c r="W78" s="1">
        <v>2</v>
      </c>
    </row>
    <row r="79" spans="1:23" x14ac:dyDescent="0.2">
      <c r="A79" s="10">
        <v>69</v>
      </c>
      <c r="B79" s="1">
        <v>11</v>
      </c>
      <c r="C79" s="1">
        <v>7</v>
      </c>
      <c r="D79" s="1">
        <v>4</v>
      </c>
      <c r="E79" s="1">
        <v>1</v>
      </c>
      <c r="F79" s="1">
        <v>0</v>
      </c>
      <c r="G79" s="1">
        <v>1</v>
      </c>
      <c r="H79" s="1">
        <v>1</v>
      </c>
      <c r="I79" s="1">
        <v>1</v>
      </c>
      <c r="J79" s="1">
        <v>0</v>
      </c>
      <c r="K79" s="1">
        <v>1</v>
      </c>
      <c r="L79" s="1">
        <v>1</v>
      </c>
      <c r="M79" s="1">
        <v>0</v>
      </c>
      <c r="N79" s="10">
        <v>69</v>
      </c>
      <c r="O79" s="1">
        <v>5</v>
      </c>
      <c r="P79" s="1">
        <v>3</v>
      </c>
      <c r="Q79" s="1">
        <v>2</v>
      </c>
      <c r="R79" s="1">
        <v>1</v>
      </c>
      <c r="S79" s="1">
        <v>1</v>
      </c>
      <c r="T79" s="1">
        <v>0</v>
      </c>
      <c r="U79" s="1">
        <v>2</v>
      </c>
      <c r="V79" s="1">
        <v>1</v>
      </c>
      <c r="W79" s="1">
        <v>1</v>
      </c>
    </row>
    <row r="80" spans="1:23" x14ac:dyDescent="0.2">
      <c r="A80" s="10">
        <v>70</v>
      </c>
      <c r="B80" s="1">
        <v>7</v>
      </c>
      <c r="C80" s="1">
        <v>2</v>
      </c>
      <c r="D80" s="1">
        <v>5</v>
      </c>
      <c r="E80" s="1">
        <v>3</v>
      </c>
      <c r="F80" s="1">
        <v>0</v>
      </c>
      <c r="G80" s="1">
        <v>3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0">
        <v>70</v>
      </c>
      <c r="O80" s="1">
        <v>0</v>
      </c>
      <c r="P80" s="1">
        <v>0</v>
      </c>
      <c r="Q80" s="1">
        <v>0</v>
      </c>
      <c r="R80" s="1">
        <v>1</v>
      </c>
      <c r="S80" s="1">
        <v>0</v>
      </c>
      <c r="T80" s="1">
        <v>1</v>
      </c>
      <c r="U80" s="1">
        <v>3</v>
      </c>
      <c r="V80" s="1">
        <v>2</v>
      </c>
      <c r="W80" s="1">
        <v>1</v>
      </c>
    </row>
    <row r="81" spans="1:23" x14ac:dyDescent="0.2">
      <c r="A81" s="10">
        <v>71</v>
      </c>
      <c r="B81" s="1">
        <v>13</v>
      </c>
      <c r="C81" s="1">
        <v>7</v>
      </c>
      <c r="D81" s="1">
        <v>6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3</v>
      </c>
      <c r="L81" s="1">
        <v>2</v>
      </c>
      <c r="M81" s="1">
        <v>1</v>
      </c>
      <c r="N81" s="10">
        <v>71</v>
      </c>
      <c r="O81" s="1">
        <v>1</v>
      </c>
      <c r="P81" s="1">
        <v>0</v>
      </c>
      <c r="Q81" s="1">
        <v>1</v>
      </c>
      <c r="R81" s="1">
        <v>2</v>
      </c>
      <c r="S81" s="1">
        <v>1</v>
      </c>
      <c r="T81" s="1">
        <v>1</v>
      </c>
      <c r="U81" s="1">
        <v>7</v>
      </c>
      <c r="V81" s="1">
        <v>4</v>
      </c>
      <c r="W81" s="1">
        <v>3</v>
      </c>
    </row>
    <row r="82" spans="1:23" x14ac:dyDescent="0.2">
      <c r="A82" s="10">
        <v>72</v>
      </c>
      <c r="B82" s="1">
        <v>5</v>
      </c>
      <c r="C82" s="1">
        <v>2</v>
      </c>
      <c r="D82" s="1">
        <v>3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</v>
      </c>
      <c r="L82" s="1">
        <v>1</v>
      </c>
      <c r="M82" s="1">
        <v>0</v>
      </c>
      <c r="N82" s="10">
        <v>72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4</v>
      </c>
      <c r="V82" s="1">
        <v>1</v>
      </c>
      <c r="W82" s="1">
        <v>3</v>
      </c>
    </row>
    <row r="83" spans="1:23" x14ac:dyDescent="0.2">
      <c r="A83" s="10">
        <v>73</v>
      </c>
      <c r="B83" s="1">
        <v>9</v>
      </c>
      <c r="C83" s="1">
        <v>6</v>
      </c>
      <c r="D83" s="1">
        <v>3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3</v>
      </c>
      <c r="L83" s="1">
        <v>2</v>
      </c>
      <c r="M83" s="1">
        <v>1</v>
      </c>
      <c r="N83" s="10">
        <v>73</v>
      </c>
      <c r="O83" s="1">
        <v>2</v>
      </c>
      <c r="P83" s="1">
        <v>1</v>
      </c>
      <c r="Q83" s="1">
        <v>1</v>
      </c>
      <c r="R83" s="1">
        <v>2</v>
      </c>
      <c r="S83" s="1">
        <v>1</v>
      </c>
      <c r="T83" s="1">
        <v>1</v>
      </c>
      <c r="U83" s="1">
        <v>2</v>
      </c>
      <c r="V83" s="1">
        <v>2</v>
      </c>
      <c r="W83" s="1">
        <v>0</v>
      </c>
    </row>
    <row r="84" spans="1:23" x14ac:dyDescent="0.2">
      <c r="A84" s="10">
        <v>74</v>
      </c>
      <c r="B84" s="1">
        <v>3</v>
      </c>
      <c r="C84" s="1">
        <v>1</v>
      </c>
      <c r="D84" s="1">
        <v>2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</v>
      </c>
      <c r="L84" s="1">
        <v>0</v>
      </c>
      <c r="M84" s="1">
        <v>1</v>
      </c>
      <c r="N84" s="10">
        <v>74</v>
      </c>
      <c r="O84" s="1">
        <v>2</v>
      </c>
      <c r="P84" s="1">
        <v>1</v>
      </c>
      <c r="Q84" s="1">
        <v>1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</row>
    <row r="85" spans="1:23" x14ac:dyDescent="0.2">
      <c r="A85" s="10">
        <v>75</v>
      </c>
      <c r="B85" s="1">
        <v>4</v>
      </c>
      <c r="C85" s="1">
        <v>2</v>
      </c>
      <c r="D85" s="1">
        <v>2</v>
      </c>
      <c r="E85" s="1">
        <v>2</v>
      </c>
      <c r="F85" s="1">
        <v>1</v>
      </c>
      <c r="G85" s="1">
        <v>1</v>
      </c>
      <c r="H85" s="1">
        <v>0</v>
      </c>
      <c r="I85" s="1">
        <v>0</v>
      </c>
      <c r="J85" s="1">
        <v>0</v>
      </c>
      <c r="K85" s="1">
        <v>1</v>
      </c>
      <c r="L85" s="1">
        <v>1</v>
      </c>
      <c r="M85" s="1">
        <v>0</v>
      </c>
      <c r="N85" s="10">
        <v>75</v>
      </c>
      <c r="O85" s="1">
        <v>0</v>
      </c>
      <c r="P85" s="1">
        <v>0</v>
      </c>
      <c r="Q85" s="1">
        <v>0</v>
      </c>
      <c r="R85" s="1">
        <v>1</v>
      </c>
      <c r="S85" s="1">
        <v>0</v>
      </c>
      <c r="T85" s="1">
        <v>1</v>
      </c>
      <c r="U85" s="1">
        <v>0</v>
      </c>
      <c r="V85" s="1">
        <v>0</v>
      </c>
      <c r="W85" s="1">
        <v>0</v>
      </c>
    </row>
    <row r="86" spans="1:23" x14ac:dyDescent="0.2">
      <c r="A86" s="10">
        <v>76</v>
      </c>
      <c r="B86" s="1">
        <v>4</v>
      </c>
      <c r="C86" s="1">
        <v>1</v>
      </c>
      <c r="D86" s="1">
        <v>3</v>
      </c>
      <c r="E86" s="1">
        <v>0</v>
      </c>
      <c r="F86" s="1">
        <v>0</v>
      </c>
      <c r="G86" s="1">
        <v>0</v>
      </c>
      <c r="H86" s="1">
        <v>1</v>
      </c>
      <c r="I86" s="1">
        <v>0</v>
      </c>
      <c r="J86" s="1">
        <v>1</v>
      </c>
      <c r="K86" s="1">
        <v>0</v>
      </c>
      <c r="L86" s="1">
        <v>0</v>
      </c>
      <c r="M86" s="1">
        <v>0</v>
      </c>
      <c r="N86" s="10">
        <v>76</v>
      </c>
      <c r="O86" s="1">
        <v>1</v>
      </c>
      <c r="P86" s="1">
        <v>0</v>
      </c>
      <c r="Q86" s="1">
        <v>1</v>
      </c>
      <c r="R86" s="1">
        <v>0</v>
      </c>
      <c r="S86" s="1">
        <v>0</v>
      </c>
      <c r="T86" s="1">
        <v>0</v>
      </c>
      <c r="U86" s="1">
        <v>2</v>
      </c>
      <c r="V86" s="1">
        <v>1</v>
      </c>
      <c r="W86" s="1">
        <v>1</v>
      </c>
    </row>
    <row r="87" spans="1:23" x14ac:dyDescent="0.2">
      <c r="A87" s="10">
        <v>77</v>
      </c>
      <c r="B87" s="1">
        <v>4</v>
      </c>
      <c r="C87" s="1">
        <v>2</v>
      </c>
      <c r="D87" s="1">
        <v>2</v>
      </c>
      <c r="E87" s="1">
        <v>1</v>
      </c>
      <c r="F87" s="1">
        <v>1</v>
      </c>
      <c r="G87" s="1">
        <v>0</v>
      </c>
      <c r="H87" s="1">
        <v>0</v>
      </c>
      <c r="I87" s="1">
        <v>0</v>
      </c>
      <c r="J87" s="1">
        <v>0</v>
      </c>
      <c r="K87" s="1">
        <v>1</v>
      </c>
      <c r="L87" s="1">
        <v>1</v>
      </c>
      <c r="M87" s="1">
        <v>0</v>
      </c>
      <c r="N87" s="10">
        <v>77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2</v>
      </c>
      <c r="V87" s="1">
        <v>0</v>
      </c>
      <c r="W87" s="1">
        <v>2</v>
      </c>
    </row>
    <row r="88" spans="1:23" x14ac:dyDescent="0.2">
      <c r="A88" s="10">
        <v>78</v>
      </c>
      <c r="B88" s="1">
        <v>3</v>
      </c>
      <c r="C88" s="1">
        <v>1</v>
      </c>
      <c r="D88" s="1">
        <v>2</v>
      </c>
      <c r="E88" s="1">
        <v>1</v>
      </c>
      <c r="F88" s="1">
        <v>0</v>
      </c>
      <c r="G88" s="1">
        <v>1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0">
        <v>78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2</v>
      </c>
      <c r="V88" s="1">
        <v>1</v>
      </c>
      <c r="W88" s="1">
        <v>1</v>
      </c>
    </row>
    <row r="89" spans="1:23" x14ac:dyDescent="0.2">
      <c r="A89" s="10">
        <v>79</v>
      </c>
      <c r="B89" s="1">
        <v>4</v>
      </c>
      <c r="C89" s="1">
        <v>0</v>
      </c>
      <c r="D89" s="1">
        <v>4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1</v>
      </c>
      <c r="L89" s="1">
        <v>0</v>
      </c>
      <c r="M89" s="1">
        <v>1</v>
      </c>
      <c r="N89" s="10">
        <v>79</v>
      </c>
      <c r="O89" s="1">
        <v>2</v>
      </c>
      <c r="P89" s="1">
        <v>0</v>
      </c>
      <c r="Q89" s="1">
        <v>2</v>
      </c>
      <c r="R89" s="1">
        <v>0</v>
      </c>
      <c r="S89" s="1">
        <v>0</v>
      </c>
      <c r="T89" s="1">
        <v>0</v>
      </c>
      <c r="U89" s="1">
        <v>1</v>
      </c>
      <c r="V89" s="1">
        <v>0</v>
      </c>
      <c r="W89" s="1">
        <v>1</v>
      </c>
    </row>
    <row r="90" spans="1:23" x14ac:dyDescent="0.2">
      <c r="A90" s="10">
        <v>80</v>
      </c>
      <c r="B90" s="1">
        <v>3</v>
      </c>
      <c r="C90" s="1">
        <v>1</v>
      </c>
      <c r="D90" s="1">
        <v>2</v>
      </c>
      <c r="E90" s="1">
        <v>1</v>
      </c>
      <c r="F90" s="1">
        <v>0</v>
      </c>
      <c r="G90" s="1">
        <v>1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0">
        <v>80</v>
      </c>
      <c r="O90" s="1">
        <v>0</v>
      </c>
      <c r="P90" s="1">
        <v>0</v>
      </c>
      <c r="Q90" s="1">
        <v>0</v>
      </c>
      <c r="R90" s="1">
        <v>1</v>
      </c>
      <c r="S90" s="1">
        <v>1</v>
      </c>
      <c r="T90" s="1">
        <v>0</v>
      </c>
      <c r="U90" s="1">
        <v>1</v>
      </c>
      <c r="V90" s="1">
        <v>0</v>
      </c>
      <c r="W90" s="1">
        <v>1</v>
      </c>
    </row>
    <row r="91" spans="1:23" x14ac:dyDescent="0.2">
      <c r="A91" s="10">
        <v>81</v>
      </c>
      <c r="B91" s="1">
        <v>2</v>
      </c>
      <c r="C91" s="1">
        <v>0</v>
      </c>
      <c r="D91" s="1">
        <v>2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0">
        <v>81</v>
      </c>
      <c r="O91" s="1">
        <v>0</v>
      </c>
      <c r="P91" s="1">
        <v>0</v>
      </c>
      <c r="Q91" s="1">
        <v>0</v>
      </c>
      <c r="R91" s="1">
        <v>1</v>
      </c>
      <c r="S91" s="1">
        <v>0</v>
      </c>
      <c r="T91" s="1">
        <v>1</v>
      </c>
      <c r="U91" s="1">
        <v>1</v>
      </c>
      <c r="V91" s="1">
        <v>0</v>
      </c>
      <c r="W91" s="1">
        <v>1</v>
      </c>
    </row>
    <row r="92" spans="1:23" x14ac:dyDescent="0.2">
      <c r="A92" s="10">
        <v>82</v>
      </c>
      <c r="B92" s="1">
        <v>3</v>
      </c>
      <c r="C92" s="1">
        <v>1</v>
      </c>
      <c r="D92" s="1">
        <v>2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0">
        <v>82</v>
      </c>
      <c r="O92" s="1">
        <v>1</v>
      </c>
      <c r="P92" s="1">
        <v>0</v>
      </c>
      <c r="Q92" s="1">
        <v>1</v>
      </c>
      <c r="R92" s="1">
        <v>0</v>
      </c>
      <c r="S92" s="1">
        <v>0</v>
      </c>
      <c r="T92" s="1">
        <v>0</v>
      </c>
      <c r="U92" s="1">
        <v>2</v>
      </c>
      <c r="V92" s="1">
        <v>1</v>
      </c>
      <c r="W92" s="1">
        <v>1</v>
      </c>
    </row>
    <row r="93" spans="1:23" x14ac:dyDescent="0.2">
      <c r="A93" s="10">
        <v>83</v>
      </c>
      <c r="B93" s="1">
        <v>1</v>
      </c>
      <c r="C93" s="1">
        <v>0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</v>
      </c>
      <c r="L93" s="1">
        <v>0</v>
      </c>
      <c r="M93" s="1">
        <v>1</v>
      </c>
      <c r="N93" s="10">
        <v>83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</row>
    <row r="94" spans="1:23" x14ac:dyDescent="0.2">
      <c r="A94" s="10">
        <v>84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0">
        <v>84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</row>
    <row r="95" spans="1:23" x14ac:dyDescent="0.2">
      <c r="A95" s="10" t="s">
        <v>370</v>
      </c>
      <c r="B95" s="1">
        <v>6</v>
      </c>
      <c r="C95" s="1">
        <v>1</v>
      </c>
      <c r="D95" s="1">
        <v>5</v>
      </c>
      <c r="E95" s="1">
        <v>1</v>
      </c>
      <c r="F95" s="1">
        <v>0</v>
      </c>
      <c r="G95" s="1">
        <v>1</v>
      </c>
      <c r="H95" s="1">
        <v>1</v>
      </c>
      <c r="I95" s="1">
        <v>0</v>
      </c>
      <c r="J95" s="1">
        <v>1</v>
      </c>
      <c r="K95" s="1">
        <v>0</v>
      </c>
      <c r="L95" s="1">
        <v>0</v>
      </c>
      <c r="M95" s="1">
        <v>0</v>
      </c>
      <c r="N95" s="10" t="s">
        <v>370</v>
      </c>
      <c r="O95" s="1">
        <v>1</v>
      </c>
      <c r="P95" s="1">
        <v>0</v>
      </c>
      <c r="Q95" s="1">
        <v>1</v>
      </c>
      <c r="R95" s="1">
        <v>0</v>
      </c>
      <c r="S95" s="1">
        <v>0</v>
      </c>
      <c r="T95" s="1">
        <v>0</v>
      </c>
      <c r="U95" s="1">
        <v>3</v>
      </c>
      <c r="V95" s="1">
        <v>1</v>
      </c>
      <c r="W95" s="1">
        <v>2</v>
      </c>
    </row>
    <row r="96" spans="1:23" x14ac:dyDescent="0.2">
      <c r="A96" s="18" t="s">
        <v>365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 t="s">
        <v>365</v>
      </c>
      <c r="O96" s="18"/>
      <c r="P96" s="18"/>
      <c r="Q96" s="18"/>
      <c r="R96" s="18"/>
      <c r="S96" s="18"/>
      <c r="T96" s="18"/>
      <c r="U96" s="18"/>
      <c r="V96" s="18"/>
      <c r="W96" s="18"/>
    </row>
  </sheetData>
  <mergeCells count="18">
    <mergeCell ref="A96:M96"/>
    <mergeCell ref="N96:W96"/>
    <mergeCell ref="A56:M56"/>
    <mergeCell ref="N56:W56"/>
    <mergeCell ref="B59:D59"/>
    <mergeCell ref="E59:G59"/>
    <mergeCell ref="H59:J59"/>
    <mergeCell ref="K59:M59"/>
    <mergeCell ref="O59:Q59"/>
    <mergeCell ref="R59:T59"/>
    <mergeCell ref="U59:W59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74802-743A-445A-85EF-FF7424873EFF}">
  <dimension ref="A1:W47"/>
  <sheetViews>
    <sheetView view="pageBreakPreview" zoomScale="125" zoomScaleNormal="100" zoomScaleSheetLayoutView="125" workbookViewId="0">
      <selection activeCell="N1" sqref="N1"/>
    </sheetView>
  </sheetViews>
  <sheetFormatPr defaultColWidth="14" defaultRowHeight="10.199999999999999" x14ac:dyDescent="0.2"/>
  <cols>
    <col min="1" max="1" width="14.88671875" style="1" customWidth="1"/>
    <col min="2" max="13" width="5.5546875" style="1" customWidth="1"/>
    <col min="14" max="14" width="14" style="1"/>
    <col min="15" max="23" width="7.88671875" style="1" customWidth="1"/>
    <col min="24" max="16384" width="14" style="1"/>
  </cols>
  <sheetData>
    <row r="1" spans="1:23" x14ac:dyDescent="0.2">
      <c r="A1" s="1" t="s">
        <v>342</v>
      </c>
      <c r="N1" s="1" t="s">
        <v>342</v>
      </c>
    </row>
    <row r="2" spans="1:23" x14ac:dyDescent="0.2">
      <c r="A2" s="11" t="s">
        <v>346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346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12" t="s">
        <v>347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12" t="s">
        <v>347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s="2" customFormat="1" x14ac:dyDescent="0.2">
      <c r="A4" s="5" t="s">
        <v>345</v>
      </c>
      <c r="N4" s="5" t="s">
        <v>345</v>
      </c>
    </row>
    <row r="5" spans="1:23" s="2" customFormat="1" x14ac:dyDescent="0.2">
      <c r="A5" s="5"/>
      <c r="N5" s="5"/>
    </row>
    <row r="6" spans="1:23" x14ac:dyDescent="0.2">
      <c r="A6" s="1" t="s">
        <v>350</v>
      </c>
      <c r="B6" s="1">
        <v>9953</v>
      </c>
      <c r="C6" s="1">
        <v>5074</v>
      </c>
      <c r="D6" s="1">
        <v>4879</v>
      </c>
      <c r="E6" s="1">
        <v>628</v>
      </c>
      <c r="F6" s="1">
        <v>327</v>
      </c>
      <c r="G6" s="1">
        <v>301</v>
      </c>
      <c r="H6" s="1">
        <v>723</v>
      </c>
      <c r="I6" s="1">
        <v>347</v>
      </c>
      <c r="J6" s="1">
        <v>376</v>
      </c>
      <c r="K6" s="1">
        <v>1033</v>
      </c>
      <c r="L6" s="1">
        <v>527</v>
      </c>
      <c r="M6" s="1">
        <v>506</v>
      </c>
      <c r="N6" s="1" t="s">
        <v>350</v>
      </c>
      <c r="O6" s="1">
        <v>1288</v>
      </c>
      <c r="P6" s="1">
        <v>637</v>
      </c>
      <c r="Q6" s="1">
        <v>651</v>
      </c>
      <c r="R6" s="1">
        <v>2364</v>
      </c>
      <c r="S6" s="1">
        <v>1235</v>
      </c>
      <c r="T6" s="1">
        <v>1129</v>
      </c>
      <c r="U6" s="1">
        <v>3917</v>
      </c>
      <c r="V6" s="1">
        <v>2001</v>
      </c>
      <c r="W6" s="1">
        <v>1916</v>
      </c>
    </row>
    <row r="7" spans="1:23" x14ac:dyDescent="0.2">
      <c r="A7" s="1" t="s">
        <v>45</v>
      </c>
      <c r="B7" s="1">
        <v>1642</v>
      </c>
      <c r="C7" s="1">
        <v>1200</v>
      </c>
      <c r="D7" s="1">
        <v>442</v>
      </c>
      <c r="E7" s="1">
        <v>82</v>
      </c>
      <c r="F7" s="1">
        <v>47</v>
      </c>
      <c r="G7" s="1">
        <v>35</v>
      </c>
      <c r="H7" s="1">
        <v>116</v>
      </c>
      <c r="I7" s="1">
        <v>76</v>
      </c>
      <c r="J7" s="1">
        <v>40</v>
      </c>
      <c r="K7" s="1">
        <v>172</v>
      </c>
      <c r="L7" s="1">
        <v>118</v>
      </c>
      <c r="M7" s="1">
        <v>54</v>
      </c>
      <c r="N7" s="1" t="s">
        <v>45</v>
      </c>
      <c r="O7" s="1">
        <v>197</v>
      </c>
      <c r="P7" s="1">
        <v>126</v>
      </c>
      <c r="Q7" s="1">
        <v>71</v>
      </c>
      <c r="R7" s="1">
        <v>542</v>
      </c>
      <c r="S7" s="1">
        <v>488</v>
      </c>
      <c r="T7" s="1">
        <v>54</v>
      </c>
      <c r="U7" s="1">
        <v>533</v>
      </c>
      <c r="V7" s="1">
        <v>345</v>
      </c>
      <c r="W7" s="1">
        <v>188</v>
      </c>
    </row>
    <row r="8" spans="1:23" x14ac:dyDescent="0.2">
      <c r="A8" s="1" t="s">
        <v>46</v>
      </c>
      <c r="B8" s="1">
        <v>1172</v>
      </c>
      <c r="C8" s="1">
        <v>188</v>
      </c>
      <c r="D8" s="1">
        <v>984</v>
      </c>
      <c r="E8" s="1">
        <v>46</v>
      </c>
      <c r="F8" s="1">
        <v>13</v>
      </c>
      <c r="G8" s="1">
        <v>33</v>
      </c>
      <c r="H8" s="1">
        <v>69</v>
      </c>
      <c r="I8" s="1">
        <v>9</v>
      </c>
      <c r="J8" s="1">
        <v>60</v>
      </c>
      <c r="K8" s="1">
        <v>107</v>
      </c>
      <c r="L8" s="1">
        <v>23</v>
      </c>
      <c r="M8" s="1">
        <v>84</v>
      </c>
      <c r="N8" s="1" t="s">
        <v>46</v>
      </c>
      <c r="O8" s="1">
        <v>136</v>
      </c>
      <c r="P8" s="1">
        <v>34</v>
      </c>
      <c r="Q8" s="1">
        <v>102</v>
      </c>
      <c r="R8" s="1">
        <v>460</v>
      </c>
      <c r="S8" s="1">
        <v>36</v>
      </c>
      <c r="T8" s="1">
        <v>424</v>
      </c>
      <c r="U8" s="1">
        <v>354</v>
      </c>
      <c r="V8" s="1">
        <v>73</v>
      </c>
      <c r="W8" s="1">
        <v>281</v>
      </c>
    </row>
    <row r="9" spans="1:23" x14ac:dyDescent="0.2">
      <c r="A9" s="1" t="s">
        <v>47</v>
      </c>
      <c r="B9" s="1">
        <v>3729</v>
      </c>
      <c r="C9" s="1">
        <v>1924</v>
      </c>
      <c r="D9" s="1">
        <v>1805</v>
      </c>
      <c r="E9" s="1">
        <v>229</v>
      </c>
      <c r="F9" s="1">
        <v>117</v>
      </c>
      <c r="G9" s="1">
        <v>112</v>
      </c>
      <c r="H9" s="1">
        <v>226</v>
      </c>
      <c r="I9" s="1">
        <v>109</v>
      </c>
      <c r="J9" s="1">
        <v>117</v>
      </c>
      <c r="K9" s="1">
        <v>399</v>
      </c>
      <c r="L9" s="1">
        <v>207</v>
      </c>
      <c r="M9" s="1">
        <v>192</v>
      </c>
      <c r="N9" s="1" t="s">
        <v>47</v>
      </c>
      <c r="O9" s="1">
        <v>515</v>
      </c>
      <c r="P9" s="1">
        <v>259</v>
      </c>
      <c r="Q9" s="1">
        <v>256</v>
      </c>
      <c r="R9" s="1">
        <v>868</v>
      </c>
      <c r="S9" s="1">
        <v>460</v>
      </c>
      <c r="T9" s="1">
        <v>408</v>
      </c>
      <c r="U9" s="1">
        <v>1492</v>
      </c>
      <c r="V9" s="1">
        <v>772</v>
      </c>
      <c r="W9" s="1">
        <v>720</v>
      </c>
    </row>
    <row r="10" spans="1:23" x14ac:dyDescent="0.2">
      <c r="A10" s="1" t="s">
        <v>48</v>
      </c>
      <c r="B10" s="1">
        <v>242</v>
      </c>
      <c r="C10" s="1">
        <v>131</v>
      </c>
      <c r="D10" s="1">
        <v>111</v>
      </c>
      <c r="E10" s="1">
        <v>15</v>
      </c>
      <c r="F10" s="1">
        <v>6</v>
      </c>
      <c r="G10" s="1">
        <v>9</v>
      </c>
      <c r="H10" s="1">
        <v>24</v>
      </c>
      <c r="I10" s="1">
        <v>9</v>
      </c>
      <c r="J10" s="1">
        <v>15</v>
      </c>
      <c r="K10" s="1">
        <v>13</v>
      </c>
      <c r="L10" s="1">
        <v>5</v>
      </c>
      <c r="M10" s="1">
        <v>8</v>
      </c>
      <c r="N10" s="1" t="s">
        <v>48</v>
      </c>
      <c r="O10" s="1">
        <v>35</v>
      </c>
      <c r="P10" s="1">
        <v>19</v>
      </c>
      <c r="Q10" s="1">
        <v>16</v>
      </c>
      <c r="R10" s="1">
        <v>43</v>
      </c>
      <c r="S10" s="1">
        <v>34</v>
      </c>
      <c r="T10" s="1">
        <v>9</v>
      </c>
      <c r="U10" s="1">
        <v>112</v>
      </c>
      <c r="V10" s="1">
        <v>58</v>
      </c>
      <c r="W10" s="1">
        <v>54</v>
      </c>
    </row>
    <row r="11" spans="1:23" x14ac:dyDescent="0.2">
      <c r="A11" s="1" t="s">
        <v>49</v>
      </c>
      <c r="B11" s="1">
        <v>336</v>
      </c>
      <c r="C11" s="1">
        <v>194</v>
      </c>
      <c r="D11" s="1">
        <v>142</v>
      </c>
      <c r="E11" s="1">
        <v>26</v>
      </c>
      <c r="F11" s="1">
        <v>18</v>
      </c>
      <c r="G11" s="1">
        <v>8</v>
      </c>
      <c r="H11" s="1">
        <v>30</v>
      </c>
      <c r="I11" s="1">
        <v>21</v>
      </c>
      <c r="J11" s="1">
        <v>9</v>
      </c>
      <c r="K11" s="1">
        <v>29</v>
      </c>
      <c r="L11" s="1">
        <v>19</v>
      </c>
      <c r="M11" s="1">
        <v>10</v>
      </c>
      <c r="N11" s="1" t="s">
        <v>49</v>
      </c>
      <c r="O11" s="1">
        <v>39</v>
      </c>
      <c r="P11" s="1">
        <v>23</v>
      </c>
      <c r="Q11" s="1">
        <v>16</v>
      </c>
      <c r="R11" s="1">
        <v>41</v>
      </c>
      <c r="S11" s="1">
        <v>18</v>
      </c>
      <c r="T11" s="1">
        <v>23</v>
      </c>
      <c r="U11" s="1">
        <v>171</v>
      </c>
      <c r="V11" s="1">
        <v>95</v>
      </c>
      <c r="W11" s="1">
        <v>76</v>
      </c>
    </row>
    <row r="12" spans="1:23" x14ac:dyDescent="0.2">
      <c r="A12" s="1" t="s">
        <v>50</v>
      </c>
      <c r="B12" s="1">
        <v>1061</v>
      </c>
      <c r="C12" s="1">
        <v>529</v>
      </c>
      <c r="D12" s="1">
        <v>532</v>
      </c>
      <c r="E12" s="1">
        <v>100</v>
      </c>
      <c r="F12" s="1">
        <v>53</v>
      </c>
      <c r="G12" s="1">
        <v>47</v>
      </c>
      <c r="H12" s="1">
        <v>96</v>
      </c>
      <c r="I12" s="1">
        <v>42</v>
      </c>
      <c r="J12" s="1">
        <v>54</v>
      </c>
      <c r="K12" s="1">
        <v>97</v>
      </c>
      <c r="L12" s="1">
        <v>49</v>
      </c>
      <c r="M12" s="1">
        <v>48</v>
      </c>
      <c r="N12" s="1" t="s">
        <v>50</v>
      </c>
      <c r="O12" s="1">
        <v>157</v>
      </c>
      <c r="P12" s="1">
        <v>71</v>
      </c>
      <c r="Q12" s="1">
        <v>86</v>
      </c>
      <c r="R12" s="1">
        <v>102</v>
      </c>
      <c r="S12" s="1">
        <v>44</v>
      </c>
      <c r="T12" s="1">
        <v>58</v>
      </c>
      <c r="U12" s="1">
        <v>509</v>
      </c>
      <c r="V12" s="1">
        <v>270</v>
      </c>
      <c r="W12" s="1">
        <v>239</v>
      </c>
    </row>
    <row r="13" spans="1:23" x14ac:dyDescent="0.2">
      <c r="A13" s="1" t="s">
        <v>51</v>
      </c>
      <c r="B13" s="1">
        <v>339</v>
      </c>
      <c r="C13" s="1">
        <v>170</v>
      </c>
      <c r="D13" s="1">
        <v>169</v>
      </c>
      <c r="E13" s="1">
        <v>33</v>
      </c>
      <c r="F13" s="1">
        <v>14</v>
      </c>
      <c r="G13" s="1">
        <v>19</v>
      </c>
      <c r="H13" s="1">
        <v>37</v>
      </c>
      <c r="I13" s="1">
        <v>20</v>
      </c>
      <c r="J13" s="1">
        <v>17</v>
      </c>
      <c r="K13" s="1">
        <v>35</v>
      </c>
      <c r="L13" s="1">
        <v>13</v>
      </c>
      <c r="M13" s="1">
        <v>22</v>
      </c>
      <c r="N13" s="1" t="s">
        <v>51</v>
      </c>
      <c r="O13" s="1">
        <v>38</v>
      </c>
      <c r="P13" s="1">
        <v>16</v>
      </c>
      <c r="Q13" s="1">
        <v>22</v>
      </c>
      <c r="R13" s="1">
        <v>67</v>
      </c>
      <c r="S13" s="1">
        <v>48</v>
      </c>
      <c r="T13" s="1">
        <v>19</v>
      </c>
      <c r="U13" s="1">
        <v>129</v>
      </c>
      <c r="V13" s="1">
        <v>59</v>
      </c>
      <c r="W13" s="1">
        <v>70</v>
      </c>
    </row>
    <row r="14" spans="1:23" x14ac:dyDescent="0.2">
      <c r="A14" s="1" t="s">
        <v>52</v>
      </c>
      <c r="B14" s="1">
        <v>177</v>
      </c>
      <c r="C14" s="1">
        <v>95</v>
      </c>
      <c r="D14" s="1">
        <v>82</v>
      </c>
      <c r="E14" s="1">
        <v>10</v>
      </c>
      <c r="F14" s="1">
        <v>6</v>
      </c>
      <c r="G14" s="1">
        <v>4</v>
      </c>
      <c r="H14" s="1">
        <v>10</v>
      </c>
      <c r="I14" s="1">
        <v>5</v>
      </c>
      <c r="J14" s="1">
        <v>5</v>
      </c>
      <c r="K14" s="1">
        <v>14</v>
      </c>
      <c r="L14" s="1">
        <v>6</v>
      </c>
      <c r="M14" s="1">
        <v>8</v>
      </c>
      <c r="N14" s="1" t="s">
        <v>52</v>
      </c>
      <c r="O14" s="1">
        <v>28</v>
      </c>
      <c r="P14" s="1">
        <v>12</v>
      </c>
      <c r="Q14" s="1">
        <v>16</v>
      </c>
      <c r="R14" s="1">
        <v>51</v>
      </c>
      <c r="S14" s="1">
        <v>28</v>
      </c>
      <c r="T14" s="1">
        <v>23</v>
      </c>
      <c r="U14" s="1">
        <v>64</v>
      </c>
      <c r="V14" s="1">
        <v>38</v>
      </c>
      <c r="W14" s="1">
        <v>26</v>
      </c>
    </row>
    <row r="15" spans="1:23" x14ac:dyDescent="0.2">
      <c r="A15" s="1" t="s">
        <v>53</v>
      </c>
      <c r="B15" s="1">
        <v>31</v>
      </c>
      <c r="C15" s="1">
        <v>8</v>
      </c>
      <c r="D15" s="1">
        <v>23</v>
      </c>
      <c r="E15" s="1">
        <v>2</v>
      </c>
      <c r="F15" s="1">
        <v>1</v>
      </c>
      <c r="G15" s="1">
        <v>1</v>
      </c>
      <c r="H15" s="1">
        <v>0</v>
      </c>
      <c r="I15" s="1">
        <v>0</v>
      </c>
      <c r="J15" s="1">
        <v>0</v>
      </c>
      <c r="K15" s="1">
        <v>4</v>
      </c>
      <c r="L15" s="1">
        <v>0</v>
      </c>
      <c r="M15" s="1">
        <v>4</v>
      </c>
      <c r="N15" s="1" t="s">
        <v>53</v>
      </c>
      <c r="O15" s="1">
        <v>7</v>
      </c>
      <c r="P15" s="1">
        <v>2</v>
      </c>
      <c r="Q15" s="1">
        <v>5</v>
      </c>
      <c r="R15" s="1">
        <v>10</v>
      </c>
      <c r="S15" s="1">
        <v>2</v>
      </c>
      <c r="T15" s="1">
        <v>8</v>
      </c>
      <c r="U15" s="1">
        <v>8</v>
      </c>
      <c r="V15" s="1">
        <v>3</v>
      </c>
      <c r="W15" s="1">
        <v>5</v>
      </c>
    </row>
    <row r="16" spans="1:23" x14ac:dyDescent="0.2">
      <c r="A16" s="1" t="s">
        <v>54</v>
      </c>
      <c r="B16" s="1">
        <v>27</v>
      </c>
      <c r="C16" s="1">
        <v>9</v>
      </c>
      <c r="D16" s="1">
        <v>18</v>
      </c>
      <c r="E16" s="1">
        <v>1</v>
      </c>
      <c r="F16" s="1">
        <v>0</v>
      </c>
      <c r="G16" s="1">
        <v>1</v>
      </c>
      <c r="H16" s="1">
        <v>1</v>
      </c>
      <c r="I16" s="1">
        <v>0</v>
      </c>
      <c r="J16" s="1">
        <v>1</v>
      </c>
      <c r="K16" s="1">
        <v>2</v>
      </c>
      <c r="L16" s="1">
        <v>2</v>
      </c>
      <c r="M16" s="1">
        <v>0</v>
      </c>
      <c r="N16" s="1" t="s">
        <v>54</v>
      </c>
      <c r="O16" s="1">
        <v>5</v>
      </c>
      <c r="P16" s="1">
        <v>3</v>
      </c>
      <c r="Q16" s="1">
        <v>2</v>
      </c>
      <c r="R16" s="1">
        <v>14</v>
      </c>
      <c r="S16" s="1">
        <v>4</v>
      </c>
      <c r="T16" s="1">
        <v>10</v>
      </c>
      <c r="U16" s="1">
        <v>4</v>
      </c>
      <c r="V16" s="1">
        <v>0</v>
      </c>
      <c r="W16" s="1">
        <v>4</v>
      </c>
    </row>
    <row r="17" spans="1:23" x14ac:dyDescent="0.2">
      <c r="A17" s="1" t="s">
        <v>55</v>
      </c>
      <c r="B17" s="1">
        <v>898</v>
      </c>
      <c r="C17" s="1">
        <v>467</v>
      </c>
      <c r="D17" s="1">
        <v>431</v>
      </c>
      <c r="E17" s="1">
        <v>48</v>
      </c>
      <c r="F17" s="1">
        <v>31</v>
      </c>
      <c r="G17" s="1">
        <v>17</v>
      </c>
      <c r="H17" s="1">
        <v>75</v>
      </c>
      <c r="I17" s="1">
        <v>36</v>
      </c>
      <c r="J17" s="1">
        <v>39</v>
      </c>
      <c r="K17" s="1">
        <v>109</v>
      </c>
      <c r="L17" s="1">
        <v>55</v>
      </c>
      <c r="M17" s="1">
        <v>54</v>
      </c>
      <c r="N17" s="1" t="s">
        <v>55</v>
      </c>
      <c r="O17" s="1">
        <v>103</v>
      </c>
      <c r="P17" s="1">
        <v>57</v>
      </c>
      <c r="Q17" s="1">
        <v>46</v>
      </c>
      <c r="R17" s="1">
        <v>127</v>
      </c>
      <c r="S17" s="1">
        <v>55</v>
      </c>
      <c r="T17" s="1">
        <v>72</v>
      </c>
      <c r="U17" s="1">
        <v>436</v>
      </c>
      <c r="V17" s="1">
        <v>233</v>
      </c>
      <c r="W17" s="1">
        <v>203</v>
      </c>
    </row>
    <row r="18" spans="1:23" x14ac:dyDescent="0.2">
      <c r="A18" s="1" t="s">
        <v>56</v>
      </c>
      <c r="B18" s="1">
        <v>299</v>
      </c>
      <c r="C18" s="1">
        <v>159</v>
      </c>
      <c r="D18" s="1">
        <v>140</v>
      </c>
      <c r="E18" s="1">
        <v>36</v>
      </c>
      <c r="F18" s="1">
        <v>21</v>
      </c>
      <c r="G18" s="1">
        <v>15</v>
      </c>
      <c r="H18" s="1">
        <v>39</v>
      </c>
      <c r="I18" s="1">
        <v>20</v>
      </c>
      <c r="J18" s="1">
        <v>19</v>
      </c>
      <c r="K18" s="1">
        <v>52</v>
      </c>
      <c r="L18" s="1">
        <v>30</v>
      </c>
      <c r="M18" s="1">
        <v>22</v>
      </c>
      <c r="N18" s="1" t="s">
        <v>56</v>
      </c>
      <c r="O18" s="1">
        <v>28</v>
      </c>
      <c r="P18" s="1">
        <v>15</v>
      </c>
      <c r="Q18" s="1">
        <v>13</v>
      </c>
      <c r="R18" s="1">
        <v>39</v>
      </c>
      <c r="S18" s="1">
        <v>18</v>
      </c>
      <c r="T18" s="1">
        <v>21</v>
      </c>
      <c r="U18" s="1">
        <v>105</v>
      </c>
      <c r="V18" s="1">
        <v>55</v>
      </c>
      <c r="W18" s="1">
        <v>50</v>
      </c>
    </row>
    <row r="20" spans="1:23" x14ac:dyDescent="0.2">
      <c r="A20" s="1" t="s">
        <v>344</v>
      </c>
      <c r="N20" s="1" t="s">
        <v>344</v>
      </c>
    </row>
    <row r="22" spans="1:23" x14ac:dyDescent="0.2">
      <c r="A22" s="1" t="s">
        <v>339</v>
      </c>
      <c r="B22" s="1">
        <v>9955</v>
      </c>
      <c r="C22" s="1">
        <v>5076</v>
      </c>
      <c r="D22" s="1">
        <v>4879</v>
      </c>
      <c r="E22" s="1">
        <v>628</v>
      </c>
      <c r="F22" s="1">
        <v>327</v>
      </c>
      <c r="G22" s="1">
        <v>301</v>
      </c>
      <c r="H22" s="1">
        <v>723</v>
      </c>
      <c r="I22" s="1">
        <v>347</v>
      </c>
      <c r="J22" s="1">
        <v>376</v>
      </c>
      <c r="K22" s="1">
        <v>1034</v>
      </c>
      <c r="L22" s="1">
        <v>528</v>
      </c>
      <c r="M22" s="1">
        <v>506</v>
      </c>
      <c r="N22" s="1" t="s">
        <v>339</v>
      </c>
      <c r="O22" s="1">
        <v>1288</v>
      </c>
      <c r="P22" s="1">
        <v>637</v>
      </c>
      <c r="Q22" s="1">
        <v>651</v>
      </c>
      <c r="R22" s="1">
        <v>2365</v>
      </c>
      <c r="S22" s="1">
        <v>1236</v>
      </c>
      <c r="T22" s="1">
        <v>1129</v>
      </c>
      <c r="U22" s="1">
        <v>3917</v>
      </c>
      <c r="V22" s="1">
        <v>2001</v>
      </c>
      <c r="W22" s="1">
        <v>1916</v>
      </c>
    </row>
    <row r="23" spans="1:23" x14ac:dyDescent="0.2">
      <c r="A23" s="1" t="s">
        <v>57</v>
      </c>
      <c r="B23" s="1">
        <v>3504</v>
      </c>
      <c r="C23" s="1">
        <v>1775</v>
      </c>
      <c r="D23" s="1">
        <v>1729</v>
      </c>
      <c r="E23" s="1">
        <v>141</v>
      </c>
      <c r="F23" s="1">
        <v>82</v>
      </c>
      <c r="G23" s="1">
        <v>59</v>
      </c>
      <c r="H23" s="1">
        <v>397</v>
      </c>
      <c r="I23" s="1">
        <v>196</v>
      </c>
      <c r="J23" s="1">
        <v>201</v>
      </c>
      <c r="K23" s="1">
        <v>547</v>
      </c>
      <c r="L23" s="1">
        <v>281</v>
      </c>
      <c r="M23" s="1">
        <v>266</v>
      </c>
      <c r="N23" s="1" t="s">
        <v>57</v>
      </c>
      <c r="O23" s="1">
        <v>703</v>
      </c>
      <c r="P23" s="1">
        <v>340</v>
      </c>
      <c r="Q23" s="1">
        <v>363</v>
      </c>
      <c r="R23" s="1">
        <v>160</v>
      </c>
      <c r="S23" s="1">
        <v>78</v>
      </c>
      <c r="T23" s="1">
        <v>82</v>
      </c>
      <c r="U23" s="1">
        <v>1556</v>
      </c>
      <c r="V23" s="1">
        <v>798</v>
      </c>
      <c r="W23" s="1">
        <v>758</v>
      </c>
    </row>
    <row r="24" spans="1:23" x14ac:dyDescent="0.2">
      <c r="A24" s="1" t="s">
        <v>58</v>
      </c>
      <c r="B24" s="1">
        <v>3313</v>
      </c>
      <c r="C24" s="1">
        <v>1630</v>
      </c>
      <c r="D24" s="1">
        <v>1683</v>
      </c>
      <c r="E24" s="1">
        <v>367</v>
      </c>
      <c r="F24" s="1">
        <v>176</v>
      </c>
      <c r="G24" s="1">
        <v>191</v>
      </c>
      <c r="H24" s="1">
        <v>169</v>
      </c>
      <c r="I24" s="1">
        <v>65</v>
      </c>
      <c r="J24" s="1">
        <v>104</v>
      </c>
      <c r="K24" s="1">
        <v>171</v>
      </c>
      <c r="L24" s="1">
        <v>75</v>
      </c>
      <c r="M24" s="1">
        <v>96</v>
      </c>
      <c r="N24" s="1" t="s">
        <v>58</v>
      </c>
      <c r="O24" s="1">
        <v>268</v>
      </c>
      <c r="P24" s="1">
        <v>134</v>
      </c>
      <c r="Q24" s="1">
        <v>134</v>
      </c>
      <c r="R24" s="1">
        <v>618</v>
      </c>
      <c r="S24" s="1">
        <v>309</v>
      </c>
      <c r="T24" s="1">
        <v>309</v>
      </c>
      <c r="U24" s="1">
        <v>1720</v>
      </c>
      <c r="V24" s="1">
        <v>871</v>
      </c>
      <c r="W24" s="1">
        <v>849</v>
      </c>
    </row>
    <row r="25" spans="1:23" x14ac:dyDescent="0.2">
      <c r="A25" s="1" t="s">
        <v>59</v>
      </c>
      <c r="B25" s="1">
        <v>1042</v>
      </c>
      <c r="C25" s="1">
        <v>537</v>
      </c>
      <c r="D25" s="1">
        <v>505</v>
      </c>
      <c r="E25" s="1">
        <v>90</v>
      </c>
      <c r="F25" s="1">
        <v>50</v>
      </c>
      <c r="G25" s="1">
        <v>40</v>
      </c>
      <c r="H25" s="1">
        <v>94</v>
      </c>
      <c r="I25" s="1">
        <v>50</v>
      </c>
      <c r="J25" s="1">
        <v>44</v>
      </c>
      <c r="K25" s="1">
        <v>175</v>
      </c>
      <c r="L25" s="1">
        <v>89</v>
      </c>
      <c r="M25" s="1">
        <v>86</v>
      </c>
      <c r="N25" s="1" t="s">
        <v>59</v>
      </c>
      <c r="O25" s="1">
        <v>199</v>
      </c>
      <c r="P25" s="1">
        <v>101</v>
      </c>
      <c r="Q25" s="1">
        <v>98</v>
      </c>
      <c r="R25" s="1">
        <v>44</v>
      </c>
      <c r="S25" s="1">
        <v>20</v>
      </c>
      <c r="T25" s="1">
        <v>24</v>
      </c>
      <c r="U25" s="1">
        <v>440</v>
      </c>
      <c r="V25" s="1">
        <v>227</v>
      </c>
      <c r="W25" s="1">
        <v>213</v>
      </c>
    </row>
    <row r="26" spans="1:23" x14ac:dyDescent="0.2">
      <c r="A26" s="1" t="s">
        <v>60</v>
      </c>
      <c r="B26" s="1">
        <v>1409</v>
      </c>
      <c r="C26" s="1">
        <v>753</v>
      </c>
      <c r="D26" s="1">
        <v>656</v>
      </c>
      <c r="E26" s="1">
        <v>22</v>
      </c>
      <c r="F26" s="1">
        <v>13</v>
      </c>
      <c r="G26" s="1">
        <v>9</v>
      </c>
      <c r="H26" s="1">
        <v>46</v>
      </c>
      <c r="I26" s="1">
        <v>29</v>
      </c>
      <c r="J26" s="1">
        <v>17</v>
      </c>
      <c r="K26" s="1">
        <v>125</v>
      </c>
      <c r="L26" s="1">
        <v>71</v>
      </c>
      <c r="M26" s="1">
        <v>54</v>
      </c>
      <c r="N26" s="1" t="s">
        <v>60</v>
      </c>
      <c r="O26" s="1">
        <v>100</v>
      </c>
      <c r="P26" s="1">
        <v>51</v>
      </c>
      <c r="Q26" s="1">
        <v>49</v>
      </c>
      <c r="R26" s="1">
        <v>963</v>
      </c>
      <c r="S26" s="1">
        <v>509</v>
      </c>
      <c r="T26" s="1">
        <v>454</v>
      </c>
      <c r="U26" s="1">
        <v>153</v>
      </c>
      <c r="V26" s="1">
        <v>80</v>
      </c>
      <c r="W26" s="1">
        <v>73</v>
      </c>
    </row>
    <row r="27" spans="1:23" x14ac:dyDescent="0.2">
      <c r="A27" s="1" t="s">
        <v>61</v>
      </c>
      <c r="B27" s="1">
        <v>455</v>
      </c>
      <c r="C27" s="1">
        <v>262</v>
      </c>
      <c r="D27" s="1">
        <v>193</v>
      </c>
      <c r="E27" s="1">
        <v>0</v>
      </c>
      <c r="F27" s="1">
        <v>0</v>
      </c>
      <c r="G27" s="1">
        <v>0</v>
      </c>
      <c r="H27" s="1">
        <v>1</v>
      </c>
      <c r="I27" s="1">
        <v>1</v>
      </c>
      <c r="J27" s="1">
        <v>0</v>
      </c>
      <c r="K27" s="1">
        <v>3</v>
      </c>
      <c r="L27" s="1">
        <v>3</v>
      </c>
      <c r="M27" s="1">
        <v>0</v>
      </c>
      <c r="N27" s="1" t="s">
        <v>61</v>
      </c>
      <c r="O27" s="1">
        <v>5</v>
      </c>
      <c r="P27" s="1">
        <v>5</v>
      </c>
      <c r="Q27" s="1">
        <v>0</v>
      </c>
      <c r="R27" s="1">
        <v>439</v>
      </c>
      <c r="S27" s="1">
        <v>248</v>
      </c>
      <c r="T27" s="1">
        <v>191</v>
      </c>
      <c r="U27" s="1">
        <v>7</v>
      </c>
      <c r="V27" s="1">
        <v>5</v>
      </c>
      <c r="W27" s="1">
        <v>2</v>
      </c>
    </row>
    <row r="28" spans="1:23" x14ac:dyDescent="0.2">
      <c r="A28" s="1" t="s">
        <v>62</v>
      </c>
      <c r="B28" s="1">
        <v>232</v>
      </c>
      <c r="C28" s="1">
        <v>119</v>
      </c>
      <c r="D28" s="1">
        <v>113</v>
      </c>
      <c r="E28" s="1">
        <v>8</v>
      </c>
      <c r="F28" s="1">
        <v>6</v>
      </c>
      <c r="G28" s="1">
        <v>2</v>
      </c>
      <c r="H28" s="1">
        <v>16</v>
      </c>
      <c r="I28" s="1">
        <v>6</v>
      </c>
      <c r="J28" s="1">
        <v>10</v>
      </c>
      <c r="K28" s="1">
        <v>13</v>
      </c>
      <c r="L28" s="1">
        <v>9</v>
      </c>
      <c r="M28" s="1">
        <v>4</v>
      </c>
      <c r="N28" s="1" t="s">
        <v>62</v>
      </c>
      <c r="O28" s="1">
        <v>13</v>
      </c>
      <c r="P28" s="1">
        <v>6</v>
      </c>
      <c r="Q28" s="1">
        <v>7</v>
      </c>
      <c r="R28" s="1">
        <v>141</v>
      </c>
      <c r="S28" s="1">
        <v>72</v>
      </c>
      <c r="T28" s="1">
        <v>69</v>
      </c>
      <c r="U28" s="1">
        <v>41</v>
      </c>
      <c r="V28" s="1">
        <v>20</v>
      </c>
      <c r="W28" s="1">
        <v>21</v>
      </c>
    </row>
    <row r="30" spans="1:23" x14ac:dyDescent="0.2">
      <c r="A30" s="1" t="s">
        <v>343</v>
      </c>
      <c r="N30" s="1" t="s">
        <v>343</v>
      </c>
    </row>
    <row r="32" spans="1:23" x14ac:dyDescent="0.2">
      <c r="A32" s="1" t="s">
        <v>350</v>
      </c>
      <c r="B32" s="1">
        <v>9845</v>
      </c>
      <c r="C32" s="1">
        <v>5011</v>
      </c>
      <c r="D32" s="1">
        <v>4834</v>
      </c>
      <c r="E32" s="1">
        <v>619</v>
      </c>
      <c r="F32" s="1">
        <v>322</v>
      </c>
      <c r="G32" s="1">
        <v>297</v>
      </c>
      <c r="H32" s="1">
        <v>719</v>
      </c>
      <c r="I32" s="1">
        <v>345</v>
      </c>
      <c r="J32" s="1">
        <v>374</v>
      </c>
      <c r="K32" s="1">
        <v>1018</v>
      </c>
      <c r="L32" s="1">
        <v>518</v>
      </c>
      <c r="M32" s="1">
        <v>500</v>
      </c>
      <c r="N32" s="1" t="s">
        <v>350</v>
      </c>
      <c r="O32" s="1">
        <v>1249</v>
      </c>
      <c r="P32" s="1">
        <v>615</v>
      </c>
      <c r="Q32" s="1">
        <v>634</v>
      </c>
      <c r="R32" s="1">
        <v>2360</v>
      </c>
      <c r="S32" s="1">
        <v>1235</v>
      </c>
      <c r="T32" s="1">
        <v>1125</v>
      </c>
      <c r="U32" s="1">
        <v>3880</v>
      </c>
      <c r="V32" s="1">
        <v>1976</v>
      </c>
      <c r="W32" s="1">
        <v>1904</v>
      </c>
    </row>
    <row r="33" spans="1:23" x14ac:dyDescent="0.2">
      <c r="A33" s="1" t="s">
        <v>63</v>
      </c>
      <c r="B33" s="1">
        <v>545</v>
      </c>
      <c r="C33" s="1">
        <v>269</v>
      </c>
      <c r="D33" s="1">
        <v>276</v>
      </c>
      <c r="E33" s="1">
        <v>21</v>
      </c>
      <c r="F33" s="1">
        <v>14</v>
      </c>
      <c r="G33" s="1">
        <v>7</v>
      </c>
      <c r="H33" s="1">
        <v>17</v>
      </c>
      <c r="I33" s="1">
        <v>7</v>
      </c>
      <c r="J33" s="1">
        <v>10</v>
      </c>
      <c r="K33" s="1">
        <v>21</v>
      </c>
      <c r="L33" s="1">
        <v>11</v>
      </c>
      <c r="M33" s="1">
        <v>10</v>
      </c>
      <c r="N33" s="1" t="s">
        <v>63</v>
      </c>
      <c r="O33" s="1">
        <v>29</v>
      </c>
      <c r="P33" s="1">
        <v>11</v>
      </c>
      <c r="Q33" s="1">
        <v>18</v>
      </c>
      <c r="R33" s="1">
        <v>45</v>
      </c>
      <c r="S33" s="1">
        <v>18</v>
      </c>
      <c r="T33" s="1">
        <v>27</v>
      </c>
      <c r="U33" s="1">
        <v>412</v>
      </c>
      <c r="V33" s="1">
        <v>208</v>
      </c>
      <c r="W33" s="1">
        <v>204</v>
      </c>
    </row>
    <row r="34" spans="1:23" x14ac:dyDescent="0.2">
      <c r="A34" s="1" t="s">
        <v>64</v>
      </c>
      <c r="B34" s="1">
        <v>122</v>
      </c>
      <c r="C34" s="1">
        <v>63</v>
      </c>
      <c r="D34" s="1">
        <v>59</v>
      </c>
      <c r="E34" s="1">
        <v>12</v>
      </c>
      <c r="F34" s="1">
        <v>7</v>
      </c>
      <c r="G34" s="1">
        <v>5</v>
      </c>
      <c r="H34" s="1">
        <v>7</v>
      </c>
      <c r="I34" s="1">
        <v>5</v>
      </c>
      <c r="J34" s="1">
        <v>2</v>
      </c>
      <c r="K34" s="1">
        <v>17</v>
      </c>
      <c r="L34" s="1">
        <v>10</v>
      </c>
      <c r="M34" s="1">
        <v>7</v>
      </c>
      <c r="N34" s="1" t="s">
        <v>64</v>
      </c>
      <c r="O34" s="1">
        <v>6</v>
      </c>
      <c r="P34" s="1">
        <v>4</v>
      </c>
      <c r="Q34" s="1">
        <v>2</v>
      </c>
      <c r="R34" s="1">
        <v>4</v>
      </c>
      <c r="S34" s="1">
        <v>1</v>
      </c>
      <c r="T34" s="1">
        <v>3</v>
      </c>
      <c r="U34" s="1">
        <v>76</v>
      </c>
      <c r="V34" s="1">
        <v>36</v>
      </c>
      <c r="W34" s="1">
        <v>40</v>
      </c>
    </row>
    <row r="35" spans="1:23" x14ac:dyDescent="0.2">
      <c r="A35" s="1" t="s">
        <v>65</v>
      </c>
      <c r="B35" s="1">
        <v>1244</v>
      </c>
      <c r="C35" s="1">
        <v>634</v>
      </c>
      <c r="D35" s="1">
        <v>610</v>
      </c>
      <c r="E35" s="1">
        <v>98</v>
      </c>
      <c r="F35" s="1">
        <v>51</v>
      </c>
      <c r="G35" s="1">
        <v>47</v>
      </c>
      <c r="H35" s="1">
        <v>147</v>
      </c>
      <c r="I35" s="1">
        <v>69</v>
      </c>
      <c r="J35" s="1">
        <v>78</v>
      </c>
      <c r="K35" s="1">
        <v>149</v>
      </c>
      <c r="L35" s="1">
        <v>77</v>
      </c>
      <c r="M35" s="1">
        <v>72</v>
      </c>
      <c r="N35" s="1" t="s">
        <v>65</v>
      </c>
      <c r="O35" s="1">
        <v>298</v>
      </c>
      <c r="P35" s="1">
        <v>146</v>
      </c>
      <c r="Q35" s="1">
        <v>152</v>
      </c>
      <c r="R35" s="1">
        <v>34</v>
      </c>
      <c r="S35" s="1">
        <v>17</v>
      </c>
      <c r="T35" s="1">
        <v>17</v>
      </c>
      <c r="U35" s="1">
        <v>518</v>
      </c>
      <c r="V35" s="1">
        <v>274</v>
      </c>
      <c r="W35" s="1">
        <v>244</v>
      </c>
    </row>
    <row r="36" spans="1:23" x14ac:dyDescent="0.2">
      <c r="A36" s="1" t="s">
        <v>66</v>
      </c>
      <c r="B36" s="1">
        <v>161</v>
      </c>
      <c r="C36" s="1">
        <v>79</v>
      </c>
      <c r="D36" s="1">
        <v>82</v>
      </c>
      <c r="E36" s="1">
        <v>6</v>
      </c>
      <c r="F36" s="1">
        <v>1</v>
      </c>
      <c r="G36" s="1">
        <v>5</v>
      </c>
      <c r="H36" s="1">
        <v>6</v>
      </c>
      <c r="I36" s="1">
        <v>2</v>
      </c>
      <c r="J36" s="1">
        <v>4</v>
      </c>
      <c r="K36" s="1">
        <v>31</v>
      </c>
      <c r="L36" s="1">
        <v>16</v>
      </c>
      <c r="M36" s="1">
        <v>15</v>
      </c>
      <c r="N36" s="1" t="s">
        <v>66</v>
      </c>
      <c r="O36" s="1">
        <v>5</v>
      </c>
      <c r="P36" s="1">
        <v>2</v>
      </c>
      <c r="Q36" s="1">
        <v>3</v>
      </c>
      <c r="R36" s="1">
        <v>2</v>
      </c>
      <c r="S36" s="1">
        <v>1</v>
      </c>
      <c r="T36" s="1">
        <v>1</v>
      </c>
      <c r="U36" s="1">
        <v>111</v>
      </c>
      <c r="V36" s="1">
        <v>57</v>
      </c>
      <c r="W36" s="1">
        <v>54</v>
      </c>
    </row>
    <row r="37" spans="1:23" x14ac:dyDescent="0.2">
      <c r="A37" s="1" t="s">
        <v>67</v>
      </c>
      <c r="B37" s="1">
        <v>222</v>
      </c>
      <c r="C37" s="1">
        <v>98</v>
      </c>
      <c r="D37" s="1">
        <v>124</v>
      </c>
      <c r="E37" s="1">
        <v>24</v>
      </c>
      <c r="F37" s="1">
        <v>11</v>
      </c>
      <c r="G37" s="1">
        <v>13</v>
      </c>
      <c r="H37" s="1">
        <v>9</v>
      </c>
      <c r="I37" s="1">
        <v>5</v>
      </c>
      <c r="J37" s="1">
        <v>4</v>
      </c>
      <c r="K37" s="1">
        <v>25</v>
      </c>
      <c r="L37" s="1">
        <v>7</v>
      </c>
      <c r="M37" s="1">
        <v>18</v>
      </c>
      <c r="N37" s="1" t="s">
        <v>67</v>
      </c>
      <c r="O37" s="1">
        <v>33</v>
      </c>
      <c r="P37" s="1">
        <v>17</v>
      </c>
      <c r="Q37" s="1">
        <v>16</v>
      </c>
      <c r="R37" s="1">
        <v>0</v>
      </c>
      <c r="S37" s="1">
        <v>0</v>
      </c>
      <c r="T37" s="1">
        <v>0</v>
      </c>
      <c r="U37" s="1">
        <v>131</v>
      </c>
      <c r="V37" s="1">
        <v>58</v>
      </c>
      <c r="W37" s="1">
        <v>73</v>
      </c>
    </row>
    <row r="38" spans="1:23" x14ac:dyDescent="0.2">
      <c r="A38" s="1" t="s">
        <v>68</v>
      </c>
      <c r="B38" s="1">
        <v>153</v>
      </c>
      <c r="C38" s="1">
        <v>79</v>
      </c>
      <c r="D38" s="1">
        <v>74</v>
      </c>
      <c r="E38" s="1">
        <v>2</v>
      </c>
      <c r="F38" s="1">
        <v>2</v>
      </c>
      <c r="G38" s="1">
        <v>0</v>
      </c>
      <c r="H38" s="1">
        <v>15</v>
      </c>
      <c r="I38" s="1">
        <v>8</v>
      </c>
      <c r="J38" s="1">
        <v>7</v>
      </c>
      <c r="K38" s="1">
        <v>55</v>
      </c>
      <c r="L38" s="1">
        <v>25</v>
      </c>
      <c r="M38" s="1">
        <v>30</v>
      </c>
      <c r="N38" s="1" t="s">
        <v>68</v>
      </c>
      <c r="O38" s="1">
        <v>15</v>
      </c>
      <c r="P38" s="1">
        <v>7</v>
      </c>
      <c r="Q38" s="1">
        <v>8</v>
      </c>
      <c r="R38" s="1">
        <v>1</v>
      </c>
      <c r="S38" s="1">
        <v>0</v>
      </c>
      <c r="T38" s="1">
        <v>1</v>
      </c>
      <c r="U38" s="1">
        <v>65</v>
      </c>
      <c r="V38" s="1">
        <v>37</v>
      </c>
      <c r="W38" s="1">
        <v>28</v>
      </c>
    </row>
    <row r="39" spans="1:23" x14ac:dyDescent="0.2">
      <c r="A39" s="1" t="s">
        <v>69</v>
      </c>
      <c r="B39" s="1">
        <v>615</v>
      </c>
      <c r="C39" s="1">
        <v>292</v>
      </c>
      <c r="D39" s="1">
        <v>323</v>
      </c>
      <c r="E39" s="1">
        <v>51</v>
      </c>
      <c r="F39" s="1">
        <v>26</v>
      </c>
      <c r="G39" s="1">
        <v>25</v>
      </c>
      <c r="H39" s="1">
        <v>31</v>
      </c>
      <c r="I39" s="1">
        <v>12</v>
      </c>
      <c r="J39" s="1">
        <v>19</v>
      </c>
      <c r="K39" s="1">
        <v>104</v>
      </c>
      <c r="L39" s="1">
        <v>47</v>
      </c>
      <c r="M39" s="1">
        <v>57</v>
      </c>
      <c r="N39" s="1" t="s">
        <v>69</v>
      </c>
      <c r="O39" s="1">
        <v>86</v>
      </c>
      <c r="P39" s="1">
        <v>40</v>
      </c>
      <c r="Q39" s="1">
        <v>46</v>
      </c>
      <c r="R39" s="1">
        <v>29</v>
      </c>
      <c r="S39" s="1">
        <v>11</v>
      </c>
      <c r="T39" s="1">
        <v>18</v>
      </c>
      <c r="U39" s="1">
        <v>314</v>
      </c>
      <c r="V39" s="1">
        <v>156</v>
      </c>
      <c r="W39" s="1">
        <v>158</v>
      </c>
    </row>
    <row r="40" spans="1:23" x14ac:dyDescent="0.2">
      <c r="A40" s="1" t="s">
        <v>70</v>
      </c>
      <c r="B40" s="1">
        <v>1680</v>
      </c>
      <c r="C40" s="1">
        <v>833</v>
      </c>
      <c r="D40" s="1">
        <v>847</v>
      </c>
      <c r="E40" s="1">
        <v>96</v>
      </c>
      <c r="F40" s="1">
        <v>56</v>
      </c>
      <c r="G40" s="1">
        <v>40</v>
      </c>
      <c r="H40" s="1">
        <v>153</v>
      </c>
      <c r="I40" s="1">
        <v>76</v>
      </c>
      <c r="J40" s="1">
        <v>77</v>
      </c>
      <c r="K40" s="1">
        <v>222</v>
      </c>
      <c r="L40" s="1">
        <v>109</v>
      </c>
      <c r="M40" s="1">
        <v>113</v>
      </c>
      <c r="N40" s="1" t="s">
        <v>70</v>
      </c>
      <c r="O40" s="1">
        <v>315</v>
      </c>
      <c r="P40" s="1">
        <v>158</v>
      </c>
      <c r="Q40" s="1">
        <v>157</v>
      </c>
      <c r="R40" s="1">
        <v>72</v>
      </c>
      <c r="S40" s="1">
        <v>27</v>
      </c>
      <c r="T40" s="1">
        <v>45</v>
      </c>
      <c r="U40" s="1">
        <v>822</v>
      </c>
      <c r="V40" s="1">
        <v>407</v>
      </c>
      <c r="W40" s="1">
        <v>415</v>
      </c>
    </row>
    <row r="41" spans="1:23" x14ac:dyDescent="0.2">
      <c r="A41" s="1" t="s">
        <v>71</v>
      </c>
      <c r="B41" s="1">
        <v>2297</v>
      </c>
      <c r="C41" s="1">
        <v>1142</v>
      </c>
      <c r="D41" s="1">
        <v>1155</v>
      </c>
      <c r="E41" s="1">
        <v>235</v>
      </c>
      <c r="F41" s="1">
        <v>110</v>
      </c>
      <c r="G41" s="1">
        <v>125</v>
      </c>
      <c r="H41" s="1">
        <v>243</v>
      </c>
      <c r="I41" s="1">
        <v>119</v>
      </c>
      <c r="J41" s="1">
        <v>124</v>
      </c>
      <c r="K41" s="1">
        <v>267</v>
      </c>
      <c r="L41" s="1">
        <v>131</v>
      </c>
      <c r="M41" s="1">
        <v>136</v>
      </c>
      <c r="N41" s="1" t="s">
        <v>71</v>
      </c>
      <c r="O41" s="1">
        <v>373</v>
      </c>
      <c r="P41" s="1">
        <v>177</v>
      </c>
      <c r="Q41" s="1">
        <v>196</v>
      </c>
      <c r="R41" s="1">
        <v>117</v>
      </c>
      <c r="S41" s="1">
        <v>54</v>
      </c>
      <c r="T41" s="1">
        <v>63</v>
      </c>
      <c r="U41" s="1">
        <v>1062</v>
      </c>
      <c r="V41" s="1">
        <v>551</v>
      </c>
      <c r="W41" s="1">
        <v>511</v>
      </c>
    </row>
    <row r="42" spans="1:23" x14ac:dyDescent="0.2">
      <c r="A42" s="1" t="s">
        <v>72</v>
      </c>
      <c r="B42" s="1">
        <v>41</v>
      </c>
      <c r="C42" s="1">
        <v>19</v>
      </c>
      <c r="D42" s="1">
        <v>22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5</v>
      </c>
      <c r="L42" s="1">
        <v>3</v>
      </c>
      <c r="M42" s="1">
        <v>2</v>
      </c>
      <c r="N42" s="1" t="s">
        <v>72</v>
      </c>
      <c r="O42" s="1">
        <v>3</v>
      </c>
      <c r="P42" s="1">
        <v>0</v>
      </c>
      <c r="Q42" s="1">
        <v>3</v>
      </c>
      <c r="R42" s="1">
        <v>4</v>
      </c>
      <c r="S42" s="1">
        <v>1</v>
      </c>
      <c r="T42" s="1">
        <v>3</v>
      </c>
      <c r="U42" s="1">
        <v>29</v>
      </c>
      <c r="V42" s="1">
        <v>15</v>
      </c>
      <c r="W42" s="1">
        <v>14</v>
      </c>
    </row>
    <row r="43" spans="1:23" x14ac:dyDescent="0.2">
      <c r="A43" s="1" t="s">
        <v>73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 t="s">
        <v>73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</row>
    <row r="44" spans="1:23" x14ac:dyDescent="0.2">
      <c r="A44" s="1" t="s">
        <v>74</v>
      </c>
      <c r="B44" s="1">
        <v>5</v>
      </c>
      <c r="C44" s="1">
        <v>3</v>
      </c>
      <c r="D44" s="1">
        <v>2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  <c r="L44" s="1">
        <v>0</v>
      </c>
      <c r="M44" s="1">
        <v>1</v>
      </c>
      <c r="N44" s="1" t="s">
        <v>74</v>
      </c>
      <c r="O44" s="1">
        <v>2</v>
      </c>
      <c r="P44" s="1">
        <v>1</v>
      </c>
      <c r="Q44" s="1">
        <v>1</v>
      </c>
      <c r="R44" s="1">
        <v>1</v>
      </c>
      <c r="S44" s="1">
        <v>1</v>
      </c>
      <c r="T44" s="1">
        <v>0</v>
      </c>
      <c r="U44" s="1">
        <v>1</v>
      </c>
      <c r="V44" s="1">
        <v>1</v>
      </c>
      <c r="W44" s="1">
        <v>0</v>
      </c>
    </row>
    <row r="45" spans="1:23" x14ac:dyDescent="0.2">
      <c r="A45" s="1" t="s">
        <v>75</v>
      </c>
      <c r="B45" s="1">
        <v>295</v>
      </c>
      <c r="C45" s="1">
        <v>185</v>
      </c>
      <c r="D45" s="1">
        <v>110</v>
      </c>
      <c r="E45" s="1">
        <v>37</v>
      </c>
      <c r="F45" s="1">
        <v>20</v>
      </c>
      <c r="G45" s="1">
        <v>17</v>
      </c>
      <c r="H45" s="1">
        <v>53</v>
      </c>
      <c r="I45" s="1">
        <v>27</v>
      </c>
      <c r="J45" s="1">
        <v>26</v>
      </c>
      <c r="K45" s="1">
        <v>40</v>
      </c>
      <c r="L45" s="1">
        <v>31</v>
      </c>
      <c r="M45" s="1">
        <v>9</v>
      </c>
      <c r="N45" s="1" t="s">
        <v>75</v>
      </c>
      <c r="O45" s="1">
        <v>24</v>
      </c>
      <c r="P45" s="1">
        <v>13</v>
      </c>
      <c r="Q45" s="1">
        <v>11</v>
      </c>
      <c r="R45" s="1">
        <v>21</v>
      </c>
      <c r="S45" s="1">
        <v>16</v>
      </c>
      <c r="T45" s="1">
        <v>5</v>
      </c>
      <c r="U45" s="1">
        <v>120</v>
      </c>
      <c r="V45" s="1">
        <v>78</v>
      </c>
      <c r="W45" s="1">
        <v>42</v>
      </c>
    </row>
    <row r="46" spans="1:23" x14ac:dyDescent="0.2">
      <c r="A46" s="1" t="s">
        <v>76</v>
      </c>
      <c r="B46" s="1">
        <v>2465</v>
      </c>
      <c r="C46" s="1">
        <v>1315</v>
      </c>
      <c r="D46" s="1">
        <v>1150</v>
      </c>
      <c r="E46" s="1">
        <v>37</v>
      </c>
      <c r="F46" s="1">
        <v>24</v>
      </c>
      <c r="G46" s="1">
        <v>13</v>
      </c>
      <c r="H46" s="1">
        <v>38</v>
      </c>
      <c r="I46" s="1">
        <v>15</v>
      </c>
      <c r="J46" s="1">
        <v>23</v>
      </c>
      <c r="K46" s="1">
        <v>81</v>
      </c>
      <c r="L46" s="1">
        <v>51</v>
      </c>
      <c r="M46" s="1">
        <v>30</v>
      </c>
      <c r="N46" s="1" t="s">
        <v>76</v>
      </c>
      <c r="O46" s="1">
        <v>60</v>
      </c>
      <c r="P46" s="1">
        <v>39</v>
      </c>
      <c r="Q46" s="1">
        <v>21</v>
      </c>
      <c r="R46" s="1">
        <v>2030</v>
      </c>
      <c r="S46" s="1">
        <v>1088</v>
      </c>
      <c r="T46" s="1">
        <v>942</v>
      </c>
      <c r="U46" s="1">
        <v>219</v>
      </c>
      <c r="V46" s="1">
        <v>98</v>
      </c>
      <c r="W46" s="1">
        <v>121</v>
      </c>
    </row>
    <row r="47" spans="1:23" x14ac:dyDescent="0.2">
      <c r="A47" s="18" t="s">
        <v>365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 t="s">
        <v>365</v>
      </c>
      <c r="O47" s="18"/>
      <c r="P47" s="18"/>
      <c r="Q47" s="18"/>
      <c r="R47" s="18"/>
      <c r="S47" s="18"/>
      <c r="T47" s="18"/>
      <c r="U47" s="18"/>
      <c r="V47" s="18"/>
      <c r="W47" s="18"/>
    </row>
  </sheetData>
  <mergeCells count="9">
    <mergeCell ref="A47:M47"/>
    <mergeCell ref="N47:W47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034BD-5E03-4866-BF61-A88CFC60C9CA}">
  <dimension ref="A1:W37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" width="11.33203125" style="1" customWidth="1"/>
    <col min="2" max="13" width="6.33203125" style="1" customWidth="1"/>
    <col min="14" max="14" width="11.33203125" style="1" customWidth="1"/>
    <col min="15" max="23" width="7.6640625" style="1" customWidth="1"/>
    <col min="24" max="16384" width="8.88671875" style="1"/>
  </cols>
  <sheetData>
    <row r="1" spans="1:23" x14ac:dyDescent="0.2">
      <c r="A1" s="1" t="s">
        <v>353</v>
      </c>
      <c r="N1" s="1" t="s">
        <v>353</v>
      </c>
    </row>
    <row r="2" spans="1:23" x14ac:dyDescent="0.2">
      <c r="A2" s="11" t="s">
        <v>351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351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12" t="s">
        <v>352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12" t="s">
        <v>352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349</v>
      </c>
      <c r="N4" s="1" t="s">
        <v>349</v>
      </c>
    </row>
    <row r="6" spans="1:23" x14ac:dyDescent="0.2">
      <c r="A6" s="1" t="s">
        <v>350</v>
      </c>
      <c r="B6" s="1">
        <v>10028</v>
      </c>
      <c r="C6" s="1">
        <v>5118</v>
      </c>
      <c r="D6" s="1">
        <v>4910</v>
      </c>
      <c r="E6" s="1">
        <v>632</v>
      </c>
      <c r="F6" s="1">
        <v>330</v>
      </c>
      <c r="G6" s="1">
        <v>302</v>
      </c>
      <c r="H6" s="1">
        <v>730</v>
      </c>
      <c r="I6" s="1">
        <v>350</v>
      </c>
      <c r="J6" s="1">
        <v>380</v>
      </c>
      <c r="K6" s="1">
        <v>1051</v>
      </c>
      <c r="L6" s="1">
        <v>537</v>
      </c>
      <c r="M6" s="1">
        <v>514</v>
      </c>
      <c r="N6" s="1" t="s">
        <v>350</v>
      </c>
      <c r="O6" s="1">
        <v>1319</v>
      </c>
      <c r="P6" s="1">
        <v>654</v>
      </c>
      <c r="Q6" s="1">
        <v>665</v>
      </c>
      <c r="R6" s="1">
        <v>2356</v>
      </c>
      <c r="S6" s="1">
        <v>1235</v>
      </c>
      <c r="T6" s="1">
        <v>1121</v>
      </c>
      <c r="U6" s="1">
        <v>3940</v>
      </c>
      <c r="V6" s="1">
        <v>2012</v>
      </c>
      <c r="W6" s="1">
        <v>1928</v>
      </c>
    </row>
    <row r="7" spans="1:23" x14ac:dyDescent="0.2">
      <c r="A7" s="1" t="s">
        <v>77</v>
      </c>
      <c r="B7" s="1">
        <v>7777</v>
      </c>
      <c r="C7" s="1">
        <v>3929</v>
      </c>
      <c r="D7" s="1">
        <v>3848</v>
      </c>
      <c r="E7" s="1">
        <v>562</v>
      </c>
      <c r="F7" s="1">
        <v>295</v>
      </c>
      <c r="G7" s="1">
        <v>267</v>
      </c>
      <c r="H7" s="1">
        <v>652</v>
      </c>
      <c r="I7" s="1">
        <v>314</v>
      </c>
      <c r="J7" s="1">
        <v>338</v>
      </c>
      <c r="K7" s="1">
        <v>919</v>
      </c>
      <c r="L7" s="1">
        <v>458</v>
      </c>
      <c r="M7" s="1">
        <v>461</v>
      </c>
      <c r="N7" s="1" t="s">
        <v>77</v>
      </c>
      <c r="O7" s="1">
        <v>1205</v>
      </c>
      <c r="P7" s="1">
        <v>585</v>
      </c>
      <c r="Q7" s="1">
        <v>620</v>
      </c>
      <c r="R7" s="1">
        <v>818</v>
      </c>
      <c r="S7" s="1">
        <v>410</v>
      </c>
      <c r="T7" s="1">
        <v>408</v>
      </c>
      <c r="U7" s="1">
        <v>3621</v>
      </c>
      <c r="V7" s="1">
        <v>1867</v>
      </c>
      <c r="W7" s="1">
        <v>1754</v>
      </c>
    </row>
    <row r="8" spans="1:23" x14ac:dyDescent="0.2">
      <c r="A8" s="1" t="s">
        <v>78</v>
      </c>
      <c r="B8" s="1">
        <v>961</v>
      </c>
      <c r="C8" s="1">
        <v>447</v>
      </c>
      <c r="D8" s="1">
        <v>514</v>
      </c>
      <c r="E8" s="1">
        <v>19</v>
      </c>
      <c r="F8" s="1">
        <v>8</v>
      </c>
      <c r="G8" s="1">
        <v>11</v>
      </c>
      <c r="H8" s="1">
        <v>9</v>
      </c>
      <c r="I8" s="1">
        <v>4</v>
      </c>
      <c r="J8" s="1">
        <v>5</v>
      </c>
      <c r="K8" s="1">
        <v>1</v>
      </c>
      <c r="L8" s="1">
        <v>0</v>
      </c>
      <c r="M8" s="1">
        <v>1</v>
      </c>
      <c r="N8" s="1" t="s">
        <v>78</v>
      </c>
      <c r="O8" s="1">
        <v>16</v>
      </c>
      <c r="P8" s="1">
        <v>8</v>
      </c>
      <c r="Q8" s="1">
        <v>8</v>
      </c>
      <c r="R8" s="1">
        <v>822</v>
      </c>
      <c r="S8" s="1">
        <v>402</v>
      </c>
      <c r="T8" s="1">
        <v>420</v>
      </c>
      <c r="U8" s="1">
        <v>94</v>
      </c>
      <c r="V8" s="1">
        <v>25</v>
      </c>
      <c r="W8" s="1">
        <v>69</v>
      </c>
    </row>
    <row r="9" spans="1:23" x14ac:dyDescent="0.2">
      <c r="A9" s="1" t="s">
        <v>79</v>
      </c>
      <c r="B9" s="1">
        <v>245</v>
      </c>
      <c r="C9" s="1">
        <v>140</v>
      </c>
      <c r="D9" s="1">
        <v>105</v>
      </c>
      <c r="E9" s="1">
        <v>3</v>
      </c>
      <c r="F9" s="1">
        <v>3</v>
      </c>
      <c r="G9" s="1">
        <v>0</v>
      </c>
      <c r="H9" s="1">
        <v>9</v>
      </c>
      <c r="I9" s="1">
        <v>2</v>
      </c>
      <c r="J9" s="1">
        <v>7</v>
      </c>
      <c r="K9" s="1">
        <v>4</v>
      </c>
      <c r="L9" s="1">
        <v>2</v>
      </c>
      <c r="M9" s="1">
        <v>2</v>
      </c>
      <c r="N9" s="1" t="s">
        <v>79</v>
      </c>
      <c r="O9" s="1">
        <v>11</v>
      </c>
      <c r="P9" s="1">
        <v>6</v>
      </c>
      <c r="Q9" s="1">
        <v>5</v>
      </c>
      <c r="R9" s="1">
        <v>198</v>
      </c>
      <c r="S9" s="1">
        <v>119</v>
      </c>
      <c r="T9" s="1">
        <v>79</v>
      </c>
      <c r="U9" s="1">
        <v>20</v>
      </c>
      <c r="V9" s="1">
        <v>8</v>
      </c>
      <c r="W9" s="1">
        <v>12</v>
      </c>
    </row>
    <row r="10" spans="1:23" x14ac:dyDescent="0.2">
      <c r="A10" s="1" t="s">
        <v>80</v>
      </c>
      <c r="B10" s="1">
        <v>155</v>
      </c>
      <c r="C10" s="1">
        <v>90</v>
      </c>
      <c r="D10" s="1">
        <v>65</v>
      </c>
      <c r="E10" s="1">
        <v>21</v>
      </c>
      <c r="F10" s="1">
        <v>10</v>
      </c>
      <c r="G10" s="1">
        <v>11</v>
      </c>
      <c r="H10" s="1">
        <v>17</v>
      </c>
      <c r="I10" s="1">
        <v>10</v>
      </c>
      <c r="J10" s="1">
        <v>7</v>
      </c>
      <c r="K10" s="1">
        <v>32</v>
      </c>
      <c r="L10" s="1">
        <v>20</v>
      </c>
      <c r="M10" s="1">
        <v>12</v>
      </c>
      <c r="N10" s="1" t="s">
        <v>80</v>
      </c>
      <c r="O10" s="1">
        <v>24</v>
      </c>
      <c r="P10" s="1">
        <v>12</v>
      </c>
      <c r="Q10" s="1">
        <v>12</v>
      </c>
      <c r="R10" s="1">
        <v>2</v>
      </c>
      <c r="S10" s="1">
        <v>1</v>
      </c>
      <c r="T10" s="1">
        <v>1</v>
      </c>
      <c r="U10" s="1">
        <v>59</v>
      </c>
      <c r="V10" s="1">
        <v>37</v>
      </c>
      <c r="W10" s="1">
        <v>22</v>
      </c>
    </row>
    <row r="11" spans="1:23" x14ac:dyDescent="0.2">
      <c r="A11" s="1" t="s">
        <v>81</v>
      </c>
      <c r="B11" s="1">
        <v>25</v>
      </c>
      <c r="C11" s="1">
        <v>17</v>
      </c>
      <c r="D11" s="1">
        <v>8</v>
      </c>
      <c r="E11" s="1">
        <v>0</v>
      </c>
      <c r="F11" s="1">
        <v>0</v>
      </c>
      <c r="G11" s="1">
        <v>0</v>
      </c>
      <c r="H11" s="1">
        <v>2</v>
      </c>
      <c r="I11" s="1">
        <v>1</v>
      </c>
      <c r="J11" s="1">
        <v>1</v>
      </c>
      <c r="K11" s="1">
        <v>6</v>
      </c>
      <c r="L11" s="1">
        <v>6</v>
      </c>
      <c r="M11" s="1">
        <v>0</v>
      </c>
      <c r="N11" s="1" t="s">
        <v>81</v>
      </c>
      <c r="O11" s="1">
        <v>8</v>
      </c>
      <c r="P11" s="1">
        <v>6</v>
      </c>
      <c r="Q11" s="1">
        <v>2</v>
      </c>
      <c r="R11" s="1">
        <v>1</v>
      </c>
      <c r="S11" s="1">
        <v>0</v>
      </c>
      <c r="T11" s="1">
        <v>1</v>
      </c>
      <c r="U11" s="1">
        <v>8</v>
      </c>
      <c r="V11" s="1">
        <v>4</v>
      </c>
      <c r="W11" s="1">
        <v>4</v>
      </c>
    </row>
    <row r="12" spans="1:23" x14ac:dyDescent="0.2">
      <c r="A12" s="1" t="s">
        <v>82</v>
      </c>
      <c r="B12" s="1">
        <v>177</v>
      </c>
      <c r="C12" s="1">
        <v>100</v>
      </c>
      <c r="D12" s="1">
        <v>77</v>
      </c>
      <c r="E12" s="1">
        <v>7</v>
      </c>
      <c r="F12" s="1">
        <v>5</v>
      </c>
      <c r="G12" s="1">
        <v>2</v>
      </c>
      <c r="H12" s="1">
        <v>20</v>
      </c>
      <c r="I12" s="1">
        <v>11</v>
      </c>
      <c r="J12" s="1">
        <v>9</v>
      </c>
      <c r="K12" s="1">
        <v>40</v>
      </c>
      <c r="L12" s="1">
        <v>22</v>
      </c>
      <c r="M12" s="1">
        <v>18</v>
      </c>
      <c r="N12" s="1" t="s">
        <v>82</v>
      </c>
      <c r="O12" s="1">
        <v>17</v>
      </c>
      <c r="P12" s="1">
        <v>12</v>
      </c>
      <c r="Q12" s="1">
        <v>5</v>
      </c>
      <c r="R12" s="1">
        <v>21</v>
      </c>
      <c r="S12" s="1">
        <v>11</v>
      </c>
      <c r="T12" s="1">
        <v>10</v>
      </c>
      <c r="U12" s="1">
        <v>72</v>
      </c>
      <c r="V12" s="1">
        <v>39</v>
      </c>
      <c r="W12" s="1">
        <v>33</v>
      </c>
    </row>
    <row r="13" spans="1:23" x14ac:dyDescent="0.2">
      <c r="A13" s="1" t="s">
        <v>83</v>
      </c>
      <c r="B13" s="1">
        <v>30</v>
      </c>
      <c r="C13" s="1">
        <v>22</v>
      </c>
      <c r="D13" s="1">
        <v>8</v>
      </c>
      <c r="E13" s="1">
        <v>0</v>
      </c>
      <c r="F13" s="1">
        <v>0</v>
      </c>
      <c r="G13" s="1">
        <v>0</v>
      </c>
      <c r="H13" s="1">
        <v>1</v>
      </c>
      <c r="I13" s="1">
        <v>0</v>
      </c>
      <c r="J13" s="1">
        <v>1</v>
      </c>
      <c r="K13" s="1">
        <v>3</v>
      </c>
      <c r="L13" s="1">
        <v>2</v>
      </c>
      <c r="M13" s="1">
        <v>1</v>
      </c>
      <c r="N13" s="1" t="s">
        <v>83</v>
      </c>
      <c r="O13" s="1">
        <v>6</v>
      </c>
      <c r="P13" s="1">
        <v>6</v>
      </c>
      <c r="Q13" s="1">
        <v>0</v>
      </c>
      <c r="R13" s="1">
        <v>17</v>
      </c>
      <c r="S13" s="1">
        <v>12</v>
      </c>
      <c r="T13" s="1">
        <v>5</v>
      </c>
      <c r="U13" s="1">
        <v>3</v>
      </c>
      <c r="V13" s="1">
        <v>2</v>
      </c>
      <c r="W13" s="1">
        <v>1</v>
      </c>
    </row>
    <row r="14" spans="1:23" x14ac:dyDescent="0.2">
      <c r="A14" s="1" t="s">
        <v>84</v>
      </c>
      <c r="B14" s="1">
        <v>83</v>
      </c>
      <c r="C14" s="1">
        <v>54</v>
      </c>
      <c r="D14" s="1">
        <v>29</v>
      </c>
      <c r="E14" s="1">
        <v>0</v>
      </c>
      <c r="F14" s="1">
        <v>0</v>
      </c>
      <c r="G14" s="1">
        <v>0</v>
      </c>
      <c r="H14" s="1">
        <v>3</v>
      </c>
      <c r="I14" s="1">
        <v>1</v>
      </c>
      <c r="J14" s="1">
        <v>2</v>
      </c>
      <c r="K14" s="1">
        <v>16</v>
      </c>
      <c r="L14" s="1">
        <v>8</v>
      </c>
      <c r="M14" s="1">
        <v>8</v>
      </c>
      <c r="N14" s="1" t="s">
        <v>84</v>
      </c>
      <c r="O14" s="1">
        <v>15</v>
      </c>
      <c r="P14" s="1">
        <v>8</v>
      </c>
      <c r="Q14" s="1">
        <v>7</v>
      </c>
      <c r="R14" s="1">
        <v>43</v>
      </c>
      <c r="S14" s="1">
        <v>32</v>
      </c>
      <c r="T14" s="1">
        <v>11</v>
      </c>
      <c r="U14" s="1">
        <v>6</v>
      </c>
      <c r="V14" s="1">
        <v>5</v>
      </c>
      <c r="W14" s="1">
        <v>1</v>
      </c>
    </row>
    <row r="15" spans="1:23" x14ac:dyDescent="0.2">
      <c r="A15" s="1" t="s">
        <v>85</v>
      </c>
      <c r="B15" s="1">
        <v>413</v>
      </c>
      <c r="C15" s="1">
        <v>233</v>
      </c>
      <c r="D15" s="1">
        <v>180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</v>
      </c>
      <c r="L15" s="1">
        <v>2</v>
      </c>
      <c r="M15" s="1">
        <v>0</v>
      </c>
      <c r="N15" s="1" t="s">
        <v>85</v>
      </c>
      <c r="O15" s="1">
        <v>2</v>
      </c>
      <c r="P15" s="1">
        <v>1</v>
      </c>
      <c r="Q15" s="1">
        <v>1</v>
      </c>
      <c r="R15" s="1">
        <v>403</v>
      </c>
      <c r="S15" s="1">
        <v>226</v>
      </c>
      <c r="T15" s="1">
        <v>177</v>
      </c>
      <c r="U15" s="1">
        <v>6</v>
      </c>
      <c r="V15" s="1">
        <v>4</v>
      </c>
      <c r="W15" s="1">
        <v>2</v>
      </c>
    </row>
    <row r="16" spans="1:23" x14ac:dyDescent="0.2">
      <c r="A16" s="1" t="s">
        <v>86</v>
      </c>
      <c r="B16" s="1">
        <v>16</v>
      </c>
      <c r="C16" s="1">
        <v>10</v>
      </c>
      <c r="D16" s="1">
        <v>6</v>
      </c>
      <c r="E16" s="1">
        <v>5</v>
      </c>
      <c r="F16" s="1">
        <v>3</v>
      </c>
      <c r="G16" s="1">
        <v>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86</v>
      </c>
      <c r="O16" s="1">
        <v>0</v>
      </c>
      <c r="P16" s="1">
        <v>0</v>
      </c>
      <c r="Q16" s="1">
        <v>0</v>
      </c>
      <c r="R16" s="1">
        <v>11</v>
      </c>
      <c r="S16" s="1">
        <v>7</v>
      </c>
      <c r="T16" s="1">
        <v>4</v>
      </c>
      <c r="U16" s="1">
        <v>0</v>
      </c>
      <c r="V16" s="1">
        <v>0</v>
      </c>
      <c r="W16" s="1">
        <v>0</v>
      </c>
    </row>
    <row r="17" spans="1:23" x14ac:dyDescent="0.2">
      <c r="A17" s="1" t="s">
        <v>87</v>
      </c>
      <c r="B17" s="1">
        <v>6</v>
      </c>
      <c r="C17" s="1">
        <v>6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 t="s">
        <v>87</v>
      </c>
      <c r="O17" s="1">
        <v>0</v>
      </c>
      <c r="P17" s="1">
        <v>0</v>
      </c>
      <c r="Q17" s="1">
        <v>0</v>
      </c>
      <c r="R17" s="1">
        <v>5</v>
      </c>
      <c r="S17" s="1">
        <v>5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2">
      <c r="A18" s="1" t="s">
        <v>88</v>
      </c>
      <c r="B18" s="1">
        <v>18</v>
      </c>
      <c r="C18" s="1">
        <v>11</v>
      </c>
      <c r="D18" s="1">
        <v>7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14</v>
      </c>
      <c r="L18" s="1">
        <v>9</v>
      </c>
      <c r="M18" s="1">
        <v>5</v>
      </c>
      <c r="N18" s="1" t="s">
        <v>88</v>
      </c>
      <c r="O18" s="1">
        <v>1</v>
      </c>
      <c r="P18" s="1">
        <v>1</v>
      </c>
      <c r="Q18" s="1">
        <v>0</v>
      </c>
      <c r="R18" s="1">
        <v>1</v>
      </c>
      <c r="S18" s="1">
        <v>0</v>
      </c>
      <c r="T18" s="1">
        <v>1</v>
      </c>
      <c r="U18" s="1">
        <v>2</v>
      </c>
      <c r="V18" s="1">
        <v>1</v>
      </c>
      <c r="W18" s="1">
        <v>1</v>
      </c>
    </row>
    <row r="19" spans="1:23" x14ac:dyDescent="0.2">
      <c r="A19" s="1" t="s">
        <v>60</v>
      </c>
      <c r="B19" s="1">
        <v>122</v>
      </c>
      <c r="C19" s="1">
        <v>59</v>
      </c>
      <c r="D19" s="1">
        <v>63</v>
      </c>
      <c r="E19" s="1">
        <v>15</v>
      </c>
      <c r="F19" s="1">
        <v>6</v>
      </c>
      <c r="G19" s="1">
        <v>9</v>
      </c>
      <c r="H19" s="1">
        <v>16</v>
      </c>
      <c r="I19" s="1">
        <v>6</v>
      </c>
      <c r="J19" s="1">
        <v>10</v>
      </c>
      <c r="K19" s="1">
        <v>14</v>
      </c>
      <c r="L19" s="1">
        <v>8</v>
      </c>
      <c r="M19" s="1">
        <v>6</v>
      </c>
      <c r="N19" s="1" t="s">
        <v>60</v>
      </c>
      <c r="O19" s="1">
        <v>14</v>
      </c>
      <c r="P19" s="1">
        <v>9</v>
      </c>
      <c r="Q19" s="1">
        <v>5</v>
      </c>
      <c r="R19" s="1">
        <v>14</v>
      </c>
      <c r="S19" s="1">
        <v>10</v>
      </c>
      <c r="T19" s="1">
        <v>4</v>
      </c>
      <c r="U19" s="1">
        <v>49</v>
      </c>
      <c r="V19" s="1">
        <v>20</v>
      </c>
      <c r="W19" s="1">
        <v>29</v>
      </c>
    </row>
    <row r="21" spans="1:23" x14ac:dyDescent="0.2">
      <c r="A21" s="1" t="s">
        <v>348</v>
      </c>
      <c r="N21" s="1" t="s">
        <v>348</v>
      </c>
    </row>
    <row r="23" spans="1:23" x14ac:dyDescent="0.2">
      <c r="A23" s="1" t="s">
        <v>339</v>
      </c>
      <c r="B23" s="1">
        <v>10063</v>
      </c>
      <c r="C23" s="1">
        <v>5135</v>
      </c>
      <c r="D23" s="1">
        <v>4928</v>
      </c>
      <c r="E23" s="1">
        <v>632</v>
      </c>
      <c r="F23" s="1">
        <v>330</v>
      </c>
      <c r="G23" s="1">
        <v>302</v>
      </c>
      <c r="H23" s="1">
        <v>731</v>
      </c>
      <c r="I23" s="1">
        <v>350</v>
      </c>
      <c r="J23" s="1">
        <v>381</v>
      </c>
      <c r="K23" s="1">
        <v>1051</v>
      </c>
      <c r="L23" s="1">
        <v>537</v>
      </c>
      <c r="M23" s="1">
        <v>514</v>
      </c>
      <c r="N23" s="1" t="s">
        <v>339</v>
      </c>
      <c r="O23" s="1">
        <v>1321</v>
      </c>
      <c r="P23" s="1">
        <v>656</v>
      </c>
      <c r="Q23" s="1">
        <v>665</v>
      </c>
      <c r="R23" s="1">
        <v>2381</v>
      </c>
      <c r="S23" s="1">
        <v>1246</v>
      </c>
      <c r="T23" s="1">
        <v>1135</v>
      </c>
      <c r="U23" s="1">
        <v>3947</v>
      </c>
      <c r="V23" s="1">
        <v>2016</v>
      </c>
      <c r="W23" s="1">
        <v>1931</v>
      </c>
    </row>
    <row r="24" spans="1:23" x14ac:dyDescent="0.2">
      <c r="A24" s="1" t="s">
        <v>77</v>
      </c>
      <c r="B24" s="1">
        <v>7572</v>
      </c>
      <c r="C24" s="1">
        <v>3807</v>
      </c>
      <c r="D24" s="1">
        <v>3765</v>
      </c>
      <c r="E24" s="1">
        <v>594</v>
      </c>
      <c r="F24" s="1">
        <v>307</v>
      </c>
      <c r="G24" s="1">
        <v>287</v>
      </c>
      <c r="H24" s="1">
        <v>697</v>
      </c>
      <c r="I24" s="1">
        <v>337</v>
      </c>
      <c r="J24" s="1">
        <v>360</v>
      </c>
      <c r="K24" s="1">
        <v>958</v>
      </c>
      <c r="L24" s="1">
        <v>479</v>
      </c>
      <c r="M24" s="1">
        <v>479</v>
      </c>
      <c r="N24" s="1" t="s">
        <v>77</v>
      </c>
      <c r="O24" s="1">
        <v>1247</v>
      </c>
      <c r="P24" s="1">
        <v>612</v>
      </c>
      <c r="Q24" s="1">
        <v>635</v>
      </c>
      <c r="R24" s="1">
        <v>325</v>
      </c>
      <c r="S24" s="1">
        <v>143</v>
      </c>
      <c r="T24" s="1">
        <v>182</v>
      </c>
      <c r="U24" s="1">
        <v>3751</v>
      </c>
      <c r="V24" s="1">
        <v>1929</v>
      </c>
      <c r="W24" s="1">
        <v>1822</v>
      </c>
    </row>
    <row r="25" spans="1:23" x14ac:dyDescent="0.2">
      <c r="A25" s="1" t="s">
        <v>78</v>
      </c>
      <c r="B25" s="1">
        <v>1259</v>
      </c>
      <c r="C25" s="1">
        <v>623</v>
      </c>
      <c r="D25" s="1">
        <v>636</v>
      </c>
      <c r="E25" s="1">
        <v>16</v>
      </c>
      <c r="F25" s="1">
        <v>7</v>
      </c>
      <c r="G25" s="1">
        <v>9</v>
      </c>
      <c r="H25" s="1">
        <v>5</v>
      </c>
      <c r="I25" s="1">
        <v>1</v>
      </c>
      <c r="J25" s="1">
        <v>4</v>
      </c>
      <c r="K25" s="1">
        <v>1</v>
      </c>
      <c r="L25" s="1">
        <v>0</v>
      </c>
      <c r="M25" s="1">
        <v>1</v>
      </c>
      <c r="N25" s="1" t="s">
        <v>78</v>
      </c>
      <c r="O25" s="1">
        <v>15</v>
      </c>
      <c r="P25" s="1">
        <v>7</v>
      </c>
      <c r="Q25" s="1">
        <v>8</v>
      </c>
      <c r="R25" s="1">
        <v>1147</v>
      </c>
      <c r="S25" s="1">
        <v>584</v>
      </c>
      <c r="T25" s="1">
        <v>563</v>
      </c>
      <c r="U25" s="1">
        <v>75</v>
      </c>
      <c r="V25" s="1">
        <v>24</v>
      </c>
      <c r="W25" s="1">
        <v>51</v>
      </c>
    </row>
    <row r="26" spans="1:23" x14ac:dyDescent="0.2">
      <c r="A26" s="1" t="s">
        <v>79</v>
      </c>
      <c r="B26" s="1">
        <v>423</v>
      </c>
      <c r="C26" s="1">
        <v>233</v>
      </c>
      <c r="D26" s="1">
        <v>190</v>
      </c>
      <c r="E26" s="1">
        <v>6</v>
      </c>
      <c r="F26" s="1">
        <v>5</v>
      </c>
      <c r="G26" s="1">
        <v>1</v>
      </c>
      <c r="H26" s="1">
        <v>8</v>
      </c>
      <c r="I26" s="1">
        <v>4</v>
      </c>
      <c r="J26" s="1">
        <v>4</v>
      </c>
      <c r="K26" s="1">
        <v>6</v>
      </c>
      <c r="L26" s="1">
        <v>4</v>
      </c>
      <c r="M26" s="1">
        <v>2</v>
      </c>
      <c r="N26" s="1" t="s">
        <v>79</v>
      </c>
      <c r="O26" s="1">
        <v>14</v>
      </c>
      <c r="P26" s="1">
        <v>8</v>
      </c>
      <c r="Q26" s="1">
        <v>6</v>
      </c>
      <c r="R26" s="1">
        <v>364</v>
      </c>
      <c r="S26" s="1">
        <v>204</v>
      </c>
      <c r="T26" s="1">
        <v>160</v>
      </c>
      <c r="U26" s="1">
        <v>25</v>
      </c>
      <c r="V26" s="1">
        <v>8</v>
      </c>
      <c r="W26" s="1">
        <v>17</v>
      </c>
    </row>
    <row r="27" spans="1:23" x14ac:dyDescent="0.2">
      <c r="A27" s="1" t="s">
        <v>80</v>
      </c>
      <c r="B27" s="1">
        <v>19</v>
      </c>
      <c r="C27" s="1">
        <v>15</v>
      </c>
      <c r="D27" s="1">
        <v>4</v>
      </c>
      <c r="E27" s="1">
        <v>3</v>
      </c>
      <c r="F27" s="1">
        <v>3</v>
      </c>
      <c r="G27" s="1">
        <v>0</v>
      </c>
      <c r="H27" s="1">
        <v>0</v>
      </c>
      <c r="I27" s="1">
        <v>0</v>
      </c>
      <c r="J27" s="1">
        <v>0</v>
      </c>
      <c r="K27" s="1">
        <v>7</v>
      </c>
      <c r="L27" s="1">
        <v>5</v>
      </c>
      <c r="M27" s="1">
        <v>2</v>
      </c>
      <c r="N27" s="1" t="s">
        <v>80</v>
      </c>
      <c r="O27" s="1">
        <v>1</v>
      </c>
      <c r="P27" s="1">
        <v>1</v>
      </c>
      <c r="Q27" s="1">
        <v>0</v>
      </c>
      <c r="R27" s="1">
        <v>2</v>
      </c>
      <c r="S27" s="1">
        <v>1</v>
      </c>
      <c r="T27" s="1">
        <v>1</v>
      </c>
      <c r="U27" s="1">
        <v>6</v>
      </c>
      <c r="V27" s="1">
        <v>5</v>
      </c>
      <c r="W27" s="1">
        <v>1</v>
      </c>
    </row>
    <row r="28" spans="1:23" x14ac:dyDescent="0.2">
      <c r="A28" s="1" t="s">
        <v>81</v>
      </c>
      <c r="B28" s="1">
        <v>7</v>
      </c>
      <c r="C28" s="1">
        <v>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4</v>
      </c>
      <c r="L28" s="1">
        <v>4</v>
      </c>
      <c r="M28" s="1">
        <v>0</v>
      </c>
      <c r="N28" s="1" t="s">
        <v>81</v>
      </c>
      <c r="O28" s="1">
        <v>1</v>
      </c>
      <c r="P28" s="1">
        <v>1</v>
      </c>
      <c r="Q28" s="1">
        <v>0</v>
      </c>
      <c r="R28" s="1">
        <v>0</v>
      </c>
      <c r="S28" s="1">
        <v>0</v>
      </c>
      <c r="T28" s="1">
        <v>0</v>
      </c>
      <c r="U28" s="1">
        <v>2</v>
      </c>
      <c r="V28" s="1">
        <v>2</v>
      </c>
      <c r="W28" s="1">
        <v>0</v>
      </c>
    </row>
    <row r="29" spans="1:23" x14ac:dyDescent="0.2">
      <c r="A29" s="1" t="s">
        <v>82</v>
      </c>
      <c r="B29" s="1">
        <v>102</v>
      </c>
      <c r="C29" s="1">
        <v>57</v>
      </c>
      <c r="D29" s="1">
        <v>45</v>
      </c>
      <c r="E29" s="1">
        <v>1</v>
      </c>
      <c r="F29" s="1">
        <v>1</v>
      </c>
      <c r="G29" s="1">
        <v>0</v>
      </c>
      <c r="H29" s="1">
        <v>8</v>
      </c>
      <c r="I29" s="1">
        <v>5</v>
      </c>
      <c r="J29" s="1">
        <v>3</v>
      </c>
      <c r="K29" s="1">
        <v>29</v>
      </c>
      <c r="L29" s="1">
        <v>15</v>
      </c>
      <c r="M29" s="1">
        <v>14</v>
      </c>
      <c r="N29" s="1" t="s">
        <v>82</v>
      </c>
      <c r="O29" s="1">
        <v>8</v>
      </c>
      <c r="P29" s="1">
        <v>6</v>
      </c>
      <c r="Q29" s="1">
        <v>2</v>
      </c>
      <c r="R29" s="1">
        <v>14</v>
      </c>
      <c r="S29" s="1">
        <v>8</v>
      </c>
      <c r="T29" s="1">
        <v>6</v>
      </c>
      <c r="U29" s="1">
        <v>42</v>
      </c>
      <c r="V29" s="1">
        <v>22</v>
      </c>
      <c r="W29" s="1">
        <v>20</v>
      </c>
    </row>
    <row r="30" spans="1:23" x14ac:dyDescent="0.2">
      <c r="A30" s="1" t="s">
        <v>83</v>
      </c>
      <c r="B30" s="1">
        <v>39</v>
      </c>
      <c r="C30" s="1">
        <v>28</v>
      </c>
      <c r="D30" s="1">
        <v>11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1</v>
      </c>
      <c r="K30" s="1">
        <v>2</v>
      </c>
      <c r="L30" s="1">
        <v>2</v>
      </c>
      <c r="M30" s="1">
        <v>0</v>
      </c>
      <c r="N30" s="1" t="s">
        <v>83</v>
      </c>
      <c r="O30" s="1">
        <v>5</v>
      </c>
      <c r="P30" s="1">
        <v>5</v>
      </c>
      <c r="Q30" s="1">
        <v>0</v>
      </c>
      <c r="R30" s="1">
        <v>29</v>
      </c>
      <c r="S30" s="1">
        <v>19</v>
      </c>
      <c r="T30" s="1">
        <v>10</v>
      </c>
      <c r="U30" s="1">
        <v>2</v>
      </c>
      <c r="V30" s="1">
        <v>2</v>
      </c>
      <c r="W30" s="1">
        <v>0</v>
      </c>
    </row>
    <row r="31" spans="1:23" x14ac:dyDescent="0.2">
      <c r="A31" s="1" t="s">
        <v>84</v>
      </c>
      <c r="B31" s="1">
        <v>90</v>
      </c>
      <c r="C31" s="1">
        <v>56</v>
      </c>
      <c r="D31" s="1">
        <v>34</v>
      </c>
      <c r="E31" s="1">
        <v>0</v>
      </c>
      <c r="F31" s="1">
        <v>0</v>
      </c>
      <c r="G31" s="1">
        <v>0</v>
      </c>
      <c r="H31" s="1">
        <v>2</v>
      </c>
      <c r="I31" s="1">
        <v>0</v>
      </c>
      <c r="J31" s="1">
        <v>2</v>
      </c>
      <c r="K31" s="1">
        <v>18</v>
      </c>
      <c r="L31" s="1">
        <v>9</v>
      </c>
      <c r="M31" s="1">
        <v>9</v>
      </c>
      <c r="N31" s="1" t="s">
        <v>84</v>
      </c>
      <c r="O31" s="1">
        <v>18</v>
      </c>
      <c r="P31" s="1">
        <v>9</v>
      </c>
      <c r="Q31" s="1">
        <v>9</v>
      </c>
      <c r="R31" s="1">
        <v>46</v>
      </c>
      <c r="S31" s="1">
        <v>33</v>
      </c>
      <c r="T31" s="1">
        <v>13</v>
      </c>
      <c r="U31" s="1">
        <v>6</v>
      </c>
      <c r="V31" s="1">
        <v>5</v>
      </c>
      <c r="W31" s="1">
        <v>1</v>
      </c>
    </row>
    <row r="32" spans="1:23" x14ac:dyDescent="0.2">
      <c r="A32" s="1" t="s">
        <v>85</v>
      </c>
      <c r="B32" s="1">
        <v>463</v>
      </c>
      <c r="C32" s="1">
        <v>260</v>
      </c>
      <c r="D32" s="1">
        <v>203</v>
      </c>
      <c r="E32" s="1">
        <v>6</v>
      </c>
      <c r="F32" s="1">
        <v>3</v>
      </c>
      <c r="G32" s="1">
        <v>3</v>
      </c>
      <c r="H32" s="1">
        <v>3</v>
      </c>
      <c r="I32" s="1">
        <v>1</v>
      </c>
      <c r="J32" s="1">
        <v>2</v>
      </c>
      <c r="K32" s="1">
        <v>2</v>
      </c>
      <c r="L32" s="1">
        <v>2</v>
      </c>
      <c r="M32" s="1">
        <v>0</v>
      </c>
      <c r="N32" s="1" t="s">
        <v>85</v>
      </c>
      <c r="O32" s="1">
        <v>0</v>
      </c>
      <c r="P32" s="1">
        <v>0</v>
      </c>
      <c r="Q32" s="1">
        <v>0</v>
      </c>
      <c r="R32" s="1">
        <v>445</v>
      </c>
      <c r="S32" s="1">
        <v>250</v>
      </c>
      <c r="T32" s="1">
        <v>195</v>
      </c>
      <c r="U32" s="1">
        <v>7</v>
      </c>
      <c r="V32" s="1">
        <v>4</v>
      </c>
      <c r="W32" s="1">
        <v>3</v>
      </c>
    </row>
    <row r="33" spans="1:23" x14ac:dyDescent="0.2">
      <c r="A33" s="1" t="s">
        <v>86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 t="s">
        <v>86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2">
      <c r="A34" s="1" t="s">
        <v>87</v>
      </c>
      <c r="B34" s="1">
        <v>28</v>
      </c>
      <c r="C34" s="1">
        <v>18</v>
      </c>
      <c r="D34" s="1">
        <v>10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15</v>
      </c>
      <c r="L34" s="1">
        <v>10</v>
      </c>
      <c r="M34" s="1">
        <v>5</v>
      </c>
      <c r="N34" s="1" t="s">
        <v>87</v>
      </c>
      <c r="O34" s="1">
        <v>4</v>
      </c>
      <c r="P34" s="1">
        <v>2</v>
      </c>
      <c r="Q34" s="1">
        <v>2</v>
      </c>
      <c r="R34" s="1">
        <v>0</v>
      </c>
      <c r="S34" s="1">
        <v>0</v>
      </c>
      <c r="T34" s="1">
        <v>0</v>
      </c>
      <c r="U34" s="1">
        <v>9</v>
      </c>
      <c r="V34" s="1">
        <v>6</v>
      </c>
      <c r="W34" s="1">
        <v>3</v>
      </c>
    </row>
    <row r="35" spans="1:23" x14ac:dyDescent="0.2">
      <c r="A35" s="1" t="s">
        <v>88</v>
      </c>
      <c r="B35" s="1">
        <v>58</v>
      </c>
      <c r="C35" s="1">
        <v>30</v>
      </c>
      <c r="D35" s="1">
        <v>28</v>
      </c>
      <c r="E35" s="1">
        <v>6</v>
      </c>
      <c r="F35" s="1">
        <v>4</v>
      </c>
      <c r="G35" s="1">
        <v>2</v>
      </c>
      <c r="H35" s="1">
        <v>7</v>
      </c>
      <c r="I35" s="1">
        <v>2</v>
      </c>
      <c r="J35" s="1">
        <v>5</v>
      </c>
      <c r="K35" s="1">
        <v>9</v>
      </c>
      <c r="L35" s="1">
        <v>7</v>
      </c>
      <c r="M35" s="1">
        <v>2</v>
      </c>
      <c r="N35" s="1" t="s">
        <v>88</v>
      </c>
      <c r="O35" s="1">
        <v>5</v>
      </c>
      <c r="P35" s="1">
        <v>4</v>
      </c>
      <c r="Q35" s="1">
        <v>1</v>
      </c>
      <c r="R35" s="1">
        <v>9</v>
      </c>
      <c r="S35" s="1">
        <v>4</v>
      </c>
      <c r="T35" s="1">
        <v>5</v>
      </c>
      <c r="U35" s="1">
        <v>22</v>
      </c>
      <c r="V35" s="1">
        <v>9</v>
      </c>
      <c r="W35" s="1">
        <v>13</v>
      </c>
    </row>
    <row r="36" spans="1:23" x14ac:dyDescent="0.2">
      <c r="A36" s="1" t="s">
        <v>60</v>
      </c>
      <c r="B36" s="1">
        <v>3</v>
      </c>
      <c r="C36" s="1">
        <v>1</v>
      </c>
      <c r="D36" s="1">
        <v>2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60</v>
      </c>
      <c r="O36" s="1">
        <v>3</v>
      </c>
      <c r="P36" s="1">
        <v>1</v>
      </c>
      <c r="Q36" s="1">
        <v>2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2">
      <c r="A37" s="18" t="s">
        <v>365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 t="s">
        <v>365</v>
      </c>
      <c r="O37" s="18"/>
      <c r="P37" s="18"/>
      <c r="Q37" s="18"/>
      <c r="R37" s="18"/>
      <c r="S37" s="18"/>
      <c r="T37" s="18"/>
      <c r="U37" s="18"/>
      <c r="V37" s="18"/>
      <c r="W37" s="18"/>
    </row>
  </sheetData>
  <mergeCells count="9">
    <mergeCell ref="A37:M37"/>
    <mergeCell ref="N37:W37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C37F6-D988-4B5F-84AD-8AD7EED2B032}">
  <dimension ref="A1:H38"/>
  <sheetViews>
    <sheetView view="pageBreakPreview" topLeftCell="A12" zoomScale="125" zoomScaleNormal="100" zoomScaleSheetLayoutView="125" workbookViewId="0">
      <selection activeCell="A38" sqref="A38:H38"/>
    </sheetView>
  </sheetViews>
  <sheetFormatPr defaultRowHeight="10.199999999999999" x14ac:dyDescent="0.2"/>
  <cols>
    <col min="1" max="1" width="12.109375" style="1" customWidth="1"/>
    <col min="2" max="16384" width="8.88671875" style="1"/>
  </cols>
  <sheetData>
    <row r="1" spans="1:8" x14ac:dyDescent="0.2">
      <c r="A1" s="1" t="s">
        <v>89</v>
      </c>
    </row>
    <row r="2" spans="1:8" x14ac:dyDescent="0.2">
      <c r="A2" s="13" t="s">
        <v>354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x14ac:dyDescent="0.2">
      <c r="A3" s="1" t="s">
        <v>350</v>
      </c>
      <c r="B3" s="1">
        <v>10019</v>
      </c>
      <c r="C3" s="1">
        <v>630</v>
      </c>
      <c r="D3" s="1">
        <v>724</v>
      </c>
      <c r="E3" s="1">
        <v>1050</v>
      </c>
      <c r="F3" s="1">
        <v>1318</v>
      </c>
      <c r="G3" s="1">
        <v>2358</v>
      </c>
      <c r="H3" s="1">
        <v>3939</v>
      </c>
    </row>
    <row r="4" spans="1:8" x14ac:dyDescent="0.2">
      <c r="A4" s="1" t="s">
        <v>90</v>
      </c>
      <c r="B4" s="1">
        <v>5907</v>
      </c>
      <c r="C4" s="1">
        <v>404</v>
      </c>
      <c r="D4" s="1">
        <v>427</v>
      </c>
      <c r="E4" s="1">
        <v>637</v>
      </c>
      <c r="F4" s="1">
        <v>847</v>
      </c>
      <c r="G4" s="1">
        <v>1116</v>
      </c>
      <c r="H4" s="1">
        <v>2476</v>
      </c>
    </row>
    <row r="5" spans="1:8" x14ac:dyDescent="0.2">
      <c r="A5" s="1" t="s">
        <v>91</v>
      </c>
      <c r="B5" s="1">
        <v>3487</v>
      </c>
      <c r="C5" s="1">
        <v>173</v>
      </c>
      <c r="D5" s="1">
        <v>224</v>
      </c>
      <c r="E5" s="1">
        <v>338</v>
      </c>
      <c r="F5" s="1">
        <v>387</v>
      </c>
      <c r="G5" s="1">
        <v>1171</v>
      </c>
      <c r="H5" s="1">
        <v>1194</v>
      </c>
    </row>
    <row r="6" spans="1:8" x14ac:dyDescent="0.2">
      <c r="A6" s="1" t="s">
        <v>92</v>
      </c>
      <c r="B6" s="1">
        <v>60</v>
      </c>
      <c r="C6" s="1">
        <v>2</v>
      </c>
      <c r="D6" s="1">
        <v>6</v>
      </c>
      <c r="E6" s="1">
        <v>8</v>
      </c>
      <c r="F6" s="1">
        <v>3</v>
      </c>
      <c r="G6" s="1">
        <v>13</v>
      </c>
      <c r="H6" s="1">
        <v>28</v>
      </c>
    </row>
    <row r="7" spans="1:8" x14ac:dyDescent="0.2">
      <c r="A7" s="1" t="s">
        <v>93</v>
      </c>
      <c r="B7" s="1">
        <v>98</v>
      </c>
      <c r="C7" s="1">
        <v>7</v>
      </c>
      <c r="D7" s="1">
        <v>9</v>
      </c>
      <c r="E7" s="1">
        <v>13</v>
      </c>
      <c r="F7" s="1">
        <v>20</v>
      </c>
      <c r="G7" s="1">
        <v>6</v>
      </c>
      <c r="H7" s="1">
        <v>43</v>
      </c>
    </row>
    <row r="8" spans="1:8" x14ac:dyDescent="0.2">
      <c r="A8" s="1" t="s">
        <v>94</v>
      </c>
      <c r="B8" s="1">
        <v>255</v>
      </c>
      <c r="C8" s="1">
        <v>27</v>
      </c>
      <c r="D8" s="1">
        <v>19</v>
      </c>
      <c r="E8" s="1">
        <v>29</v>
      </c>
      <c r="F8" s="1">
        <v>41</v>
      </c>
      <c r="G8" s="1">
        <v>33</v>
      </c>
      <c r="H8" s="1">
        <v>106</v>
      </c>
    </row>
    <row r="9" spans="1:8" x14ac:dyDescent="0.2">
      <c r="A9" s="1" t="s">
        <v>95</v>
      </c>
      <c r="B9" s="1">
        <v>212</v>
      </c>
      <c r="C9" s="1">
        <v>17</v>
      </c>
      <c r="D9" s="1">
        <v>39</v>
      </c>
      <c r="E9" s="1">
        <v>25</v>
      </c>
      <c r="F9" s="1">
        <v>20</v>
      </c>
      <c r="G9" s="1">
        <v>19</v>
      </c>
      <c r="H9" s="1">
        <v>92</v>
      </c>
    </row>
    <row r="11" spans="1:8" x14ac:dyDescent="0.2">
      <c r="A11" s="1" t="s">
        <v>355</v>
      </c>
      <c r="B11" s="1">
        <v>5117</v>
      </c>
      <c r="C11" s="1">
        <v>330</v>
      </c>
      <c r="D11" s="1">
        <v>349</v>
      </c>
      <c r="E11" s="1">
        <v>537</v>
      </c>
      <c r="F11" s="1">
        <v>654</v>
      </c>
      <c r="G11" s="1">
        <v>1236</v>
      </c>
      <c r="H11" s="1">
        <v>2011</v>
      </c>
    </row>
    <row r="12" spans="1:8" x14ac:dyDescent="0.2">
      <c r="A12" s="1" t="s">
        <v>90</v>
      </c>
      <c r="B12" s="1">
        <v>3092</v>
      </c>
      <c r="C12" s="1">
        <v>225</v>
      </c>
      <c r="D12" s="1">
        <v>205</v>
      </c>
      <c r="E12" s="1">
        <v>336</v>
      </c>
      <c r="F12" s="1">
        <v>425</v>
      </c>
      <c r="G12" s="1">
        <v>590</v>
      </c>
      <c r="H12" s="1">
        <v>1311</v>
      </c>
    </row>
    <row r="13" spans="1:8" x14ac:dyDescent="0.2">
      <c r="A13" s="1" t="s">
        <v>91</v>
      </c>
      <c r="B13" s="1">
        <v>1793</v>
      </c>
      <c r="C13" s="1">
        <v>86</v>
      </c>
      <c r="D13" s="1">
        <v>112</v>
      </c>
      <c r="E13" s="1">
        <v>172</v>
      </c>
      <c r="F13" s="1">
        <v>197</v>
      </c>
      <c r="G13" s="1">
        <v>623</v>
      </c>
      <c r="H13" s="1">
        <v>603</v>
      </c>
    </row>
    <row r="14" spans="1:8" x14ac:dyDescent="0.2">
      <c r="A14" s="1" t="s">
        <v>92</v>
      </c>
      <c r="B14" s="1">
        <v>27</v>
      </c>
      <c r="C14" s="1">
        <v>1</v>
      </c>
      <c r="D14" s="1">
        <v>4</v>
      </c>
      <c r="E14" s="1">
        <v>5</v>
      </c>
      <c r="F14" s="1">
        <v>0</v>
      </c>
      <c r="G14" s="1">
        <v>6</v>
      </c>
      <c r="H14" s="1">
        <v>11</v>
      </c>
    </row>
    <row r="15" spans="1:8" x14ac:dyDescent="0.2">
      <c r="A15" s="1" t="s">
        <v>93</v>
      </c>
      <c r="B15" s="1">
        <v>37</v>
      </c>
      <c r="C15" s="1">
        <v>4</v>
      </c>
      <c r="D15" s="1">
        <v>3</v>
      </c>
      <c r="E15" s="1">
        <v>3</v>
      </c>
      <c r="F15" s="1">
        <v>8</v>
      </c>
      <c r="G15" s="1">
        <v>1</v>
      </c>
      <c r="H15" s="1">
        <v>18</v>
      </c>
    </row>
    <row r="16" spans="1:8" x14ac:dyDescent="0.2">
      <c r="A16" s="1" t="s">
        <v>94</v>
      </c>
      <c r="B16" s="1">
        <v>65</v>
      </c>
      <c r="C16" s="1">
        <v>6</v>
      </c>
      <c r="D16" s="1">
        <v>5</v>
      </c>
      <c r="E16" s="1">
        <v>9</v>
      </c>
      <c r="F16" s="1">
        <v>15</v>
      </c>
      <c r="G16" s="1">
        <v>6</v>
      </c>
      <c r="H16" s="1">
        <v>24</v>
      </c>
    </row>
    <row r="17" spans="1:8" x14ac:dyDescent="0.2">
      <c r="A17" s="1" t="s">
        <v>95</v>
      </c>
      <c r="B17" s="1">
        <v>103</v>
      </c>
      <c r="C17" s="1">
        <v>8</v>
      </c>
      <c r="D17" s="1">
        <v>20</v>
      </c>
      <c r="E17" s="1">
        <v>12</v>
      </c>
      <c r="F17" s="1">
        <v>9</v>
      </c>
      <c r="G17" s="1">
        <v>10</v>
      </c>
      <c r="H17" s="1">
        <v>44</v>
      </c>
    </row>
    <row r="19" spans="1:8" x14ac:dyDescent="0.2">
      <c r="A19" s="1" t="s">
        <v>356</v>
      </c>
      <c r="B19" s="1">
        <v>4902</v>
      </c>
      <c r="C19" s="1">
        <v>300</v>
      </c>
      <c r="D19" s="1">
        <v>375</v>
      </c>
      <c r="E19" s="1">
        <v>513</v>
      </c>
      <c r="F19" s="1">
        <v>664</v>
      </c>
      <c r="G19" s="1">
        <v>1122</v>
      </c>
      <c r="H19" s="1">
        <v>1928</v>
      </c>
    </row>
    <row r="20" spans="1:8" x14ac:dyDescent="0.2">
      <c r="A20" s="1" t="s">
        <v>90</v>
      </c>
      <c r="B20" s="1">
        <v>2815</v>
      </c>
      <c r="C20" s="1">
        <v>179</v>
      </c>
      <c r="D20" s="1">
        <v>222</v>
      </c>
      <c r="E20" s="1">
        <v>301</v>
      </c>
      <c r="F20" s="1">
        <v>422</v>
      </c>
      <c r="G20" s="1">
        <v>526</v>
      </c>
      <c r="H20" s="1">
        <v>1165</v>
      </c>
    </row>
    <row r="21" spans="1:8" x14ac:dyDescent="0.2">
      <c r="A21" s="1" t="s">
        <v>91</v>
      </c>
      <c r="B21" s="1">
        <v>1694</v>
      </c>
      <c r="C21" s="1">
        <v>87</v>
      </c>
      <c r="D21" s="1">
        <v>112</v>
      </c>
      <c r="E21" s="1">
        <v>166</v>
      </c>
      <c r="F21" s="1">
        <v>190</v>
      </c>
      <c r="G21" s="1">
        <v>548</v>
      </c>
      <c r="H21" s="1">
        <v>591</v>
      </c>
    </row>
    <row r="22" spans="1:8" x14ac:dyDescent="0.2">
      <c r="A22" s="1" t="s">
        <v>92</v>
      </c>
      <c r="B22" s="1">
        <v>33</v>
      </c>
      <c r="C22" s="1">
        <v>1</v>
      </c>
      <c r="D22" s="1">
        <v>2</v>
      </c>
      <c r="E22" s="1">
        <v>3</v>
      </c>
      <c r="F22" s="1">
        <v>3</v>
      </c>
      <c r="G22" s="1">
        <v>7</v>
      </c>
      <c r="H22" s="1">
        <v>17</v>
      </c>
    </row>
    <row r="23" spans="1:8" x14ac:dyDescent="0.2">
      <c r="A23" s="1" t="s">
        <v>93</v>
      </c>
      <c r="B23" s="1">
        <v>61</v>
      </c>
      <c r="C23" s="1">
        <v>3</v>
      </c>
      <c r="D23" s="1">
        <v>6</v>
      </c>
      <c r="E23" s="1">
        <v>10</v>
      </c>
      <c r="F23" s="1">
        <v>12</v>
      </c>
      <c r="G23" s="1">
        <v>5</v>
      </c>
      <c r="H23" s="1">
        <v>25</v>
      </c>
    </row>
    <row r="24" spans="1:8" x14ac:dyDescent="0.2">
      <c r="A24" s="1" t="s">
        <v>94</v>
      </c>
      <c r="B24" s="1">
        <v>190</v>
      </c>
      <c r="C24" s="1">
        <v>21</v>
      </c>
      <c r="D24" s="1">
        <v>14</v>
      </c>
      <c r="E24" s="1">
        <v>20</v>
      </c>
      <c r="F24" s="1">
        <v>26</v>
      </c>
      <c r="G24" s="1">
        <v>27</v>
      </c>
      <c r="H24" s="1">
        <v>82</v>
      </c>
    </row>
    <row r="25" spans="1:8" x14ac:dyDescent="0.2">
      <c r="A25" s="1" t="s">
        <v>95</v>
      </c>
      <c r="B25" s="1">
        <v>109</v>
      </c>
      <c r="C25" s="1">
        <v>9</v>
      </c>
      <c r="D25" s="1">
        <v>19</v>
      </c>
      <c r="E25" s="1">
        <v>13</v>
      </c>
      <c r="F25" s="1">
        <v>11</v>
      </c>
      <c r="G25" s="1">
        <v>9</v>
      </c>
      <c r="H25" s="1">
        <v>48</v>
      </c>
    </row>
    <row r="27" spans="1:8" x14ac:dyDescent="0.2">
      <c r="A27" s="1" t="s">
        <v>359</v>
      </c>
    </row>
    <row r="29" spans="1:8" x14ac:dyDescent="0.2">
      <c r="A29" s="1" t="s">
        <v>357</v>
      </c>
      <c r="B29" s="1">
        <v>9837</v>
      </c>
      <c r="C29" s="1">
        <v>625</v>
      </c>
      <c r="D29" s="1">
        <v>722</v>
      </c>
      <c r="E29" s="1">
        <v>1017</v>
      </c>
      <c r="F29" s="1">
        <v>1281</v>
      </c>
      <c r="G29" s="1">
        <v>2329</v>
      </c>
      <c r="H29" s="1">
        <v>3863</v>
      </c>
    </row>
    <row r="30" spans="1:8" x14ac:dyDescent="0.2">
      <c r="A30" s="1" t="s">
        <v>360</v>
      </c>
      <c r="B30" s="1">
        <v>2479</v>
      </c>
      <c r="C30" s="1">
        <v>181</v>
      </c>
      <c r="D30" s="1">
        <v>236</v>
      </c>
      <c r="E30" s="1">
        <v>330</v>
      </c>
      <c r="F30" s="1">
        <v>397</v>
      </c>
      <c r="G30" s="1">
        <v>106</v>
      </c>
      <c r="H30" s="1">
        <v>1229</v>
      </c>
    </row>
    <row r="31" spans="1:8" x14ac:dyDescent="0.2">
      <c r="A31" s="1" t="s">
        <v>358</v>
      </c>
      <c r="B31" s="1">
        <v>7358</v>
      </c>
      <c r="C31" s="1">
        <v>444</v>
      </c>
      <c r="D31" s="1">
        <v>486</v>
      </c>
      <c r="E31" s="1">
        <v>687</v>
      </c>
      <c r="F31" s="1">
        <v>884</v>
      </c>
      <c r="G31" s="1">
        <v>2223</v>
      </c>
      <c r="H31" s="1">
        <v>2634</v>
      </c>
    </row>
    <row r="32" spans="1:8" x14ac:dyDescent="0.2">
      <c r="A32" s="1" t="s">
        <v>361</v>
      </c>
      <c r="B32" s="1">
        <v>5025</v>
      </c>
      <c r="C32" s="1">
        <v>327</v>
      </c>
      <c r="D32" s="1">
        <v>345</v>
      </c>
      <c r="E32" s="1">
        <v>521</v>
      </c>
      <c r="F32" s="1">
        <v>635</v>
      </c>
      <c r="G32" s="1">
        <v>1223</v>
      </c>
      <c r="H32" s="1">
        <v>1974</v>
      </c>
    </row>
    <row r="33" spans="1:8" x14ac:dyDescent="0.2">
      <c r="A33" s="1" t="s">
        <v>360</v>
      </c>
      <c r="B33" s="1">
        <v>1180</v>
      </c>
      <c r="C33" s="1">
        <v>84</v>
      </c>
      <c r="D33" s="1">
        <v>111</v>
      </c>
      <c r="E33" s="1">
        <v>163</v>
      </c>
      <c r="F33" s="1">
        <v>196</v>
      </c>
      <c r="G33" s="1">
        <v>53</v>
      </c>
      <c r="H33" s="1">
        <v>573</v>
      </c>
    </row>
    <row r="34" spans="1:8" x14ac:dyDescent="0.2">
      <c r="A34" s="1" t="s">
        <v>358</v>
      </c>
      <c r="B34" s="1">
        <v>3845</v>
      </c>
      <c r="C34" s="1">
        <v>243</v>
      </c>
      <c r="D34" s="1">
        <v>234</v>
      </c>
      <c r="E34" s="1">
        <v>358</v>
      </c>
      <c r="F34" s="1">
        <v>439</v>
      </c>
      <c r="G34" s="1">
        <v>1170</v>
      </c>
      <c r="H34" s="1">
        <v>1401</v>
      </c>
    </row>
    <row r="35" spans="1:8" x14ac:dyDescent="0.2">
      <c r="A35" s="1" t="s">
        <v>362</v>
      </c>
      <c r="B35" s="1">
        <v>4812</v>
      </c>
      <c r="C35" s="1">
        <v>298</v>
      </c>
      <c r="D35" s="1">
        <v>377</v>
      </c>
      <c r="E35" s="1">
        <v>496</v>
      </c>
      <c r="F35" s="1">
        <v>646</v>
      </c>
      <c r="G35" s="1">
        <v>1106</v>
      </c>
      <c r="H35" s="1">
        <v>1889</v>
      </c>
    </row>
    <row r="36" spans="1:8" x14ac:dyDescent="0.2">
      <c r="A36" s="1" t="s">
        <v>360</v>
      </c>
      <c r="B36" s="1">
        <v>1299</v>
      </c>
      <c r="C36" s="1">
        <v>97</v>
      </c>
      <c r="D36" s="1">
        <v>125</v>
      </c>
      <c r="E36" s="1">
        <v>167</v>
      </c>
      <c r="F36" s="1">
        <v>201</v>
      </c>
      <c r="G36" s="1">
        <v>53</v>
      </c>
      <c r="H36" s="1">
        <v>656</v>
      </c>
    </row>
    <row r="37" spans="1:8" x14ac:dyDescent="0.2">
      <c r="A37" s="1" t="s">
        <v>358</v>
      </c>
      <c r="B37" s="1">
        <v>3513</v>
      </c>
      <c r="C37" s="1">
        <v>201</v>
      </c>
      <c r="D37" s="1">
        <v>252</v>
      </c>
      <c r="E37" s="1">
        <v>329</v>
      </c>
      <c r="F37" s="1">
        <v>445</v>
      </c>
      <c r="G37" s="1">
        <v>1053</v>
      </c>
      <c r="H37" s="1">
        <v>1233</v>
      </c>
    </row>
    <row r="38" spans="1:8" x14ac:dyDescent="0.2">
      <c r="A38" s="17" t="s">
        <v>365</v>
      </c>
      <c r="B38" s="17"/>
      <c r="C38" s="17"/>
      <c r="D38" s="17"/>
      <c r="E38" s="17"/>
      <c r="F38" s="17"/>
      <c r="G38" s="17"/>
      <c r="H38" s="1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9B2B-1AE9-4920-B29B-80763D85971B}">
  <dimension ref="A1:AK73"/>
  <sheetViews>
    <sheetView view="pageBreakPreview" zoomScale="125" zoomScaleNormal="100" zoomScaleSheetLayoutView="125" workbookViewId="0">
      <selection activeCell="V73" sqref="V73:AK73"/>
    </sheetView>
  </sheetViews>
  <sheetFormatPr defaultRowHeight="9" customHeight="1" x14ac:dyDescent="0.2"/>
  <cols>
    <col min="1" max="1" width="5.5546875" style="1" customWidth="1"/>
    <col min="2" max="7" width="5.77734375" style="1" customWidth="1"/>
    <col min="8" max="8" width="1.77734375" style="1" customWidth="1"/>
    <col min="9" max="15" width="1.88671875" style="1" customWidth="1"/>
    <col min="16" max="21" width="5.33203125" style="1" customWidth="1"/>
    <col min="22" max="22" width="5.5546875" style="1" customWidth="1"/>
    <col min="23" max="37" width="4.6640625" style="1" customWidth="1"/>
    <col min="38" max="16384" width="8.88671875" style="1"/>
  </cols>
  <sheetData>
    <row r="1" spans="1:37" ht="9" customHeight="1" x14ac:dyDescent="0.2">
      <c r="A1" s="1" t="s">
        <v>379</v>
      </c>
      <c r="V1" s="1" t="s">
        <v>379</v>
      </c>
    </row>
    <row r="2" spans="1:37" ht="9" customHeight="1" x14ac:dyDescent="0.2">
      <c r="A2" s="24"/>
      <c r="B2" s="14" t="s">
        <v>1</v>
      </c>
      <c r="C2" s="14"/>
      <c r="D2" s="14"/>
      <c r="E2" s="14" t="s">
        <v>90</v>
      </c>
      <c r="F2" s="14"/>
      <c r="G2" s="15"/>
      <c r="V2" s="24"/>
      <c r="W2" s="31" t="s">
        <v>91</v>
      </c>
      <c r="X2" s="31"/>
      <c r="Y2" s="31"/>
      <c r="Z2" s="31" t="s">
        <v>92</v>
      </c>
      <c r="AA2" s="31"/>
      <c r="AB2" s="31"/>
      <c r="AC2" s="31" t="s">
        <v>93</v>
      </c>
      <c r="AD2" s="31"/>
      <c r="AE2" s="31"/>
      <c r="AF2" s="31" t="s">
        <v>94</v>
      </c>
      <c r="AG2" s="31"/>
      <c r="AH2" s="31"/>
      <c r="AI2" s="31" t="s">
        <v>95</v>
      </c>
      <c r="AJ2" s="31"/>
      <c r="AK2" s="32"/>
    </row>
    <row r="3" spans="1:37" ht="9" customHeight="1" x14ac:dyDescent="0.2">
      <c r="A3" s="25" t="s">
        <v>44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7" t="s">
        <v>28</v>
      </c>
      <c r="V3" s="25" t="s">
        <v>44</v>
      </c>
      <c r="W3" s="22" t="s">
        <v>1</v>
      </c>
      <c r="X3" s="22" t="s">
        <v>27</v>
      </c>
      <c r="Y3" s="22" t="s">
        <v>28</v>
      </c>
      <c r="Z3" s="22" t="s">
        <v>1</v>
      </c>
      <c r="AA3" s="22" t="s">
        <v>27</v>
      </c>
      <c r="AB3" s="22" t="s">
        <v>28</v>
      </c>
      <c r="AC3" s="22" t="s">
        <v>1</v>
      </c>
      <c r="AD3" s="22" t="s">
        <v>27</v>
      </c>
      <c r="AE3" s="22" t="s">
        <v>28</v>
      </c>
      <c r="AF3" s="22" t="s">
        <v>1</v>
      </c>
      <c r="AG3" s="22" t="s">
        <v>27</v>
      </c>
      <c r="AH3" s="22" t="s">
        <v>28</v>
      </c>
      <c r="AI3" s="22" t="s">
        <v>1</v>
      </c>
      <c r="AJ3" s="22" t="s">
        <v>27</v>
      </c>
      <c r="AK3" s="23" t="s">
        <v>28</v>
      </c>
    </row>
    <row r="4" spans="1:37" ht="9" customHeight="1" x14ac:dyDescent="0.2">
      <c r="A4" s="1" t="s">
        <v>8</v>
      </c>
      <c r="B4" s="1">
        <v>5637</v>
      </c>
      <c r="C4" s="1">
        <v>2820</v>
      </c>
      <c r="D4" s="1">
        <v>2817</v>
      </c>
      <c r="E4" s="1">
        <v>1956</v>
      </c>
      <c r="F4" s="1">
        <v>1025</v>
      </c>
      <c r="G4" s="1">
        <v>931</v>
      </c>
      <c r="I4" s="26" t="s">
        <v>371</v>
      </c>
      <c r="J4" s="1">
        <v>996</v>
      </c>
      <c r="K4" s="1">
        <v>495</v>
      </c>
      <c r="L4" s="1">
        <v>501</v>
      </c>
      <c r="M4" s="1">
        <v>889</v>
      </c>
      <c r="N4" s="1">
        <v>459</v>
      </c>
      <c r="O4" s="1">
        <v>430</v>
      </c>
      <c r="P4" s="28">
        <f t="shared" ref="P4:R11" si="0">M4/J4*100</f>
        <v>89.257028112449802</v>
      </c>
      <c r="Q4" s="28">
        <f t="shared" si="0"/>
        <v>92.72727272727272</v>
      </c>
      <c r="R4" s="28">
        <f t="shared" si="0"/>
        <v>85.828343313373253</v>
      </c>
      <c r="S4" s="29">
        <f>P12+1500</f>
        <v>2591.8967627794227</v>
      </c>
      <c r="T4" s="29">
        <f t="shared" ref="T4:U4" si="1">Q12+1500</f>
        <v>2629.5811911721225</v>
      </c>
      <c r="U4" s="29">
        <f t="shared" si="1"/>
        <v>2550.843884027272</v>
      </c>
      <c r="V4" s="1" t="s">
        <v>8</v>
      </c>
      <c r="W4" s="1">
        <v>3209</v>
      </c>
      <c r="X4" s="1">
        <v>1610</v>
      </c>
      <c r="Y4" s="1">
        <v>1599</v>
      </c>
      <c r="Z4" s="1">
        <v>52</v>
      </c>
      <c r="AA4" s="1">
        <v>23</v>
      </c>
      <c r="AB4" s="1">
        <v>29</v>
      </c>
      <c r="AC4" s="1">
        <v>85</v>
      </c>
      <c r="AD4" s="1">
        <v>33</v>
      </c>
      <c r="AE4" s="1">
        <v>52</v>
      </c>
      <c r="AF4" s="1">
        <v>133</v>
      </c>
      <c r="AG4" s="1">
        <v>33</v>
      </c>
      <c r="AH4" s="1">
        <v>100</v>
      </c>
      <c r="AI4" s="1">
        <v>202</v>
      </c>
      <c r="AJ4" s="1">
        <v>96</v>
      </c>
      <c r="AK4" s="1">
        <v>106</v>
      </c>
    </row>
    <row r="5" spans="1:37" ht="9" customHeight="1" x14ac:dyDescent="0.2">
      <c r="A5" s="1" t="s">
        <v>30</v>
      </c>
      <c r="B5" s="1">
        <v>996</v>
      </c>
      <c r="C5" s="1">
        <v>495</v>
      </c>
      <c r="D5" s="1">
        <v>501</v>
      </c>
      <c r="E5" s="1">
        <v>889</v>
      </c>
      <c r="F5" s="1">
        <v>459</v>
      </c>
      <c r="G5" s="1">
        <v>430</v>
      </c>
      <c r="I5" s="26" t="s">
        <v>372</v>
      </c>
      <c r="J5" s="1">
        <v>951</v>
      </c>
      <c r="K5" s="1">
        <v>497</v>
      </c>
      <c r="L5" s="1">
        <v>454</v>
      </c>
      <c r="M5" s="1">
        <v>505</v>
      </c>
      <c r="N5" s="1">
        <v>278</v>
      </c>
      <c r="O5" s="1">
        <v>227</v>
      </c>
      <c r="P5" s="28">
        <f t="shared" si="0"/>
        <v>53.101997896950579</v>
      </c>
      <c r="Q5" s="28">
        <f t="shared" si="0"/>
        <v>55.935613682092558</v>
      </c>
      <c r="R5" s="28">
        <f t="shared" si="0"/>
        <v>50</v>
      </c>
      <c r="S5" s="27"/>
      <c r="T5" s="27"/>
      <c r="U5" s="27"/>
      <c r="V5" s="1" t="s">
        <v>30</v>
      </c>
      <c r="W5" s="1">
        <v>78</v>
      </c>
      <c r="X5" s="1">
        <v>27</v>
      </c>
      <c r="Y5" s="1">
        <v>51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29</v>
      </c>
      <c r="AJ5" s="1">
        <v>9</v>
      </c>
      <c r="AK5" s="1">
        <v>20</v>
      </c>
    </row>
    <row r="6" spans="1:37" ht="9" customHeight="1" x14ac:dyDescent="0.2">
      <c r="A6" s="1" t="s">
        <v>31</v>
      </c>
      <c r="B6" s="1">
        <v>951</v>
      </c>
      <c r="C6" s="1">
        <v>497</v>
      </c>
      <c r="D6" s="1">
        <v>454</v>
      </c>
      <c r="E6" s="1">
        <v>505</v>
      </c>
      <c r="F6" s="1">
        <v>278</v>
      </c>
      <c r="G6" s="1">
        <v>227</v>
      </c>
      <c r="I6" s="26" t="s">
        <v>373</v>
      </c>
      <c r="J6" s="1">
        <v>780</v>
      </c>
      <c r="K6" s="1">
        <v>395</v>
      </c>
      <c r="L6" s="1">
        <v>385</v>
      </c>
      <c r="M6" s="1">
        <v>209</v>
      </c>
      <c r="N6" s="1">
        <v>128</v>
      </c>
      <c r="O6" s="1">
        <v>81</v>
      </c>
      <c r="P6" s="28">
        <f t="shared" si="0"/>
        <v>26.794871794871796</v>
      </c>
      <c r="Q6" s="28">
        <f t="shared" si="0"/>
        <v>32.405063291139243</v>
      </c>
      <c r="R6" s="28">
        <f t="shared" si="0"/>
        <v>21.038961038961038</v>
      </c>
      <c r="S6" s="29">
        <f>(P10+P11)/2</f>
        <v>9.5559354087867341</v>
      </c>
      <c r="T6" s="29">
        <f t="shared" ref="T6:U6" si="2">(Q10+Q11)/2</f>
        <v>7.5172630257376021</v>
      </c>
      <c r="U6" s="29">
        <f t="shared" si="2"/>
        <v>11.446923597025016</v>
      </c>
      <c r="V6" s="1" t="s">
        <v>31</v>
      </c>
      <c r="W6" s="1">
        <v>384</v>
      </c>
      <c r="X6" s="1">
        <v>187</v>
      </c>
      <c r="Y6" s="1">
        <v>197</v>
      </c>
      <c r="Z6" s="1">
        <v>1</v>
      </c>
      <c r="AA6" s="1">
        <v>0</v>
      </c>
      <c r="AB6" s="1">
        <v>1</v>
      </c>
      <c r="AC6" s="1">
        <v>3</v>
      </c>
      <c r="AD6" s="1">
        <v>1</v>
      </c>
      <c r="AE6" s="1">
        <v>2</v>
      </c>
      <c r="AF6" s="1">
        <v>2</v>
      </c>
      <c r="AG6" s="1">
        <v>0</v>
      </c>
      <c r="AH6" s="1">
        <v>2</v>
      </c>
      <c r="AI6" s="1">
        <v>56</v>
      </c>
      <c r="AJ6" s="1">
        <v>31</v>
      </c>
      <c r="AK6" s="1">
        <v>25</v>
      </c>
    </row>
    <row r="7" spans="1:37" ht="9" customHeight="1" x14ac:dyDescent="0.2">
      <c r="A7" s="1" t="s">
        <v>32</v>
      </c>
      <c r="B7" s="1">
        <v>780</v>
      </c>
      <c r="C7" s="1">
        <v>395</v>
      </c>
      <c r="D7" s="1">
        <v>385</v>
      </c>
      <c r="E7" s="1">
        <v>209</v>
      </c>
      <c r="F7" s="1">
        <v>128</v>
      </c>
      <c r="G7" s="1">
        <v>81</v>
      </c>
      <c r="I7" s="26" t="s">
        <v>374</v>
      </c>
      <c r="J7" s="1">
        <v>721</v>
      </c>
      <c r="K7" s="1">
        <v>371</v>
      </c>
      <c r="L7" s="1">
        <v>350</v>
      </c>
      <c r="M7" s="1">
        <v>114</v>
      </c>
      <c r="N7" s="1">
        <v>64</v>
      </c>
      <c r="O7" s="1">
        <v>50</v>
      </c>
      <c r="P7" s="28">
        <f t="shared" si="0"/>
        <v>15.811373092926493</v>
      </c>
      <c r="Q7" s="28">
        <f t="shared" si="0"/>
        <v>17.250673854447442</v>
      </c>
      <c r="R7" s="28">
        <f t="shared" si="0"/>
        <v>14.285714285714285</v>
      </c>
      <c r="S7" s="29"/>
      <c r="T7" s="29"/>
      <c r="U7" s="29"/>
      <c r="V7" s="1" t="s">
        <v>32</v>
      </c>
      <c r="W7" s="1">
        <v>516</v>
      </c>
      <c r="X7" s="1">
        <v>243</v>
      </c>
      <c r="Y7" s="1">
        <v>273</v>
      </c>
      <c r="Z7" s="1">
        <v>12</v>
      </c>
      <c r="AA7" s="1">
        <v>4</v>
      </c>
      <c r="AB7" s="1">
        <v>8</v>
      </c>
      <c r="AC7" s="1">
        <v>15</v>
      </c>
      <c r="AD7" s="1">
        <v>7</v>
      </c>
      <c r="AE7" s="1">
        <v>8</v>
      </c>
      <c r="AF7" s="1">
        <v>6</v>
      </c>
      <c r="AG7" s="1">
        <v>2</v>
      </c>
      <c r="AH7" s="1">
        <v>4</v>
      </c>
      <c r="AI7" s="1">
        <v>22</v>
      </c>
      <c r="AJ7" s="1">
        <v>11</v>
      </c>
      <c r="AK7" s="1">
        <v>11</v>
      </c>
    </row>
    <row r="8" spans="1:37" ht="9" customHeight="1" x14ac:dyDescent="0.2">
      <c r="A8" s="1" t="s">
        <v>33</v>
      </c>
      <c r="B8" s="1">
        <v>721</v>
      </c>
      <c r="C8" s="1">
        <v>371</v>
      </c>
      <c r="D8" s="1">
        <v>350</v>
      </c>
      <c r="E8" s="1">
        <v>114</v>
      </c>
      <c r="F8" s="1">
        <v>64</v>
      </c>
      <c r="G8" s="1">
        <v>50</v>
      </c>
      <c r="I8" s="26" t="s">
        <v>375</v>
      </c>
      <c r="J8" s="1">
        <v>741</v>
      </c>
      <c r="K8" s="1">
        <v>374</v>
      </c>
      <c r="L8" s="1">
        <v>367</v>
      </c>
      <c r="M8" s="1">
        <v>91</v>
      </c>
      <c r="N8" s="1">
        <v>36</v>
      </c>
      <c r="O8" s="1">
        <v>55</v>
      </c>
      <c r="P8" s="28">
        <f t="shared" si="0"/>
        <v>12.280701754385964</v>
      </c>
      <c r="Q8" s="28">
        <f t="shared" si="0"/>
        <v>9.6256684491978604</v>
      </c>
      <c r="R8" s="28">
        <f t="shared" si="0"/>
        <v>14.986376021798364</v>
      </c>
      <c r="S8" s="29">
        <f>S6*50</f>
        <v>477.79677043933668</v>
      </c>
      <c r="T8" s="29">
        <f t="shared" ref="T8:U8" si="3">T6*50</f>
        <v>375.86315128688011</v>
      </c>
      <c r="U8" s="29">
        <f t="shared" si="3"/>
        <v>572.34617985125078</v>
      </c>
      <c r="V8" s="1" t="s">
        <v>33</v>
      </c>
      <c r="W8" s="1">
        <v>556</v>
      </c>
      <c r="X8" s="1">
        <v>285</v>
      </c>
      <c r="Y8" s="1">
        <v>271</v>
      </c>
      <c r="Z8" s="1">
        <v>5</v>
      </c>
      <c r="AA8" s="1">
        <v>3</v>
      </c>
      <c r="AB8" s="1">
        <v>2</v>
      </c>
      <c r="AC8" s="1">
        <v>12</v>
      </c>
      <c r="AD8" s="1">
        <v>3</v>
      </c>
      <c r="AE8" s="1">
        <v>9</v>
      </c>
      <c r="AF8" s="1">
        <v>9</v>
      </c>
      <c r="AG8" s="1">
        <v>1</v>
      </c>
      <c r="AH8" s="1">
        <v>8</v>
      </c>
      <c r="AI8" s="1">
        <v>25</v>
      </c>
      <c r="AJ8" s="1">
        <v>15</v>
      </c>
      <c r="AK8" s="1">
        <v>10</v>
      </c>
    </row>
    <row r="9" spans="1:37" ht="9" customHeight="1" x14ac:dyDescent="0.2">
      <c r="A9" s="1" t="s">
        <v>34</v>
      </c>
      <c r="B9" s="1">
        <v>741</v>
      </c>
      <c r="C9" s="1">
        <v>374</v>
      </c>
      <c r="D9" s="1">
        <v>367</v>
      </c>
      <c r="E9" s="1">
        <v>91</v>
      </c>
      <c r="F9" s="1">
        <v>36</v>
      </c>
      <c r="G9" s="1">
        <v>55</v>
      </c>
      <c r="I9" s="26" t="s">
        <v>376</v>
      </c>
      <c r="J9" s="1">
        <v>621</v>
      </c>
      <c r="K9" s="1">
        <v>290</v>
      </c>
      <c r="L9" s="1">
        <v>331</v>
      </c>
      <c r="M9" s="1">
        <v>68</v>
      </c>
      <c r="N9" s="1">
        <v>30</v>
      </c>
      <c r="O9" s="1">
        <v>38</v>
      </c>
      <c r="P9" s="28">
        <f t="shared" si="0"/>
        <v>10.950080515297907</v>
      </c>
      <c r="Q9" s="28">
        <f t="shared" si="0"/>
        <v>10.344827586206897</v>
      </c>
      <c r="R9" s="28">
        <f t="shared" si="0"/>
        <v>11.48036253776435</v>
      </c>
      <c r="S9" s="29"/>
      <c r="T9" s="29"/>
      <c r="U9" s="29"/>
      <c r="V9" s="1" t="s">
        <v>34</v>
      </c>
      <c r="W9" s="1">
        <v>588</v>
      </c>
      <c r="X9" s="1">
        <v>310</v>
      </c>
      <c r="Y9" s="1">
        <v>278</v>
      </c>
      <c r="Z9" s="1">
        <v>11</v>
      </c>
      <c r="AA9" s="1">
        <v>6</v>
      </c>
      <c r="AB9" s="1">
        <v>5</v>
      </c>
      <c r="AC9" s="1">
        <v>18</v>
      </c>
      <c r="AD9" s="1">
        <v>9</v>
      </c>
      <c r="AE9" s="1">
        <v>9</v>
      </c>
      <c r="AF9" s="1">
        <v>15</v>
      </c>
      <c r="AG9" s="1">
        <v>6</v>
      </c>
      <c r="AH9" s="1">
        <v>9</v>
      </c>
      <c r="AI9" s="1">
        <v>18</v>
      </c>
      <c r="AJ9" s="1">
        <v>7</v>
      </c>
      <c r="AK9" s="1">
        <v>11</v>
      </c>
    </row>
    <row r="10" spans="1:37" ht="9" customHeight="1" x14ac:dyDescent="0.2">
      <c r="A10" s="1" t="s">
        <v>35</v>
      </c>
      <c r="B10" s="1">
        <v>621</v>
      </c>
      <c r="C10" s="1">
        <v>290</v>
      </c>
      <c r="D10" s="1">
        <v>331</v>
      </c>
      <c r="E10" s="1">
        <v>68</v>
      </c>
      <c r="F10" s="1">
        <v>30</v>
      </c>
      <c r="G10" s="1">
        <v>38</v>
      </c>
      <c r="I10" s="26" t="s">
        <v>377</v>
      </c>
      <c r="J10" s="1">
        <v>491</v>
      </c>
      <c r="K10" s="1">
        <v>236</v>
      </c>
      <c r="L10" s="1">
        <v>255</v>
      </c>
      <c r="M10" s="1">
        <v>50</v>
      </c>
      <c r="N10" s="1">
        <v>18</v>
      </c>
      <c r="O10" s="1">
        <v>32</v>
      </c>
      <c r="P10" s="28">
        <f t="shared" si="0"/>
        <v>10.183299389002038</v>
      </c>
      <c r="Q10" s="28">
        <f t="shared" si="0"/>
        <v>7.6271186440677967</v>
      </c>
      <c r="R10" s="28">
        <f t="shared" si="0"/>
        <v>12.549019607843137</v>
      </c>
      <c r="S10" s="29">
        <f>S4-S8</f>
        <v>2114.0999923400859</v>
      </c>
      <c r="T10" s="29">
        <f t="shared" ref="T10:U10" si="4">T4-T8</f>
        <v>2253.7180398852424</v>
      </c>
      <c r="U10" s="29">
        <f t="shared" si="4"/>
        <v>1978.4977041760212</v>
      </c>
      <c r="V10" s="1" t="s">
        <v>35</v>
      </c>
      <c r="W10" s="1">
        <v>484</v>
      </c>
      <c r="X10" s="1">
        <v>238</v>
      </c>
      <c r="Y10" s="1">
        <v>246</v>
      </c>
      <c r="Z10" s="1">
        <v>14</v>
      </c>
      <c r="AA10" s="1">
        <v>6</v>
      </c>
      <c r="AB10" s="1">
        <v>8</v>
      </c>
      <c r="AC10" s="1">
        <v>14</v>
      </c>
      <c r="AD10" s="1">
        <v>5</v>
      </c>
      <c r="AE10" s="1">
        <v>9</v>
      </c>
      <c r="AF10" s="1">
        <v>25</v>
      </c>
      <c r="AG10" s="1">
        <v>6</v>
      </c>
      <c r="AH10" s="1">
        <v>19</v>
      </c>
      <c r="AI10" s="1">
        <v>16</v>
      </c>
      <c r="AJ10" s="1">
        <v>5</v>
      </c>
      <c r="AK10" s="1">
        <v>11</v>
      </c>
    </row>
    <row r="11" spans="1:37" ht="9" customHeight="1" x14ac:dyDescent="0.2">
      <c r="A11" s="1" t="s">
        <v>36</v>
      </c>
      <c r="B11" s="1">
        <v>491</v>
      </c>
      <c r="C11" s="1">
        <v>236</v>
      </c>
      <c r="D11" s="1">
        <v>255</v>
      </c>
      <c r="E11" s="1">
        <v>50</v>
      </c>
      <c r="F11" s="1">
        <v>18</v>
      </c>
      <c r="G11" s="1">
        <v>32</v>
      </c>
      <c r="I11" s="26" t="s">
        <v>378</v>
      </c>
      <c r="J11" s="1">
        <v>336</v>
      </c>
      <c r="K11" s="1">
        <v>162</v>
      </c>
      <c r="L11" s="1">
        <v>174</v>
      </c>
      <c r="M11" s="1">
        <v>30</v>
      </c>
      <c r="N11" s="1">
        <v>12</v>
      </c>
      <c r="O11" s="1">
        <v>18</v>
      </c>
      <c r="P11" s="28">
        <f t="shared" si="0"/>
        <v>8.9285714285714288</v>
      </c>
      <c r="Q11" s="28">
        <f t="shared" si="0"/>
        <v>7.4074074074074066</v>
      </c>
      <c r="R11" s="28">
        <f t="shared" si="0"/>
        <v>10.344827586206897</v>
      </c>
      <c r="S11" s="29">
        <f>100-S6</f>
        <v>90.444064591213262</v>
      </c>
      <c r="T11" s="29">
        <f t="shared" ref="T11:U11" si="5">100-T6</f>
        <v>92.482736974262394</v>
      </c>
      <c r="U11" s="29">
        <f t="shared" si="5"/>
        <v>88.55307640297498</v>
      </c>
      <c r="V11" s="1" t="s">
        <v>36</v>
      </c>
      <c r="W11" s="1">
        <v>355</v>
      </c>
      <c r="X11" s="1">
        <v>186</v>
      </c>
      <c r="Y11" s="1">
        <v>169</v>
      </c>
      <c r="Z11" s="1">
        <v>7</v>
      </c>
      <c r="AA11" s="1">
        <v>4</v>
      </c>
      <c r="AB11" s="1">
        <v>3</v>
      </c>
      <c r="AC11" s="1">
        <v>19</v>
      </c>
      <c r="AD11" s="1">
        <v>8</v>
      </c>
      <c r="AE11" s="1">
        <v>11</v>
      </c>
      <c r="AF11" s="1">
        <v>41</v>
      </c>
      <c r="AG11" s="1">
        <v>8</v>
      </c>
      <c r="AH11" s="1">
        <v>33</v>
      </c>
      <c r="AI11" s="1">
        <v>19</v>
      </c>
      <c r="AJ11" s="1">
        <v>12</v>
      </c>
      <c r="AK11" s="1">
        <v>7</v>
      </c>
    </row>
    <row r="12" spans="1:37" ht="9" customHeight="1" x14ac:dyDescent="0.2">
      <c r="A12" s="1" t="s">
        <v>37</v>
      </c>
      <c r="B12" s="1">
        <v>336</v>
      </c>
      <c r="C12" s="1">
        <v>162</v>
      </c>
      <c r="D12" s="1">
        <v>174</v>
      </c>
      <c r="E12" s="1">
        <v>30</v>
      </c>
      <c r="F12" s="1">
        <v>12</v>
      </c>
      <c r="G12" s="1">
        <v>18</v>
      </c>
      <c r="I12" s="27"/>
      <c r="J12" s="27"/>
      <c r="K12" s="27"/>
      <c r="L12" s="27"/>
      <c r="M12" s="27"/>
      <c r="N12" s="27"/>
      <c r="O12" s="27"/>
      <c r="P12" s="28">
        <f>SUM(P4:P10)*5</f>
        <v>1091.8967627794229</v>
      </c>
      <c r="Q12" s="28">
        <f>SUM(Q4:Q10)*5</f>
        <v>1129.5811911721225</v>
      </c>
      <c r="R12" s="28">
        <f>SUM(R4:R10)*5</f>
        <v>1050.843884027272</v>
      </c>
      <c r="S12" s="30">
        <f>S10/S11</f>
        <v>23.374668110011864</v>
      </c>
      <c r="T12" s="30">
        <f t="shared" ref="T12:U12" si="6">T10/T11</f>
        <v>24.369067283469821</v>
      </c>
      <c r="U12" s="30">
        <f t="shared" si="6"/>
        <v>22.34250671509762</v>
      </c>
      <c r="V12" s="1" t="s">
        <v>37</v>
      </c>
      <c r="W12" s="1">
        <v>248</v>
      </c>
      <c r="X12" s="1">
        <v>134</v>
      </c>
      <c r="Y12" s="1">
        <v>114</v>
      </c>
      <c r="Z12" s="1">
        <v>2</v>
      </c>
      <c r="AA12" s="1">
        <v>0</v>
      </c>
      <c r="AB12" s="1">
        <v>2</v>
      </c>
      <c r="AC12" s="1">
        <v>4</v>
      </c>
      <c r="AD12" s="1">
        <v>0</v>
      </c>
      <c r="AE12" s="1">
        <v>4</v>
      </c>
      <c r="AF12" s="1">
        <v>35</v>
      </c>
      <c r="AG12" s="1">
        <v>10</v>
      </c>
      <c r="AH12" s="1">
        <v>25</v>
      </c>
      <c r="AI12" s="1">
        <v>17</v>
      </c>
      <c r="AJ12" s="1">
        <v>6</v>
      </c>
      <c r="AK12" s="1">
        <v>11</v>
      </c>
    </row>
    <row r="13" spans="1:37" ht="9" customHeight="1" x14ac:dyDescent="0.2">
      <c r="A13" s="1" t="s">
        <v>99</v>
      </c>
      <c r="V13" s="1" t="s">
        <v>99</v>
      </c>
    </row>
    <row r="14" spans="1:37" ht="9" customHeight="1" x14ac:dyDescent="0.2">
      <c r="A14" s="1" t="s">
        <v>1</v>
      </c>
      <c r="B14" s="1">
        <v>354</v>
      </c>
      <c r="C14" s="1">
        <v>184</v>
      </c>
      <c r="D14" s="1">
        <v>170</v>
      </c>
      <c r="E14" s="1">
        <v>158</v>
      </c>
      <c r="F14" s="1">
        <v>92</v>
      </c>
      <c r="G14" s="1">
        <v>66</v>
      </c>
      <c r="I14" s="26" t="s">
        <v>371</v>
      </c>
      <c r="J14" s="1">
        <v>71</v>
      </c>
      <c r="K14" s="1">
        <v>41</v>
      </c>
      <c r="L14" s="1">
        <v>30</v>
      </c>
      <c r="M14" s="1">
        <v>63</v>
      </c>
      <c r="N14" s="1">
        <v>37</v>
      </c>
      <c r="O14" s="1">
        <v>26</v>
      </c>
      <c r="P14" s="28">
        <f t="shared" ref="P14:P21" si="7">M14/J14*100</f>
        <v>88.732394366197184</v>
      </c>
      <c r="Q14" s="28">
        <f t="shared" ref="Q14:Q21" si="8">N14/K14*100</f>
        <v>90.243902439024396</v>
      </c>
      <c r="R14" s="28">
        <f t="shared" ref="R14:R21" si="9">O14/L14*100</f>
        <v>86.666666666666671</v>
      </c>
      <c r="S14" s="29">
        <f>P22+1500</f>
        <v>2871.8326142722353</v>
      </c>
      <c r="T14" s="29">
        <f t="shared" ref="T14" si="10">Q22+1500</f>
        <v>2957.8197959693189</v>
      </c>
      <c r="U14" s="29">
        <f t="shared" ref="U14" si="11">R22+1500</f>
        <v>2735.5986002725131</v>
      </c>
      <c r="V14" s="1" t="s">
        <v>1</v>
      </c>
      <c r="W14" s="1">
        <v>159</v>
      </c>
      <c r="X14" s="1">
        <v>78</v>
      </c>
      <c r="Y14" s="1">
        <v>81</v>
      </c>
      <c r="Z14" s="1">
        <v>2</v>
      </c>
      <c r="AA14" s="1">
        <v>1</v>
      </c>
      <c r="AB14" s="1">
        <v>1</v>
      </c>
      <c r="AC14" s="1">
        <v>6</v>
      </c>
      <c r="AD14" s="1">
        <v>4</v>
      </c>
      <c r="AE14" s="1">
        <v>2</v>
      </c>
      <c r="AF14" s="1">
        <v>13</v>
      </c>
      <c r="AG14" s="1">
        <v>2</v>
      </c>
      <c r="AH14" s="1">
        <v>11</v>
      </c>
      <c r="AI14" s="1">
        <v>16</v>
      </c>
      <c r="AJ14" s="1">
        <v>7</v>
      </c>
      <c r="AK14" s="1">
        <v>9</v>
      </c>
    </row>
    <row r="15" spans="1:37" ht="9" customHeight="1" x14ac:dyDescent="0.2">
      <c r="A15" s="1" t="s">
        <v>30</v>
      </c>
      <c r="B15" s="1">
        <v>71</v>
      </c>
      <c r="C15" s="1">
        <v>41</v>
      </c>
      <c r="D15" s="1">
        <v>30</v>
      </c>
      <c r="E15" s="1">
        <v>63</v>
      </c>
      <c r="F15" s="1">
        <v>37</v>
      </c>
      <c r="G15" s="1">
        <v>26</v>
      </c>
      <c r="I15" s="26" t="s">
        <v>372</v>
      </c>
      <c r="J15" s="1">
        <v>53</v>
      </c>
      <c r="K15" s="1">
        <v>27</v>
      </c>
      <c r="L15" s="1">
        <v>26</v>
      </c>
      <c r="M15" s="1">
        <v>35</v>
      </c>
      <c r="N15" s="1">
        <v>18</v>
      </c>
      <c r="O15" s="1">
        <v>17</v>
      </c>
      <c r="P15" s="28">
        <f t="shared" si="7"/>
        <v>66.037735849056602</v>
      </c>
      <c r="Q15" s="28">
        <f t="shared" si="8"/>
        <v>66.666666666666657</v>
      </c>
      <c r="R15" s="28">
        <f t="shared" si="9"/>
        <v>65.384615384615387</v>
      </c>
      <c r="S15" s="27"/>
      <c r="T15" s="27"/>
      <c r="U15" s="27"/>
      <c r="V15" s="1" t="s">
        <v>30</v>
      </c>
      <c r="W15" s="1">
        <v>8</v>
      </c>
      <c r="X15" s="1">
        <v>4</v>
      </c>
      <c r="Y15" s="1">
        <v>4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</row>
    <row r="16" spans="1:37" ht="9" customHeight="1" x14ac:dyDescent="0.2">
      <c r="A16" s="1" t="s">
        <v>31</v>
      </c>
      <c r="B16" s="1">
        <v>53</v>
      </c>
      <c r="C16" s="1">
        <v>27</v>
      </c>
      <c r="D16" s="1">
        <v>26</v>
      </c>
      <c r="E16" s="1">
        <v>35</v>
      </c>
      <c r="F16" s="1">
        <v>18</v>
      </c>
      <c r="G16" s="1">
        <v>17</v>
      </c>
      <c r="I16" s="26" t="s">
        <v>373</v>
      </c>
      <c r="J16" s="1">
        <v>56</v>
      </c>
      <c r="K16" s="1">
        <v>33</v>
      </c>
      <c r="L16" s="1">
        <v>23</v>
      </c>
      <c r="M16" s="1">
        <v>23</v>
      </c>
      <c r="N16" s="1">
        <v>17</v>
      </c>
      <c r="O16" s="1">
        <v>6</v>
      </c>
      <c r="P16" s="28">
        <f t="shared" si="7"/>
        <v>41.071428571428569</v>
      </c>
      <c r="Q16" s="28">
        <f t="shared" si="8"/>
        <v>51.515151515151516</v>
      </c>
      <c r="R16" s="28">
        <f t="shared" si="9"/>
        <v>26.086956521739129</v>
      </c>
      <c r="S16" s="29">
        <f>(P20+P21)/2</f>
        <v>15.76470588235294</v>
      </c>
      <c r="T16" s="29">
        <f t="shared" ref="T16" si="12">(Q20+Q21)/2</f>
        <v>29.12087912087912</v>
      </c>
      <c r="U16" s="29">
        <f t="shared" ref="U16" si="13">(R20+R21)/2</f>
        <v>5</v>
      </c>
      <c r="V16" s="1" t="s">
        <v>31</v>
      </c>
      <c r="W16" s="1">
        <v>15</v>
      </c>
      <c r="X16" s="1">
        <v>7</v>
      </c>
      <c r="Y16" s="1">
        <v>8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3</v>
      </c>
      <c r="AJ16" s="1">
        <v>2</v>
      </c>
      <c r="AK16" s="1">
        <v>1</v>
      </c>
    </row>
    <row r="17" spans="1:37" ht="9" customHeight="1" x14ac:dyDescent="0.2">
      <c r="A17" s="1" t="s">
        <v>32</v>
      </c>
      <c r="B17" s="1">
        <v>56</v>
      </c>
      <c r="C17" s="1">
        <v>33</v>
      </c>
      <c r="D17" s="1">
        <v>23</v>
      </c>
      <c r="E17" s="1">
        <v>23</v>
      </c>
      <c r="F17" s="1">
        <v>17</v>
      </c>
      <c r="G17" s="1">
        <v>6</v>
      </c>
      <c r="I17" s="26" t="s">
        <v>374</v>
      </c>
      <c r="J17" s="1">
        <v>47</v>
      </c>
      <c r="K17" s="1">
        <v>23</v>
      </c>
      <c r="L17" s="1">
        <v>24</v>
      </c>
      <c r="M17" s="1">
        <v>11</v>
      </c>
      <c r="N17" s="1">
        <v>6</v>
      </c>
      <c r="O17" s="1">
        <v>5</v>
      </c>
      <c r="P17" s="28">
        <f t="shared" si="7"/>
        <v>23.404255319148938</v>
      </c>
      <c r="Q17" s="28">
        <f t="shared" si="8"/>
        <v>26.086956521739129</v>
      </c>
      <c r="R17" s="28">
        <f t="shared" si="9"/>
        <v>20.833333333333336</v>
      </c>
      <c r="S17" s="29"/>
      <c r="T17" s="29"/>
      <c r="U17" s="29"/>
      <c r="V17" s="1" t="s">
        <v>32</v>
      </c>
      <c r="W17" s="1">
        <v>28</v>
      </c>
      <c r="X17" s="1">
        <v>12</v>
      </c>
      <c r="Y17" s="1">
        <v>16</v>
      </c>
      <c r="Z17" s="1">
        <v>0</v>
      </c>
      <c r="AA17" s="1">
        <v>0</v>
      </c>
      <c r="AB17" s="1">
        <v>0</v>
      </c>
      <c r="AC17" s="1">
        <v>1</v>
      </c>
      <c r="AD17" s="1">
        <v>1</v>
      </c>
      <c r="AE17" s="1">
        <v>0</v>
      </c>
      <c r="AF17" s="1">
        <v>1</v>
      </c>
      <c r="AG17" s="1">
        <v>1</v>
      </c>
      <c r="AH17" s="1">
        <v>0</v>
      </c>
      <c r="AI17" s="1">
        <v>3</v>
      </c>
      <c r="AJ17" s="1">
        <v>2</v>
      </c>
      <c r="AK17" s="1">
        <v>1</v>
      </c>
    </row>
    <row r="18" spans="1:37" ht="9" customHeight="1" x14ac:dyDescent="0.2">
      <c r="A18" s="1" t="s">
        <v>33</v>
      </c>
      <c r="B18" s="1">
        <v>47</v>
      </c>
      <c r="C18" s="1">
        <v>23</v>
      </c>
      <c r="D18" s="1">
        <v>24</v>
      </c>
      <c r="E18" s="1">
        <v>11</v>
      </c>
      <c r="F18" s="1">
        <v>6</v>
      </c>
      <c r="G18" s="1">
        <v>5</v>
      </c>
      <c r="I18" s="26" t="s">
        <v>375</v>
      </c>
      <c r="J18" s="1">
        <v>43</v>
      </c>
      <c r="K18" s="1">
        <v>16</v>
      </c>
      <c r="L18" s="1">
        <v>27</v>
      </c>
      <c r="M18" s="1">
        <v>9</v>
      </c>
      <c r="N18" s="1">
        <v>2</v>
      </c>
      <c r="O18" s="1">
        <v>7</v>
      </c>
      <c r="P18" s="28">
        <f t="shared" si="7"/>
        <v>20.930232558139537</v>
      </c>
      <c r="Q18" s="28">
        <f t="shared" si="8"/>
        <v>12.5</v>
      </c>
      <c r="R18" s="28">
        <f t="shared" si="9"/>
        <v>25.925925925925924</v>
      </c>
      <c r="S18" s="29">
        <f>S16*50</f>
        <v>788.23529411764696</v>
      </c>
      <c r="T18" s="29">
        <f t="shared" ref="T18:U18" si="14">T16*50</f>
        <v>1456.0439560439561</v>
      </c>
      <c r="U18" s="29">
        <f t="shared" si="14"/>
        <v>250</v>
      </c>
      <c r="V18" s="1" t="s">
        <v>33</v>
      </c>
      <c r="W18" s="1">
        <v>30</v>
      </c>
      <c r="X18" s="1">
        <v>16</v>
      </c>
      <c r="Y18" s="1">
        <v>14</v>
      </c>
      <c r="Z18" s="1">
        <v>0</v>
      </c>
      <c r="AA18" s="1">
        <v>0</v>
      </c>
      <c r="AB18" s="1">
        <v>0</v>
      </c>
      <c r="AC18" s="1">
        <v>1</v>
      </c>
      <c r="AD18" s="1">
        <v>0</v>
      </c>
      <c r="AE18" s="1">
        <v>1</v>
      </c>
      <c r="AF18" s="1">
        <v>1</v>
      </c>
      <c r="AG18" s="1">
        <v>0</v>
      </c>
      <c r="AH18" s="1">
        <v>1</v>
      </c>
      <c r="AI18" s="1">
        <v>4</v>
      </c>
      <c r="AJ18" s="1">
        <v>1</v>
      </c>
      <c r="AK18" s="1">
        <v>3</v>
      </c>
    </row>
    <row r="19" spans="1:37" ht="9" customHeight="1" x14ac:dyDescent="0.2">
      <c r="A19" s="1" t="s">
        <v>34</v>
      </c>
      <c r="B19" s="1">
        <v>43</v>
      </c>
      <c r="C19" s="1">
        <v>16</v>
      </c>
      <c r="D19" s="1">
        <v>27</v>
      </c>
      <c r="E19" s="1">
        <v>9</v>
      </c>
      <c r="F19" s="1">
        <v>2</v>
      </c>
      <c r="G19" s="1">
        <v>7</v>
      </c>
      <c r="I19" s="26" t="s">
        <v>376</v>
      </c>
      <c r="J19" s="1">
        <v>42</v>
      </c>
      <c r="K19" s="1">
        <v>24</v>
      </c>
      <c r="L19" s="1">
        <v>18</v>
      </c>
      <c r="M19" s="1">
        <v>11</v>
      </c>
      <c r="N19" s="1">
        <v>7</v>
      </c>
      <c r="O19" s="1">
        <v>4</v>
      </c>
      <c r="P19" s="28">
        <f t="shared" si="7"/>
        <v>26.190476190476193</v>
      </c>
      <c r="Q19" s="28">
        <f t="shared" si="8"/>
        <v>29.166666666666668</v>
      </c>
      <c r="R19" s="28">
        <f t="shared" si="9"/>
        <v>22.222222222222221</v>
      </c>
      <c r="S19" s="29"/>
      <c r="T19" s="29"/>
      <c r="U19" s="29"/>
      <c r="V19" s="1" t="s">
        <v>34</v>
      </c>
      <c r="W19" s="1">
        <v>32</v>
      </c>
      <c r="X19" s="1">
        <v>12</v>
      </c>
      <c r="Y19" s="1">
        <v>20</v>
      </c>
      <c r="Z19" s="1">
        <v>0</v>
      </c>
      <c r="AA19" s="1">
        <v>0</v>
      </c>
      <c r="AB19" s="1">
        <v>0</v>
      </c>
      <c r="AC19" s="1">
        <v>1</v>
      </c>
      <c r="AD19" s="1">
        <v>1</v>
      </c>
      <c r="AE19" s="1">
        <v>0</v>
      </c>
      <c r="AF19" s="1">
        <v>1</v>
      </c>
      <c r="AG19" s="1">
        <v>1</v>
      </c>
      <c r="AH19" s="1">
        <v>0</v>
      </c>
      <c r="AI19" s="1">
        <v>0</v>
      </c>
      <c r="AJ19" s="1">
        <v>0</v>
      </c>
      <c r="AK19" s="1">
        <v>0</v>
      </c>
    </row>
    <row r="20" spans="1:37" ht="9" customHeight="1" x14ac:dyDescent="0.2">
      <c r="A20" s="1" t="s">
        <v>35</v>
      </c>
      <c r="B20" s="1">
        <v>42</v>
      </c>
      <c r="C20" s="1">
        <v>24</v>
      </c>
      <c r="D20" s="1">
        <v>18</v>
      </c>
      <c r="E20" s="1">
        <v>11</v>
      </c>
      <c r="F20" s="1">
        <v>7</v>
      </c>
      <c r="G20" s="1">
        <v>4</v>
      </c>
      <c r="I20" s="26" t="s">
        <v>377</v>
      </c>
      <c r="J20" s="1">
        <v>25</v>
      </c>
      <c r="K20" s="1">
        <v>13</v>
      </c>
      <c r="L20" s="1">
        <v>12</v>
      </c>
      <c r="M20" s="1">
        <v>2</v>
      </c>
      <c r="N20" s="1">
        <v>2</v>
      </c>
      <c r="O20" s="1">
        <v>0</v>
      </c>
      <c r="P20" s="28">
        <f t="shared" si="7"/>
        <v>8</v>
      </c>
      <c r="Q20" s="28">
        <f t="shared" si="8"/>
        <v>15.384615384615385</v>
      </c>
      <c r="R20" s="28">
        <f t="shared" si="9"/>
        <v>0</v>
      </c>
      <c r="S20" s="29">
        <f>S14-S18</f>
        <v>2083.5973201545885</v>
      </c>
      <c r="T20" s="29">
        <f t="shared" ref="T20:U20" si="15">T14-T18</f>
        <v>1501.7758399253628</v>
      </c>
      <c r="U20" s="29">
        <f t="shared" si="15"/>
        <v>2485.5986002725131</v>
      </c>
      <c r="V20" s="1" t="s">
        <v>35</v>
      </c>
      <c r="W20" s="1">
        <v>23</v>
      </c>
      <c r="X20" s="1">
        <v>14</v>
      </c>
      <c r="Y20" s="1">
        <v>9</v>
      </c>
      <c r="Z20" s="1">
        <v>2</v>
      </c>
      <c r="AA20" s="1">
        <v>1</v>
      </c>
      <c r="AB20" s="1">
        <v>1</v>
      </c>
      <c r="AC20" s="1">
        <v>2</v>
      </c>
      <c r="AD20" s="1">
        <v>1</v>
      </c>
      <c r="AE20" s="1">
        <v>1</v>
      </c>
      <c r="AF20" s="1">
        <v>2</v>
      </c>
      <c r="AG20" s="1">
        <v>0</v>
      </c>
      <c r="AH20" s="1">
        <v>2</v>
      </c>
      <c r="AI20" s="1">
        <v>2</v>
      </c>
      <c r="AJ20" s="1">
        <v>1</v>
      </c>
      <c r="AK20" s="1">
        <v>1</v>
      </c>
    </row>
    <row r="21" spans="1:37" ht="9" customHeight="1" x14ac:dyDescent="0.2">
      <c r="A21" s="1" t="s">
        <v>36</v>
      </c>
      <c r="B21" s="1">
        <v>25</v>
      </c>
      <c r="C21" s="1">
        <v>13</v>
      </c>
      <c r="D21" s="1">
        <v>12</v>
      </c>
      <c r="E21" s="1">
        <v>2</v>
      </c>
      <c r="F21" s="1">
        <v>2</v>
      </c>
      <c r="G21" s="1">
        <v>0</v>
      </c>
      <c r="I21" s="26" t="s">
        <v>378</v>
      </c>
      <c r="J21" s="1">
        <v>17</v>
      </c>
      <c r="K21" s="1">
        <v>7</v>
      </c>
      <c r="L21" s="1">
        <v>10</v>
      </c>
      <c r="M21" s="1">
        <v>4</v>
      </c>
      <c r="N21" s="1">
        <v>3</v>
      </c>
      <c r="O21" s="1">
        <v>1</v>
      </c>
      <c r="P21" s="28">
        <f t="shared" si="7"/>
        <v>23.52941176470588</v>
      </c>
      <c r="Q21" s="28">
        <f t="shared" si="8"/>
        <v>42.857142857142854</v>
      </c>
      <c r="R21" s="28">
        <f t="shared" si="9"/>
        <v>10</v>
      </c>
      <c r="S21" s="29">
        <f>100-S16</f>
        <v>84.235294117647058</v>
      </c>
      <c r="T21" s="29">
        <f t="shared" ref="T21:U21" si="16">100-T16</f>
        <v>70.879120879120876</v>
      </c>
      <c r="U21" s="29">
        <f t="shared" si="16"/>
        <v>95</v>
      </c>
      <c r="V21" s="1" t="s">
        <v>36</v>
      </c>
      <c r="W21" s="1">
        <v>16</v>
      </c>
      <c r="X21" s="1">
        <v>9</v>
      </c>
      <c r="Y21" s="1">
        <v>7</v>
      </c>
      <c r="Z21" s="1">
        <v>0</v>
      </c>
      <c r="AA21" s="1">
        <v>0</v>
      </c>
      <c r="AB21" s="1">
        <v>0</v>
      </c>
      <c r="AC21" s="1">
        <v>1</v>
      </c>
      <c r="AD21" s="1">
        <v>1</v>
      </c>
      <c r="AE21" s="1">
        <v>0</v>
      </c>
      <c r="AF21" s="1">
        <v>3</v>
      </c>
      <c r="AG21" s="1">
        <v>0</v>
      </c>
      <c r="AH21" s="1">
        <v>3</v>
      </c>
      <c r="AI21" s="1">
        <v>3</v>
      </c>
      <c r="AJ21" s="1">
        <v>1</v>
      </c>
      <c r="AK21" s="1">
        <v>2</v>
      </c>
    </row>
    <row r="22" spans="1:37" ht="9" customHeight="1" x14ac:dyDescent="0.2">
      <c r="A22" s="1" t="s">
        <v>37</v>
      </c>
      <c r="B22" s="1">
        <v>17</v>
      </c>
      <c r="C22" s="1">
        <v>7</v>
      </c>
      <c r="D22" s="1">
        <v>10</v>
      </c>
      <c r="E22" s="1">
        <v>4</v>
      </c>
      <c r="F22" s="1">
        <v>3</v>
      </c>
      <c r="G22" s="1">
        <v>1</v>
      </c>
      <c r="I22" s="27"/>
      <c r="J22" s="27"/>
      <c r="K22" s="27"/>
      <c r="L22" s="27"/>
      <c r="M22" s="27"/>
      <c r="N22" s="27"/>
      <c r="O22" s="27"/>
      <c r="P22" s="28">
        <f>SUM(P14:P20)*5</f>
        <v>1371.8326142722353</v>
      </c>
      <c r="Q22" s="28">
        <f>SUM(Q14:Q20)*5</f>
        <v>1457.8197959693189</v>
      </c>
      <c r="R22" s="28">
        <f>SUM(R14:R20)*5</f>
        <v>1235.5986002725133</v>
      </c>
      <c r="S22" s="30">
        <f>S20/S21</f>
        <v>24.735443046527937</v>
      </c>
      <c r="T22" s="30">
        <f t="shared" ref="T22:U22" si="17">T20/T21</f>
        <v>21.187845183443105</v>
      </c>
      <c r="U22" s="30">
        <f t="shared" si="17"/>
        <v>26.164195792342245</v>
      </c>
      <c r="V22" s="1" t="s">
        <v>37</v>
      </c>
      <c r="W22" s="1">
        <v>7</v>
      </c>
      <c r="X22" s="1">
        <v>4</v>
      </c>
      <c r="Y22" s="1">
        <v>3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5</v>
      </c>
      <c r="AG22" s="1">
        <v>0</v>
      </c>
      <c r="AH22" s="1">
        <v>5</v>
      </c>
      <c r="AI22" s="1">
        <v>1</v>
      </c>
      <c r="AJ22" s="1">
        <v>0</v>
      </c>
      <c r="AK22" s="1">
        <v>1</v>
      </c>
    </row>
    <row r="23" spans="1:37" ht="9" customHeight="1" x14ac:dyDescent="0.2">
      <c r="A23" s="1" t="s">
        <v>100</v>
      </c>
      <c r="V23" s="1" t="s">
        <v>100</v>
      </c>
    </row>
    <row r="24" spans="1:37" ht="9" customHeight="1" x14ac:dyDescent="0.2">
      <c r="A24" s="1" t="s">
        <v>1</v>
      </c>
      <c r="B24" s="1">
        <v>413</v>
      </c>
      <c r="C24" s="1">
        <v>203</v>
      </c>
      <c r="D24" s="1">
        <v>210</v>
      </c>
      <c r="E24" s="1">
        <v>140</v>
      </c>
      <c r="F24" s="1">
        <v>68</v>
      </c>
      <c r="G24" s="1">
        <v>72</v>
      </c>
      <c r="I24" s="26" t="s">
        <v>371</v>
      </c>
      <c r="J24" s="1">
        <v>72</v>
      </c>
      <c r="K24" s="1">
        <v>33</v>
      </c>
      <c r="L24" s="1">
        <v>39</v>
      </c>
      <c r="M24" s="1">
        <v>60</v>
      </c>
      <c r="N24" s="1">
        <v>29</v>
      </c>
      <c r="O24" s="1">
        <v>31</v>
      </c>
      <c r="P24" s="28">
        <f t="shared" ref="P24:P31" si="18">M24/J24*100</f>
        <v>83.333333333333343</v>
      </c>
      <c r="Q24" s="28">
        <f t="shared" ref="Q24:Q31" si="19">N24/K24*100</f>
        <v>87.878787878787875</v>
      </c>
      <c r="R24" s="28">
        <f t="shared" ref="R24:R31" si="20">O24/L24*100</f>
        <v>79.487179487179489</v>
      </c>
      <c r="S24" s="29">
        <f>P32+1500</f>
        <v>2524.2524694822323</v>
      </c>
      <c r="T24" s="29">
        <f t="shared" ref="T24" si="21">Q32+1500</f>
        <v>2527.2606154927889</v>
      </c>
      <c r="U24" s="29">
        <f t="shared" ref="U24" si="22">R32+1500</f>
        <v>2515.181623931624</v>
      </c>
      <c r="V24" s="1" t="s">
        <v>1</v>
      </c>
      <c r="W24" s="1">
        <v>209</v>
      </c>
      <c r="X24" s="1">
        <v>105</v>
      </c>
      <c r="Y24" s="1">
        <v>104</v>
      </c>
      <c r="Z24" s="1">
        <v>6</v>
      </c>
      <c r="AA24" s="1">
        <v>4</v>
      </c>
      <c r="AB24" s="1">
        <v>2</v>
      </c>
      <c r="AC24" s="1">
        <v>9</v>
      </c>
      <c r="AD24" s="1">
        <v>3</v>
      </c>
      <c r="AE24" s="1">
        <v>6</v>
      </c>
      <c r="AF24" s="1">
        <v>11</v>
      </c>
      <c r="AG24" s="1">
        <v>4</v>
      </c>
      <c r="AH24" s="1">
        <v>7</v>
      </c>
      <c r="AI24" s="1">
        <v>38</v>
      </c>
      <c r="AJ24" s="1">
        <v>19</v>
      </c>
      <c r="AK24" s="1">
        <v>19</v>
      </c>
    </row>
    <row r="25" spans="1:37" ht="9" customHeight="1" x14ac:dyDescent="0.2">
      <c r="A25" s="1" t="s">
        <v>30</v>
      </c>
      <c r="B25" s="1">
        <v>72</v>
      </c>
      <c r="C25" s="1">
        <v>33</v>
      </c>
      <c r="D25" s="1">
        <v>39</v>
      </c>
      <c r="E25" s="1">
        <v>60</v>
      </c>
      <c r="F25" s="1">
        <v>29</v>
      </c>
      <c r="G25" s="1">
        <v>31</v>
      </c>
      <c r="I25" s="26" t="s">
        <v>372</v>
      </c>
      <c r="J25" s="1">
        <v>78</v>
      </c>
      <c r="K25" s="1">
        <v>38</v>
      </c>
      <c r="L25" s="1">
        <v>40</v>
      </c>
      <c r="M25" s="1">
        <v>39</v>
      </c>
      <c r="N25" s="1">
        <v>20</v>
      </c>
      <c r="O25" s="1">
        <v>19</v>
      </c>
      <c r="P25" s="28">
        <f t="shared" si="18"/>
        <v>50</v>
      </c>
      <c r="Q25" s="28">
        <f t="shared" si="19"/>
        <v>52.631578947368418</v>
      </c>
      <c r="R25" s="28">
        <f t="shared" si="20"/>
        <v>47.5</v>
      </c>
      <c r="S25" s="27"/>
      <c r="T25" s="27"/>
      <c r="U25" s="27"/>
      <c r="V25" s="1" t="s">
        <v>30</v>
      </c>
      <c r="W25" s="1">
        <v>5</v>
      </c>
      <c r="X25" s="1">
        <v>2</v>
      </c>
      <c r="Y25" s="1">
        <v>3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7</v>
      </c>
      <c r="AJ25" s="1">
        <v>2</v>
      </c>
      <c r="AK25" s="1">
        <v>5</v>
      </c>
    </row>
    <row r="26" spans="1:37" ht="9" customHeight="1" x14ac:dyDescent="0.2">
      <c r="A26" s="1" t="s">
        <v>31</v>
      </c>
      <c r="B26" s="1">
        <v>78</v>
      </c>
      <c r="C26" s="1">
        <v>38</v>
      </c>
      <c r="D26" s="1">
        <v>40</v>
      </c>
      <c r="E26" s="1">
        <v>39</v>
      </c>
      <c r="F26" s="1">
        <v>20</v>
      </c>
      <c r="G26" s="1">
        <v>19</v>
      </c>
      <c r="I26" s="26" t="s">
        <v>373</v>
      </c>
      <c r="J26" s="1">
        <v>70</v>
      </c>
      <c r="K26" s="1">
        <v>31</v>
      </c>
      <c r="L26" s="1">
        <v>39</v>
      </c>
      <c r="M26" s="1">
        <v>16</v>
      </c>
      <c r="N26" s="1">
        <v>7</v>
      </c>
      <c r="O26" s="1">
        <v>9</v>
      </c>
      <c r="P26" s="28">
        <f t="shared" si="18"/>
        <v>22.857142857142858</v>
      </c>
      <c r="Q26" s="28">
        <f t="shared" si="19"/>
        <v>22.58064516129032</v>
      </c>
      <c r="R26" s="28">
        <f t="shared" si="20"/>
        <v>23.076923076923077</v>
      </c>
      <c r="S26" s="29">
        <f>(P30+P31)/2</f>
        <v>10.04398826979472</v>
      </c>
      <c r="T26" s="29">
        <f t="shared" ref="T26" si="23">(Q30+Q31)/2</f>
        <v>14.646464646464647</v>
      </c>
      <c r="U26" s="29">
        <f t="shared" ref="U26" si="24">(R30+R31)/2</f>
        <v>4.5454545454545459</v>
      </c>
      <c r="V26" s="1" t="s">
        <v>31</v>
      </c>
      <c r="W26" s="1">
        <v>30</v>
      </c>
      <c r="X26" s="1">
        <v>14</v>
      </c>
      <c r="Y26" s="1">
        <v>16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9</v>
      </c>
      <c r="AJ26" s="1">
        <v>4</v>
      </c>
      <c r="AK26" s="1">
        <v>5</v>
      </c>
    </row>
    <row r="27" spans="1:37" ht="9" customHeight="1" x14ac:dyDescent="0.2">
      <c r="A27" s="1" t="s">
        <v>32</v>
      </c>
      <c r="B27" s="1">
        <v>70</v>
      </c>
      <c r="C27" s="1">
        <v>31</v>
      </c>
      <c r="D27" s="1">
        <v>39</v>
      </c>
      <c r="E27" s="1">
        <v>16</v>
      </c>
      <c r="F27" s="1">
        <v>7</v>
      </c>
      <c r="G27" s="1">
        <v>9</v>
      </c>
      <c r="I27" s="26" t="s">
        <v>374</v>
      </c>
      <c r="J27" s="1">
        <v>53</v>
      </c>
      <c r="K27" s="1">
        <v>28</v>
      </c>
      <c r="L27" s="1">
        <v>25</v>
      </c>
      <c r="M27" s="1">
        <v>9</v>
      </c>
      <c r="N27" s="1">
        <v>6</v>
      </c>
      <c r="O27" s="1">
        <v>3</v>
      </c>
      <c r="P27" s="28">
        <f t="shared" si="18"/>
        <v>16.981132075471699</v>
      </c>
      <c r="Q27" s="28">
        <f t="shared" si="19"/>
        <v>21.428571428571427</v>
      </c>
      <c r="R27" s="28">
        <f t="shared" si="20"/>
        <v>12</v>
      </c>
      <c r="S27" s="29"/>
      <c r="T27" s="29"/>
      <c r="U27" s="29"/>
      <c r="V27" s="1" t="s">
        <v>32</v>
      </c>
      <c r="W27" s="1">
        <v>45</v>
      </c>
      <c r="X27" s="1">
        <v>19</v>
      </c>
      <c r="Y27" s="1">
        <v>26</v>
      </c>
      <c r="Z27" s="1">
        <v>2</v>
      </c>
      <c r="AA27" s="1">
        <v>1</v>
      </c>
      <c r="AB27" s="1">
        <v>1</v>
      </c>
      <c r="AC27" s="1">
        <v>2</v>
      </c>
      <c r="AD27" s="1">
        <v>0</v>
      </c>
      <c r="AE27" s="1">
        <v>2</v>
      </c>
      <c r="AF27" s="1">
        <v>0</v>
      </c>
      <c r="AG27" s="1">
        <v>0</v>
      </c>
      <c r="AH27" s="1">
        <v>0</v>
      </c>
      <c r="AI27" s="1">
        <v>5</v>
      </c>
      <c r="AJ27" s="1">
        <v>4</v>
      </c>
      <c r="AK27" s="1">
        <v>1</v>
      </c>
    </row>
    <row r="28" spans="1:37" ht="9" customHeight="1" x14ac:dyDescent="0.2">
      <c r="A28" s="1" t="s">
        <v>33</v>
      </c>
      <c r="B28" s="1">
        <v>53</v>
      </c>
      <c r="C28" s="1">
        <v>28</v>
      </c>
      <c r="D28" s="1">
        <v>25</v>
      </c>
      <c r="E28" s="1">
        <v>9</v>
      </c>
      <c r="F28" s="1">
        <v>6</v>
      </c>
      <c r="G28" s="1">
        <v>3</v>
      </c>
      <c r="I28" s="26" t="s">
        <v>375</v>
      </c>
      <c r="J28" s="1">
        <v>55</v>
      </c>
      <c r="K28" s="1">
        <v>28</v>
      </c>
      <c r="L28" s="1">
        <v>27</v>
      </c>
      <c r="M28" s="1">
        <v>7</v>
      </c>
      <c r="N28" s="1">
        <v>1</v>
      </c>
      <c r="O28" s="1">
        <v>6</v>
      </c>
      <c r="P28" s="28">
        <f t="shared" si="18"/>
        <v>12.727272727272727</v>
      </c>
      <c r="Q28" s="28">
        <f t="shared" si="19"/>
        <v>3.5714285714285712</v>
      </c>
      <c r="R28" s="28">
        <f t="shared" si="20"/>
        <v>22.222222222222221</v>
      </c>
      <c r="S28" s="29">
        <f>S26*50</f>
        <v>502.199413489736</v>
      </c>
      <c r="T28" s="29">
        <f t="shared" ref="T28:U28" si="25">T26*50</f>
        <v>732.32323232323233</v>
      </c>
      <c r="U28" s="29">
        <f t="shared" si="25"/>
        <v>227.27272727272728</v>
      </c>
      <c r="V28" s="1" t="s">
        <v>33</v>
      </c>
      <c r="W28" s="1">
        <v>35</v>
      </c>
      <c r="X28" s="1">
        <v>17</v>
      </c>
      <c r="Y28" s="1">
        <v>18</v>
      </c>
      <c r="Z28" s="1">
        <v>1</v>
      </c>
      <c r="AA28" s="1">
        <v>0</v>
      </c>
      <c r="AB28" s="1">
        <v>1</v>
      </c>
      <c r="AC28" s="1">
        <v>2</v>
      </c>
      <c r="AD28" s="1">
        <v>1</v>
      </c>
      <c r="AE28" s="1">
        <v>1</v>
      </c>
      <c r="AF28" s="1">
        <v>1</v>
      </c>
      <c r="AG28" s="1">
        <v>0</v>
      </c>
      <c r="AH28" s="1">
        <v>1</v>
      </c>
      <c r="AI28" s="1">
        <v>5</v>
      </c>
      <c r="AJ28" s="1">
        <v>4</v>
      </c>
      <c r="AK28" s="1">
        <v>1</v>
      </c>
    </row>
    <row r="29" spans="1:37" ht="9" customHeight="1" x14ac:dyDescent="0.2">
      <c r="A29" s="1" t="s">
        <v>34</v>
      </c>
      <c r="B29" s="1">
        <v>55</v>
      </c>
      <c r="C29" s="1">
        <v>28</v>
      </c>
      <c r="D29" s="1">
        <v>27</v>
      </c>
      <c r="E29" s="1">
        <v>7</v>
      </c>
      <c r="F29" s="1">
        <v>1</v>
      </c>
      <c r="G29" s="1">
        <v>6</v>
      </c>
      <c r="I29" s="26" t="s">
        <v>376</v>
      </c>
      <c r="J29" s="1">
        <v>32</v>
      </c>
      <c r="K29" s="1">
        <v>16</v>
      </c>
      <c r="L29" s="1">
        <v>16</v>
      </c>
      <c r="M29" s="1">
        <v>4</v>
      </c>
      <c r="N29" s="1">
        <v>1</v>
      </c>
      <c r="O29" s="1">
        <v>3</v>
      </c>
      <c r="P29" s="28">
        <f t="shared" si="18"/>
        <v>12.5</v>
      </c>
      <c r="Q29" s="28">
        <f t="shared" si="19"/>
        <v>6.25</v>
      </c>
      <c r="R29" s="28">
        <f t="shared" si="20"/>
        <v>18.75</v>
      </c>
      <c r="S29" s="29"/>
      <c r="T29" s="29"/>
      <c r="U29" s="29"/>
      <c r="V29" s="1" t="s">
        <v>34</v>
      </c>
      <c r="W29" s="1">
        <v>39</v>
      </c>
      <c r="X29" s="1">
        <v>22</v>
      </c>
      <c r="Y29" s="1">
        <v>17</v>
      </c>
      <c r="Z29" s="1">
        <v>1</v>
      </c>
      <c r="AA29" s="1">
        <v>1</v>
      </c>
      <c r="AB29" s="1">
        <v>0</v>
      </c>
      <c r="AC29" s="1">
        <v>3</v>
      </c>
      <c r="AD29" s="1">
        <v>1</v>
      </c>
      <c r="AE29" s="1">
        <v>2</v>
      </c>
      <c r="AF29" s="1">
        <v>1</v>
      </c>
      <c r="AG29" s="1">
        <v>1</v>
      </c>
      <c r="AH29" s="1">
        <v>0</v>
      </c>
      <c r="AI29" s="1">
        <v>4</v>
      </c>
      <c r="AJ29" s="1">
        <v>2</v>
      </c>
      <c r="AK29" s="1">
        <v>2</v>
      </c>
    </row>
    <row r="30" spans="1:37" ht="9" customHeight="1" x14ac:dyDescent="0.2">
      <c r="A30" s="1" t="s">
        <v>35</v>
      </c>
      <c r="B30" s="1">
        <v>32</v>
      </c>
      <c r="C30" s="1">
        <v>16</v>
      </c>
      <c r="D30" s="1">
        <v>16</v>
      </c>
      <c r="E30" s="1">
        <v>4</v>
      </c>
      <c r="F30" s="1">
        <v>1</v>
      </c>
      <c r="G30" s="1">
        <v>3</v>
      </c>
      <c r="I30" s="26" t="s">
        <v>377</v>
      </c>
      <c r="J30" s="1">
        <v>31</v>
      </c>
      <c r="K30" s="1">
        <v>18</v>
      </c>
      <c r="L30" s="1">
        <v>13</v>
      </c>
      <c r="M30" s="1">
        <v>2</v>
      </c>
      <c r="N30" s="1">
        <v>2</v>
      </c>
      <c r="O30" s="1">
        <v>0</v>
      </c>
      <c r="P30" s="28">
        <f t="shared" si="18"/>
        <v>6.4516129032258061</v>
      </c>
      <c r="Q30" s="28">
        <f t="shared" si="19"/>
        <v>11.111111111111111</v>
      </c>
      <c r="R30" s="28">
        <f t="shared" si="20"/>
        <v>0</v>
      </c>
      <c r="S30" s="29">
        <f>S24-S28</f>
        <v>2022.0530559924964</v>
      </c>
      <c r="T30" s="29">
        <f t="shared" ref="T30:U30" si="26">T24-T28</f>
        <v>1794.9373831695566</v>
      </c>
      <c r="U30" s="29">
        <f t="shared" si="26"/>
        <v>2287.9088966588965</v>
      </c>
      <c r="V30" s="1" t="s">
        <v>35</v>
      </c>
      <c r="W30" s="1">
        <v>24</v>
      </c>
      <c r="X30" s="1">
        <v>14</v>
      </c>
      <c r="Y30" s="1">
        <v>10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1</v>
      </c>
      <c r="AG30" s="1">
        <v>0</v>
      </c>
      <c r="AH30" s="1">
        <v>1</v>
      </c>
      <c r="AI30" s="1">
        <v>3</v>
      </c>
      <c r="AJ30" s="1">
        <v>1</v>
      </c>
      <c r="AK30" s="1">
        <v>2</v>
      </c>
    </row>
    <row r="31" spans="1:37" ht="9" customHeight="1" x14ac:dyDescent="0.2">
      <c r="A31" s="1" t="s">
        <v>36</v>
      </c>
      <c r="B31" s="1">
        <v>31</v>
      </c>
      <c r="C31" s="1">
        <v>18</v>
      </c>
      <c r="D31" s="1">
        <v>13</v>
      </c>
      <c r="E31" s="1">
        <v>2</v>
      </c>
      <c r="F31" s="1">
        <v>2</v>
      </c>
      <c r="G31" s="1">
        <v>0</v>
      </c>
      <c r="I31" s="26" t="s">
        <v>378</v>
      </c>
      <c r="J31" s="1">
        <v>22</v>
      </c>
      <c r="K31" s="1">
        <v>11</v>
      </c>
      <c r="L31" s="1">
        <v>11</v>
      </c>
      <c r="M31" s="1">
        <v>3</v>
      </c>
      <c r="N31" s="1">
        <v>2</v>
      </c>
      <c r="O31" s="1">
        <v>1</v>
      </c>
      <c r="P31" s="28">
        <f t="shared" si="18"/>
        <v>13.636363636363635</v>
      </c>
      <c r="Q31" s="28">
        <f t="shared" si="19"/>
        <v>18.181818181818183</v>
      </c>
      <c r="R31" s="28">
        <f t="shared" si="20"/>
        <v>9.0909090909090917</v>
      </c>
      <c r="S31" s="29">
        <f>100-S26</f>
        <v>89.956011730205276</v>
      </c>
      <c r="T31" s="29">
        <f t="shared" ref="T31:U31" si="27">100-T26</f>
        <v>85.353535353535349</v>
      </c>
      <c r="U31" s="29">
        <f t="shared" si="27"/>
        <v>95.454545454545453</v>
      </c>
      <c r="V31" s="1" t="s">
        <v>36</v>
      </c>
      <c r="W31" s="1">
        <v>22</v>
      </c>
      <c r="X31" s="1">
        <v>11</v>
      </c>
      <c r="Y31" s="1">
        <v>11</v>
      </c>
      <c r="Z31" s="1">
        <v>2</v>
      </c>
      <c r="AA31" s="1">
        <v>2</v>
      </c>
      <c r="AB31" s="1">
        <v>0</v>
      </c>
      <c r="AC31" s="1">
        <v>1</v>
      </c>
      <c r="AD31" s="1">
        <v>1</v>
      </c>
      <c r="AE31" s="1">
        <v>0</v>
      </c>
      <c r="AF31" s="1">
        <v>1</v>
      </c>
      <c r="AG31" s="1">
        <v>1</v>
      </c>
      <c r="AH31" s="1">
        <v>0</v>
      </c>
      <c r="AI31" s="1">
        <v>3</v>
      </c>
      <c r="AJ31" s="1">
        <v>1</v>
      </c>
      <c r="AK31" s="1">
        <v>2</v>
      </c>
    </row>
    <row r="32" spans="1:37" ht="9" customHeight="1" x14ac:dyDescent="0.2">
      <c r="A32" s="1" t="s">
        <v>37</v>
      </c>
      <c r="B32" s="1">
        <v>22</v>
      </c>
      <c r="C32" s="1">
        <v>11</v>
      </c>
      <c r="D32" s="1">
        <v>11</v>
      </c>
      <c r="E32" s="1">
        <v>3</v>
      </c>
      <c r="F32" s="1">
        <v>2</v>
      </c>
      <c r="G32" s="1">
        <v>1</v>
      </c>
      <c r="I32" s="27"/>
      <c r="J32" s="27"/>
      <c r="K32" s="27"/>
      <c r="L32" s="27"/>
      <c r="M32" s="27"/>
      <c r="N32" s="27"/>
      <c r="O32" s="27"/>
      <c r="P32" s="28">
        <f>SUM(P24:P30)*5</f>
        <v>1024.2524694822321</v>
      </c>
      <c r="Q32" s="28">
        <f>SUM(Q24:Q30)*5</f>
        <v>1027.2606154927887</v>
      </c>
      <c r="R32" s="28">
        <f>SUM(R24:R30)*5</f>
        <v>1015.181623931624</v>
      </c>
      <c r="S32" s="30">
        <f>S30/S31</f>
        <v>22.478242611033131</v>
      </c>
      <c r="T32" s="30">
        <f t="shared" ref="T32:U32" si="28">T30/T31</f>
        <v>21.029443897489482</v>
      </c>
      <c r="U32" s="30">
        <f t="shared" si="28"/>
        <v>23.968569393569393</v>
      </c>
      <c r="V32" s="1" t="s">
        <v>37</v>
      </c>
      <c r="W32" s="1">
        <v>9</v>
      </c>
      <c r="X32" s="1">
        <v>6</v>
      </c>
      <c r="Y32" s="1">
        <v>3</v>
      </c>
      <c r="Z32" s="1">
        <v>0</v>
      </c>
      <c r="AA32" s="1">
        <v>0</v>
      </c>
      <c r="AB32" s="1">
        <v>0</v>
      </c>
      <c r="AC32" s="1">
        <v>1</v>
      </c>
      <c r="AD32" s="1">
        <v>0</v>
      </c>
      <c r="AE32" s="1">
        <v>1</v>
      </c>
      <c r="AF32" s="1">
        <v>7</v>
      </c>
      <c r="AG32" s="1">
        <v>2</v>
      </c>
      <c r="AH32" s="1">
        <v>5</v>
      </c>
      <c r="AI32" s="1">
        <v>2</v>
      </c>
      <c r="AJ32" s="1">
        <v>1</v>
      </c>
      <c r="AK32" s="1">
        <v>1</v>
      </c>
    </row>
    <row r="33" spans="1:37" ht="9" customHeight="1" x14ac:dyDescent="0.2">
      <c r="A33" s="1" t="s">
        <v>101</v>
      </c>
      <c r="V33" s="1" t="s">
        <v>101</v>
      </c>
    </row>
    <row r="34" spans="1:37" ht="9" customHeight="1" x14ac:dyDescent="0.2">
      <c r="A34" s="1" t="s">
        <v>1</v>
      </c>
      <c r="B34" s="1">
        <v>584</v>
      </c>
      <c r="C34" s="1">
        <v>294</v>
      </c>
      <c r="D34" s="1">
        <v>290</v>
      </c>
      <c r="E34" s="1">
        <v>213</v>
      </c>
      <c r="F34" s="1">
        <v>113</v>
      </c>
      <c r="G34" s="1">
        <v>100</v>
      </c>
      <c r="I34" s="26" t="s">
        <v>371</v>
      </c>
      <c r="J34" s="1">
        <v>105</v>
      </c>
      <c r="K34" s="1">
        <v>53</v>
      </c>
      <c r="L34" s="1">
        <v>52</v>
      </c>
      <c r="M34" s="1">
        <v>95</v>
      </c>
      <c r="N34" s="1">
        <v>50</v>
      </c>
      <c r="O34" s="1">
        <v>45</v>
      </c>
      <c r="P34" s="28">
        <f t="shared" ref="P34:P41" si="29">M34/J34*100</f>
        <v>90.476190476190482</v>
      </c>
      <c r="Q34" s="28">
        <f t="shared" ref="Q34:Q41" si="30">N34/K34*100</f>
        <v>94.339622641509436</v>
      </c>
      <c r="R34" s="28">
        <f t="shared" ref="R34:R41" si="31">O34/L34*100</f>
        <v>86.538461538461547</v>
      </c>
      <c r="S34" s="29">
        <f>P42+1500</f>
        <v>2618.7340506097553</v>
      </c>
      <c r="T34" s="29">
        <f t="shared" ref="T34" si="32">Q42+1500</f>
        <v>2661.8878425896282</v>
      </c>
      <c r="U34" s="29">
        <f t="shared" ref="U34" si="33">R42+1500</f>
        <v>2560.9696465888901</v>
      </c>
      <c r="V34" s="1" t="s">
        <v>1</v>
      </c>
      <c r="W34" s="1">
        <v>318</v>
      </c>
      <c r="X34" s="1">
        <v>162</v>
      </c>
      <c r="Y34" s="1">
        <v>156</v>
      </c>
      <c r="Z34" s="1">
        <v>3</v>
      </c>
      <c r="AA34" s="1">
        <v>2</v>
      </c>
      <c r="AB34" s="1">
        <v>1</v>
      </c>
      <c r="AC34" s="1">
        <v>13</v>
      </c>
      <c r="AD34" s="1">
        <v>3</v>
      </c>
      <c r="AE34" s="1">
        <v>10</v>
      </c>
      <c r="AF34" s="1">
        <v>12</v>
      </c>
      <c r="AG34" s="1">
        <v>2</v>
      </c>
      <c r="AH34" s="1">
        <v>10</v>
      </c>
      <c r="AI34" s="1">
        <v>25</v>
      </c>
      <c r="AJ34" s="1">
        <v>12</v>
      </c>
      <c r="AK34" s="1">
        <v>13</v>
      </c>
    </row>
    <row r="35" spans="1:37" ht="9" customHeight="1" x14ac:dyDescent="0.2">
      <c r="A35" s="1" t="s">
        <v>30</v>
      </c>
      <c r="B35" s="1">
        <v>105</v>
      </c>
      <c r="C35" s="1">
        <v>53</v>
      </c>
      <c r="D35" s="1">
        <v>52</v>
      </c>
      <c r="E35" s="1">
        <v>95</v>
      </c>
      <c r="F35" s="1">
        <v>50</v>
      </c>
      <c r="G35" s="1">
        <v>45</v>
      </c>
      <c r="I35" s="26" t="s">
        <v>372</v>
      </c>
      <c r="J35" s="1">
        <v>113</v>
      </c>
      <c r="K35" s="1">
        <v>58</v>
      </c>
      <c r="L35" s="1">
        <v>55</v>
      </c>
      <c r="M35" s="1">
        <v>53</v>
      </c>
      <c r="N35" s="1">
        <v>31</v>
      </c>
      <c r="O35" s="1">
        <v>22</v>
      </c>
      <c r="P35" s="28">
        <f t="shared" si="29"/>
        <v>46.902654867256636</v>
      </c>
      <c r="Q35" s="28">
        <f t="shared" si="30"/>
        <v>53.448275862068961</v>
      </c>
      <c r="R35" s="28">
        <f t="shared" si="31"/>
        <v>40</v>
      </c>
      <c r="S35" s="27"/>
      <c r="T35" s="27"/>
      <c r="U35" s="27"/>
      <c r="V35" s="1" t="s">
        <v>30</v>
      </c>
      <c r="W35" s="1">
        <v>6</v>
      </c>
      <c r="X35" s="1">
        <v>1</v>
      </c>
      <c r="Y35" s="1">
        <v>5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4</v>
      </c>
      <c r="AJ35" s="1">
        <v>2</v>
      </c>
      <c r="AK35" s="1">
        <v>2</v>
      </c>
    </row>
    <row r="36" spans="1:37" ht="9" customHeight="1" x14ac:dyDescent="0.2">
      <c r="A36" s="1" t="s">
        <v>31</v>
      </c>
      <c r="B36" s="1">
        <v>113</v>
      </c>
      <c r="C36" s="1">
        <v>58</v>
      </c>
      <c r="D36" s="1">
        <v>55</v>
      </c>
      <c r="E36" s="1">
        <v>53</v>
      </c>
      <c r="F36" s="1">
        <v>31</v>
      </c>
      <c r="G36" s="1">
        <v>22</v>
      </c>
      <c r="I36" s="26" t="s">
        <v>373</v>
      </c>
      <c r="J36" s="1">
        <v>72</v>
      </c>
      <c r="K36" s="1">
        <v>41</v>
      </c>
      <c r="L36" s="1">
        <v>31</v>
      </c>
      <c r="M36" s="1">
        <v>19</v>
      </c>
      <c r="N36" s="1">
        <v>13</v>
      </c>
      <c r="O36" s="1">
        <v>6</v>
      </c>
      <c r="P36" s="28">
        <f t="shared" si="29"/>
        <v>26.388888888888889</v>
      </c>
      <c r="Q36" s="28">
        <f t="shared" si="30"/>
        <v>31.707317073170731</v>
      </c>
      <c r="R36" s="28">
        <f t="shared" si="31"/>
        <v>19.35483870967742</v>
      </c>
      <c r="S36" s="29">
        <f>(P40+P41)/2</f>
        <v>13.597612958226769</v>
      </c>
      <c r="T36" s="29">
        <f t="shared" ref="T36" si="34">(Q40+Q41)/2</f>
        <v>13.692307692307693</v>
      </c>
      <c r="U36" s="29">
        <f t="shared" ref="U36" si="35">(R40+R41)/2</f>
        <v>13.846153846153847</v>
      </c>
      <c r="V36" s="1" t="s">
        <v>31</v>
      </c>
      <c r="W36" s="1">
        <v>54</v>
      </c>
      <c r="X36" s="1">
        <v>24</v>
      </c>
      <c r="Y36" s="1">
        <v>30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6</v>
      </c>
      <c r="AJ36" s="1">
        <v>3</v>
      </c>
      <c r="AK36" s="1">
        <v>3</v>
      </c>
    </row>
    <row r="37" spans="1:37" ht="9" customHeight="1" x14ac:dyDescent="0.2">
      <c r="A37" s="1" t="s">
        <v>32</v>
      </c>
      <c r="B37" s="1">
        <v>72</v>
      </c>
      <c r="C37" s="1">
        <v>41</v>
      </c>
      <c r="D37" s="1">
        <v>31</v>
      </c>
      <c r="E37" s="1">
        <v>19</v>
      </c>
      <c r="F37" s="1">
        <v>13</v>
      </c>
      <c r="G37" s="1">
        <v>6</v>
      </c>
      <c r="I37" s="26" t="s">
        <v>374</v>
      </c>
      <c r="J37" s="1">
        <v>81</v>
      </c>
      <c r="K37" s="1">
        <v>40</v>
      </c>
      <c r="L37" s="1">
        <v>41</v>
      </c>
      <c r="M37" s="1">
        <v>17</v>
      </c>
      <c r="N37" s="1">
        <v>6</v>
      </c>
      <c r="O37" s="1">
        <v>11</v>
      </c>
      <c r="P37" s="28">
        <f t="shared" si="29"/>
        <v>20.987654320987652</v>
      </c>
      <c r="Q37" s="28">
        <f t="shared" si="30"/>
        <v>15</v>
      </c>
      <c r="R37" s="28">
        <f t="shared" si="31"/>
        <v>26.829268292682929</v>
      </c>
      <c r="S37" s="29"/>
      <c r="T37" s="29"/>
      <c r="U37" s="29"/>
      <c r="V37" s="1" t="s">
        <v>32</v>
      </c>
      <c r="W37" s="1">
        <v>52</v>
      </c>
      <c r="X37" s="1">
        <v>27</v>
      </c>
      <c r="Y37" s="1">
        <v>25</v>
      </c>
      <c r="Z37" s="1">
        <v>1</v>
      </c>
      <c r="AA37" s="1">
        <v>1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</row>
    <row r="38" spans="1:37" ht="9" customHeight="1" x14ac:dyDescent="0.2">
      <c r="A38" s="1" t="s">
        <v>33</v>
      </c>
      <c r="B38" s="1">
        <v>81</v>
      </c>
      <c r="C38" s="1">
        <v>40</v>
      </c>
      <c r="D38" s="1">
        <v>41</v>
      </c>
      <c r="E38" s="1">
        <v>17</v>
      </c>
      <c r="F38" s="1">
        <v>6</v>
      </c>
      <c r="G38" s="1">
        <v>11</v>
      </c>
      <c r="I38" s="26" t="s">
        <v>375</v>
      </c>
      <c r="J38" s="1">
        <v>64</v>
      </c>
      <c r="K38" s="1">
        <v>30</v>
      </c>
      <c r="L38" s="1">
        <v>34</v>
      </c>
      <c r="M38" s="1">
        <v>11</v>
      </c>
      <c r="N38" s="1">
        <v>6</v>
      </c>
      <c r="O38" s="1">
        <v>5</v>
      </c>
      <c r="P38" s="28">
        <f t="shared" si="29"/>
        <v>17.1875</v>
      </c>
      <c r="Q38" s="28">
        <f t="shared" si="30"/>
        <v>20</v>
      </c>
      <c r="R38" s="28">
        <f t="shared" si="31"/>
        <v>14.705882352941178</v>
      </c>
      <c r="S38" s="29">
        <f>S36*50</f>
        <v>679.88064791133843</v>
      </c>
      <c r="T38" s="29">
        <f t="shared" ref="T38:U38" si="36">T36*50</f>
        <v>684.61538461538464</v>
      </c>
      <c r="U38" s="29">
        <f t="shared" si="36"/>
        <v>692.30769230769238</v>
      </c>
      <c r="V38" s="1" t="s">
        <v>33</v>
      </c>
      <c r="W38" s="1">
        <v>58</v>
      </c>
      <c r="X38" s="1">
        <v>30</v>
      </c>
      <c r="Y38" s="1">
        <v>28</v>
      </c>
      <c r="Z38" s="1">
        <v>0</v>
      </c>
      <c r="AA38" s="1">
        <v>0</v>
      </c>
      <c r="AB38" s="1">
        <v>0</v>
      </c>
      <c r="AC38" s="1">
        <v>1</v>
      </c>
      <c r="AD38" s="1">
        <v>1</v>
      </c>
      <c r="AE38" s="1">
        <v>0</v>
      </c>
      <c r="AF38" s="1">
        <v>1</v>
      </c>
      <c r="AG38" s="1">
        <v>1</v>
      </c>
      <c r="AH38" s="1">
        <v>0</v>
      </c>
      <c r="AI38" s="1">
        <v>4</v>
      </c>
      <c r="AJ38" s="1">
        <v>2</v>
      </c>
      <c r="AK38" s="1">
        <v>2</v>
      </c>
    </row>
    <row r="39" spans="1:37" ht="9" customHeight="1" x14ac:dyDescent="0.2">
      <c r="A39" s="1" t="s">
        <v>34</v>
      </c>
      <c r="B39" s="1">
        <v>64</v>
      </c>
      <c r="C39" s="1">
        <v>30</v>
      </c>
      <c r="D39" s="1">
        <v>34</v>
      </c>
      <c r="E39" s="1">
        <v>11</v>
      </c>
      <c r="F39" s="1">
        <v>6</v>
      </c>
      <c r="G39" s="1">
        <v>5</v>
      </c>
      <c r="I39" s="26" t="s">
        <v>376</v>
      </c>
      <c r="J39" s="1">
        <v>75</v>
      </c>
      <c r="K39" s="1">
        <v>34</v>
      </c>
      <c r="L39" s="1">
        <v>41</v>
      </c>
      <c r="M39" s="1">
        <v>9</v>
      </c>
      <c r="N39" s="1">
        <v>2</v>
      </c>
      <c r="O39" s="1">
        <v>7</v>
      </c>
      <c r="P39" s="28">
        <f t="shared" si="29"/>
        <v>12</v>
      </c>
      <c r="Q39" s="28">
        <f t="shared" si="30"/>
        <v>5.8823529411764701</v>
      </c>
      <c r="R39" s="28">
        <f t="shared" si="31"/>
        <v>17.073170731707318</v>
      </c>
      <c r="S39" s="29"/>
      <c r="T39" s="29"/>
      <c r="U39" s="29"/>
      <c r="V39" s="1" t="s">
        <v>34</v>
      </c>
      <c r="W39" s="1">
        <v>49</v>
      </c>
      <c r="X39" s="1">
        <v>23</v>
      </c>
      <c r="Y39" s="1">
        <v>26</v>
      </c>
      <c r="Z39" s="1">
        <v>0</v>
      </c>
      <c r="AA39" s="1">
        <v>0</v>
      </c>
      <c r="AB39" s="1">
        <v>0</v>
      </c>
      <c r="AC39" s="1">
        <v>1</v>
      </c>
      <c r="AD39" s="1">
        <v>1</v>
      </c>
      <c r="AE39" s="1">
        <v>0</v>
      </c>
      <c r="AF39" s="1">
        <v>2</v>
      </c>
      <c r="AG39" s="1">
        <v>0</v>
      </c>
      <c r="AH39" s="1">
        <v>2</v>
      </c>
      <c r="AI39" s="1">
        <v>1</v>
      </c>
      <c r="AJ39" s="1">
        <v>0</v>
      </c>
      <c r="AK39" s="1">
        <v>1</v>
      </c>
    </row>
    <row r="40" spans="1:37" ht="9" customHeight="1" x14ac:dyDescent="0.2">
      <c r="A40" s="1" t="s">
        <v>35</v>
      </c>
      <c r="B40" s="1">
        <v>75</v>
      </c>
      <c r="C40" s="1">
        <v>34</v>
      </c>
      <c r="D40" s="1">
        <v>41</v>
      </c>
      <c r="E40" s="1">
        <v>9</v>
      </c>
      <c r="F40" s="1">
        <v>2</v>
      </c>
      <c r="G40" s="1">
        <v>7</v>
      </c>
      <c r="I40" s="26" t="s">
        <v>377</v>
      </c>
      <c r="J40" s="1">
        <v>51</v>
      </c>
      <c r="K40" s="1">
        <v>25</v>
      </c>
      <c r="L40" s="1">
        <v>26</v>
      </c>
      <c r="M40" s="1">
        <v>5</v>
      </c>
      <c r="N40" s="1">
        <v>3</v>
      </c>
      <c r="O40" s="1">
        <v>2</v>
      </c>
      <c r="P40" s="28">
        <f t="shared" si="29"/>
        <v>9.8039215686274517</v>
      </c>
      <c r="Q40" s="28">
        <f t="shared" si="30"/>
        <v>12</v>
      </c>
      <c r="R40" s="28">
        <f t="shared" si="31"/>
        <v>7.6923076923076925</v>
      </c>
      <c r="S40" s="29">
        <f>S34-S38</f>
        <v>1938.8534026984169</v>
      </c>
      <c r="T40" s="29">
        <f t="shared" ref="T40:U40" si="37">T34-T38</f>
        <v>1977.2724579742435</v>
      </c>
      <c r="U40" s="29">
        <f t="shared" si="37"/>
        <v>1868.6619542811977</v>
      </c>
      <c r="V40" s="1" t="s">
        <v>35</v>
      </c>
      <c r="W40" s="1">
        <v>55</v>
      </c>
      <c r="X40" s="1">
        <v>30</v>
      </c>
      <c r="Y40" s="1">
        <v>25</v>
      </c>
      <c r="Z40" s="1">
        <v>1</v>
      </c>
      <c r="AA40" s="1">
        <v>1</v>
      </c>
      <c r="AB40" s="1">
        <v>0</v>
      </c>
      <c r="AC40" s="1">
        <v>6</v>
      </c>
      <c r="AD40" s="1">
        <v>0</v>
      </c>
      <c r="AE40" s="1">
        <v>6</v>
      </c>
      <c r="AF40" s="1">
        <v>2</v>
      </c>
      <c r="AG40" s="1">
        <v>0</v>
      </c>
      <c r="AH40" s="1">
        <v>2</v>
      </c>
      <c r="AI40" s="1">
        <v>2</v>
      </c>
      <c r="AJ40" s="1">
        <v>1</v>
      </c>
      <c r="AK40" s="1">
        <v>1</v>
      </c>
    </row>
    <row r="41" spans="1:37" ht="9" customHeight="1" x14ac:dyDescent="0.2">
      <c r="A41" s="1" t="s">
        <v>36</v>
      </c>
      <c r="B41" s="1">
        <v>51</v>
      </c>
      <c r="C41" s="1">
        <v>25</v>
      </c>
      <c r="D41" s="1">
        <v>26</v>
      </c>
      <c r="E41" s="1">
        <v>5</v>
      </c>
      <c r="F41" s="1">
        <v>3</v>
      </c>
      <c r="G41" s="1">
        <v>2</v>
      </c>
      <c r="I41" s="26" t="s">
        <v>378</v>
      </c>
      <c r="J41" s="1">
        <v>23</v>
      </c>
      <c r="K41" s="1">
        <v>13</v>
      </c>
      <c r="L41" s="1">
        <v>10</v>
      </c>
      <c r="M41" s="1">
        <v>4</v>
      </c>
      <c r="N41" s="1">
        <v>2</v>
      </c>
      <c r="O41" s="1">
        <v>2</v>
      </c>
      <c r="P41" s="28">
        <f t="shared" si="29"/>
        <v>17.391304347826086</v>
      </c>
      <c r="Q41" s="28">
        <f t="shared" si="30"/>
        <v>15.384615384615385</v>
      </c>
      <c r="R41" s="28">
        <f t="shared" si="31"/>
        <v>20</v>
      </c>
      <c r="S41" s="29">
        <f>100-S36</f>
        <v>86.402387041773238</v>
      </c>
      <c r="T41" s="29">
        <f t="shared" ref="T41:U41" si="38">100-T36</f>
        <v>86.307692307692307</v>
      </c>
      <c r="U41" s="29">
        <f t="shared" si="38"/>
        <v>86.15384615384616</v>
      </c>
      <c r="V41" s="1" t="s">
        <v>36</v>
      </c>
      <c r="W41" s="1">
        <v>30</v>
      </c>
      <c r="X41" s="1">
        <v>17</v>
      </c>
      <c r="Y41" s="1">
        <v>13</v>
      </c>
      <c r="Z41" s="1">
        <v>1</v>
      </c>
      <c r="AA41" s="1">
        <v>0</v>
      </c>
      <c r="AB41" s="1">
        <v>1</v>
      </c>
      <c r="AC41" s="1">
        <v>5</v>
      </c>
      <c r="AD41" s="1">
        <v>1</v>
      </c>
      <c r="AE41" s="1">
        <v>4</v>
      </c>
      <c r="AF41" s="1">
        <v>6</v>
      </c>
      <c r="AG41" s="1">
        <v>1</v>
      </c>
      <c r="AH41" s="1">
        <v>5</v>
      </c>
      <c r="AI41" s="1">
        <v>4</v>
      </c>
      <c r="AJ41" s="1">
        <v>3</v>
      </c>
      <c r="AK41" s="1">
        <v>1</v>
      </c>
    </row>
    <row r="42" spans="1:37" ht="9" customHeight="1" x14ac:dyDescent="0.2">
      <c r="A42" s="1" t="s">
        <v>37</v>
      </c>
      <c r="B42" s="1">
        <v>23</v>
      </c>
      <c r="C42" s="1">
        <v>13</v>
      </c>
      <c r="D42" s="1">
        <v>10</v>
      </c>
      <c r="E42" s="1">
        <v>4</v>
      </c>
      <c r="F42" s="1">
        <v>2</v>
      </c>
      <c r="G42" s="1">
        <v>2</v>
      </c>
      <c r="I42" s="27"/>
      <c r="J42" s="27"/>
      <c r="K42" s="27"/>
      <c r="L42" s="27"/>
      <c r="M42" s="27"/>
      <c r="N42" s="27"/>
      <c r="O42" s="27"/>
      <c r="P42" s="28">
        <f>SUM(P34:P40)*5</f>
        <v>1118.7340506097555</v>
      </c>
      <c r="Q42" s="28">
        <f>SUM(Q34:Q40)*5</f>
        <v>1161.887842589628</v>
      </c>
      <c r="R42" s="28">
        <f>SUM(R34:R40)*5</f>
        <v>1060.9696465888903</v>
      </c>
      <c r="S42" s="30">
        <f>S40/S41</f>
        <v>22.43981293897625</v>
      </c>
      <c r="T42" s="30">
        <f t="shared" ref="T42:U42" si="39">T40/T41</f>
        <v>22.909573933747918</v>
      </c>
      <c r="U42" s="30">
        <f t="shared" si="39"/>
        <v>21.689826255049613</v>
      </c>
      <c r="V42" s="1" t="s">
        <v>37</v>
      </c>
      <c r="W42" s="1">
        <v>14</v>
      </c>
      <c r="X42" s="1">
        <v>10</v>
      </c>
      <c r="Y42" s="1">
        <v>4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</v>
      </c>
      <c r="AG42" s="1">
        <v>0</v>
      </c>
      <c r="AH42" s="1">
        <v>1</v>
      </c>
      <c r="AI42" s="1">
        <v>4</v>
      </c>
      <c r="AJ42" s="1">
        <v>1</v>
      </c>
      <c r="AK42" s="1">
        <v>3</v>
      </c>
    </row>
    <row r="43" spans="1:37" ht="9" customHeight="1" x14ac:dyDescent="0.2">
      <c r="A43" s="1" t="s">
        <v>102</v>
      </c>
      <c r="V43" s="1" t="s">
        <v>102</v>
      </c>
    </row>
    <row r="44" spans="1:37" ht="9" customHeight="1" x14ac:dyDescent="0.2">
      <c r="A44" s="1" t="s">
        <v>1</v>
      </c>
      <c r="B44" s="1">
        <v>727</v>
      </c>
      <c r="C44" s="1">
        <v>358</v>
      </c>
      <c r="D44" s="1">
        <v>369</v>
      </c>
      <c r="E44" s="1">
        <v>305</v>
      </c>
      <c r="F44" s="1">
        <v>153</v>
      </c>
      <c r="G44" s="1">
        <v>152</v>
      </c>
      <c r="I44" s="26" t="s">
        <v>371</v>
      </c>
      <c r="J44" s="1">
        <v>168</v>
      </c>
      <c r="K44" s="1">
        <v>83</v>
      </c>
      <c r="L44" s="1">
        <v>85</v>
      </c>
      <c r="M44" s="1">
        <v>152</v>
      </c>
      <c r="N44" s="1">
        <v>78</v>
      </c>
      <c r="O44" s="1">
        <v>74</v>
      </c>
      <c r="P44" s="28">
        <f t="shared" ref="P44:P51" si="40">M44/J44*100</f>
        <v>90.476190476190482</v>
      </c>
      <c r="Q44" s="28">
        <f t="shared" ref="Q44:Q51" si="41">N44/K44*100</f>
        <v>93.975903614457835</v>
      </c>
      <c r="R44" s="28">
        <f t="shared" ref="R44:R51" si="42">O44/L44*100</f>
        <v>87.058823529411768</v>
      </c>
      <c r="S44" s="29">
        <f>P52+1500</f>
        <v>2698.1467025557286</v>
      </c>
      <c r="T44" s="29">
        <f t="shared" ref="T44" si="43">Q52+1500</f>
        <v>2705.3594563729057</v>
      </c>
      <c r="U44" s="29">
        <f t="shared" ref="U44" si="44">R52+1500</f>
        <v>2694.2638285726439</v>
      </c>
      <c r="V44" s="1" t="s">
        <v>1</v>
      </c>
      <c r="W44" s="1">
        <v>365</v>
      </c>
      <c r="X44" s="1">
        <v>182</v>
      </c>
      <c r="Y44" s="1">
        <v>183</v>
      </c>
      <c r="Z44" s="1">
        <v>3</v>
      </c>
      <c r="AA44" s="1">
        <v>0</v>
      </c>
      <c r="AB44" s="1">
        <v>3</v>
      </c>
      <c r="AC44" s="1">
        <v>15</v>
      </c>
      <c r="AD44" s="1">
        <v>7</v>
      </c>
      <c r="AE44" s="1">
        <v>8</v>
      </c>
      <c r="AF44" s="1">
        <v>22</v>
      </c>
      <c r="AG44" s="1">
        <v>8</v>
      </c>
      <c r="AH44" s="1">
        <v>14</v>
      </c>
      <c r="AI44" s="1">
        <v>17</v>
      </c>
      <c r="AJ44" s="1">
        <v>8</v>
      </c>
      <c r="AK44" s="1">
        <v>9</v>
      </c>
    </row>
    <row r="45" spans="1:37" ht="9" customHeight="1" x14ac:dyDescent="0.2">
      <c r="A45" s="1" t="s">
        <v>30</v>
      </c>
      <c r="B45" s="1">
        <v>168</v>
      </c>
      <c r="C45" s="1">
        <v>83</v>
      </c>
      <c r="D45" s="1">
        <v>85</v>
      </c>
      <c r="E45" s="1">
        <v>152</v>
      </c>
      <c r="F45" s="1">
        <v>78</v>
      </c>
      <c r="G45" s="1">
        <v>74</v>
      </c>
      <c r="I45" s="26" t="s">
        <v>372</v>
      </c>
      <c r="J45" s="1">
        <v>121</v>
      </c>
      <c r="K45" s="1">
        <v>64</v>
      </c>
      <c r="L45" s="1">
        <v>57</v>
      </c>
      <c r="M45" s="1">
        <v>73</v>
      </c>
      <c r="N45" s="1">
        <v>38</v>
      </c>
      <c r="O45" s="1">
        <v>35</v>
      </c>
      <c r="P45" s="28">
        <f t="shared" si="40"/>
        <v>60.330578512396691</v>
      </c>
      <c r="Q45" s="28">
        <f t="shared" si="41"/>
        <v>59.375</v>
      </c>
      <c r="R45" s="28">
        <f t="shared" si="42"/>
        <v>61.403508771929829</v>
      </c>
      <c r="S45" s="27"/>
      <c r="T45" s="27"/>
      <c r="U45" s="27"/>
      <c r="V45" s="1" t="s">
        <v>30</v>
      </c>
      <c r="W45" s="1">
        <v>14</v>
      </c>
      <c r="X45" s="1">
        <v>5</v>
      </c>
      <c r="Y45" s="1">
        <v>9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2</v>
      </c>
      <c r="AJ45" s="1">
        <v>0</v>
      </c>
      <c r="AK45" s="1">
        <v>2</v>
      </c>
    </row>
    <row r="46" spans="1:37" ht="9" customHeight="1" x14ac:dyDescent="0.2">
      <c r="A46" s="1" t="s">
        <v>31</v>
      </c>
      <c r="B46" s="1">
        <v>121</v>
      </c>
      <c r="C46" s="1">
        <v>64</v>
      </c>
      <c r="D46" s="1">
        <v>57</v>
      </c>
      <c r="E46" s="1">
        <v>73</v>
      </c>
      <c r="F46" s="1">
        <v>38</v>
      </c>
      <c r="G46" s="1">
        <v>35</v>
      </c>
      <c r="I46" s="26" t="s">
        <v>373</v>
      </c>
      <c r="J46" s="1">
        <v>106</v>
      </c>
      <c r="K46" s="1">
        <v>53</v>
      </c>
      <c r="L46" s="1">
        <v>53</v>
      </c>
      <c r="M46" s="1">
        <v>24</v>
      </c>
      <c r="N46" s="1">
        <v>13</v>
      </c>
      <c r="O46" s="1">
        <v>11</v>
      </c>
      <c r="P46" s="28">
        <f t="shared" si="40"/>
        <v>22.641509433962266</v>
      </c>
      <c r="Q46" s="28">
        <f t="shared" si="41"/>
        <v>24.528301886792452</v>
      </c>
      <c r="R46" s="28">
        <f t="shared" si="42"/>
        <v>20.754716981132077</v>
      </c>
      <c r="S46" s="29">
        <f>(P50+P51)/2</f>
        <v>17.023809523809526</v>
      </c>
      <c r="T46" s="29">
        <f t="shared" ref="T46" si="45">(Q50+Q51)/2</f>
        <v>8.4656084656084651</v>
      </c>
      <c r="U46" s="29">
        <f t="shared" ref="U46" si="46">(R50+R51)/2</f>
        <v>24.89177489177489</v>
      </c>
      <c r="V46" s="1" t="s">
        <v>31</v>
      </c>
      <c r="W46" s="1">
        <v>41</v>
      </c>
      <c r="X46" s="1">
        <v>22</v>
      </c>
      <c r="Y46" s="1">
        <v>19</v>
      </c>
      <c r="Z46" s="1">
        <v>0</v>
      </c>
      <c r="AA46" s="1">
        <v>0</v>
      </c>
      <c r="AB46" s="1">
        <v>0</v>
      </c>
      <c r="AC46" s="1">
        <v>1</v>
      </c>
      <c r="AD46" s="1">
        <v>1</v>
      </c>
      <c r="AE46" s="1">
        <v>0</v>
      </c>
      <c r="AF46" s="1">
        <v>1</v>
      </c>
      <c r="AG46" s="1">
        <v>0</v>
      </c>
      <c r="AH46" s="1">
        <v>1</v>
      </c>
      <c r="AI46" s="1">
        <v>5</v>
      </c>
      <c r="AJ46" s="1">
        <v>3</v>
      </c>
      <c r="AK46" s="1">
        <v>2</v>
      </c>
    </row>
    <row r="47" spans="1:37" ht="9" customHeight="1" x14ac:dyDescent="0.2">
      <c r="A47" s="1" t="s">
        <v>32</v>
      </c>
      <c r="B47" s="1">
        <v>106</v>
      </c>
      <c r="C47" s="1">
        <v>53</v>
      </c>
      <c r="D47" s="1">
        <v>53</v>
      </c>
      <c r="E47" s="1">
        <v>24</v>
      </c>
      <c r="F47" s="1">
        <v>13</v>
      </c>
      <c r="G47" s="1">
        <v>11</v>
      </c>
      <c r="I47" s="26" t="s">
        <v>374</v>
      </c>
      <c r="J47" s="1">
        <v>73</v>
      </c>
      <c r="K47" s="1">
        <v>37</v>
      </c>
      <c r="L47" s="1">
        <v>36</v>
      </c>
      <c r="M47" s="1">
        <v>15</v>
      </c>
      <c r="N47" s="1">
        <v>7</v>
      </c>
      <c r="O47" s="1">
        <v>8</v>
      </c>
      <c r="P47" s="28">
        <f t="shared" si="40"/>
        <v>20.547945205479451</v>
      </c>
      <c r="Q47" s="28">
        <f t="shared" si="41"/>
        <v>18.918918918918919</v>
      </c>
      <c r="R47" s="28">
        <f t="shared" si="42"/>
        <v>22.222222222222221</v>
      </c>
      <c r="S47" s="29"/>
      <c r="T47" s="29"/>
      <c r="U47" s="29"/>
      <c r="V47" s="1" t="s">
        <v>32</v>
      </c>
      <c r="W47" s="1">
        <v>71</v>
      </c>
      <c r="X47" s="1">
        <v>35</v>
      </c>
      <c r="Y47" s="1">
        <v>36</v>
      </c>
      <c r="Z47" s="1">
        <v>2</v>
      </c>
      <c r="AA47" s="1">
        <v>0</v>
      </c>
      <c r="AB47" s="1">
        <v>2</v>
      </c>
      <c r="AC47" s="1">
        <v>4</v>
      </c>
      <c r="AD47" s="1">
        <v>3</v>
      </c>
      <c r="AE47" s="1">
        <v>1</v>
      </c>
      <c r="AF47" s="1">
        <v>0</v>
      </c>
      <c r="AG47" s="1">
        <v>0</v>
      </c>
      <c r="AH47" s="1">
        <v>0</v>
      </c>
      <c r="AI47" s="1">
        <v>5</v>
      </c>
      <c r="AJ47" s="1">
        <v>2</v>
      </c>
      <c r="AK47" s="1">
        <v>3</v>
      </c>
    </row>
    <row r="48" spans="1:37" ht="9" customHeight="1" x14ac:dyDescent="0.2">
      <c r="A48" s="1" t="s">
        <v>33</v>
      </c>
      <c r="B48" s="1">
        <v>73</v>
      </c>
      <c r="C48" s="1">
        <v>37</v>
      </c>
      <c r="D48" s="1">
        <v>36</v>
      </c>
      <c r="E48" s="1">
        <v>15</v>
      </c>
      <c r="F48" s="1">
        <v>7</v>
      </c>
      <c r="G48" s="1">
        <v>8</v>
      </c>
      <c r="I48" s="26" t="s">
        <v>375</v>
      </c>
      <c r="J48" s="1">
        <v>80</v>
      </c>
      <c r="K48" s="1">
        <v>42</v>
      </c>
      <c r="L48" s="1">
        <v>38</v>
      </c>
      <c r="M48" s="1">
        <v>11</v>
      </c>
      <c r="N48" s="1">
        <v>6</v>
      </c>
      <c r="O48" s="1">
        <v>5</v>
      </c>
      <c r="P48" s="28">
        <f t="shared" si="40"/>
        <v>13.750000000000002</v>
      </c>
      <c r="Q48" s="28">
        <f t="shared" si="41"/>
        <v>14.285714285714285</v>
      </c>
      <c r="R48" s="28">
        <f t="shared" si="42"/>
        <v>13.157894736842104</v>
      </c>
      <c r="S48" s="29">
        <f>S46*50</f>
        <v>851.19047619047626</v>
      </c>
      <c r="T48" s="29">
        <f t="shared" ref="T48:U48" si="47">T46*50</f>
        <v>423.28042328042324</v>
      </c>
      <c r="U48" s="29">
        <f t="shared" si="47"/>
        <v>1244.5887445887445</v>
      </c>
      <c r="V48" s="1" t="s">
        <v>33</v>
      </c>
      <c r="W48" s="1">
        <v>55</v>
      </c>
      <c r="X48" s="1">
        <v>30</v>
      </c>
      <c r="Y48" s="1">
        <v>25</v>
      </c>
      <c r="Z48" s="1">
        <v>0</v>
      </c>
      <c r="AA48" s="1">
        <v>0</v>
      </c>
      <c r="AB48" s="1">
        <v>0</v>
      </c>
      <c r="AC48" s="1">
        <v>2</v>
      </c>
      <c r="AD48" s="1">
        <v>0</v>
      </c>
      <c r="AE48" s="1">
        <v>2</v>
      </c>
      <c r="AF48" s="1">
        <v>1</v>
      </c>
      <c r="AG48" s="1">
        <v>0</v>
      </c>
      <c r="AH48" s="1">
        <v>1</v>
      </c>
      <c r="AI48" s="1">
        <v>0</v>
      </c>
      <c r="AJ48" s="1">
        <v>0</v>
      </c>
      <c r="AK48" s="1">
        <v>0</v>
      </c>
    </row>
    <row r="49" spans="1:37" ht="9" customHeight="1" x14ac:dyDescent="0.2">
      <c r="A49" s="1" t="s">
        <v>34</v>
      </c>
      <c r="B49" s="1">
        <v>80</v>
      </c>
      <c r="C49" s="1">
        <v>42</v>
      </c>
      <c r="D49" s="1">
        <v>38</v>
      </c>
      <c r="E49" s="1">
        <v>11</v>
      </c>
      <c r="F49" s="1">
        <v>6</v>
      </c>
      <c r="G49" s="1">
        <v>5</v>
      </c>
      <c r="I49" s="26" t="s">
        <v>376</v>
      </c>
      <c r="J49" s="1">
        <v>77</v>
      </c>
      <c r="K49" s="1">
        <v>31</v>
      </c>
      <c r="L49" s="1">
        <v>46</v>
      </c>
      <c r="M49" s="1">
        <v>13</v>
      </c>
      <c r="N49" s="1">
        <v>7</v>
      </c>
      <c r="O49" s="1">
        <v>6</v>
      </c>
      <c r="P49" s="28">
        <f t="shared" si="40"/>
        <v>16.883116883116884</v>
      </c>
      <c r="Q49" s="28">
        <f t="shared" si="41"/>
        <v>22.58064516129032</v>
      </c>
      <c r="R49" s="28">
        <f t="shared" si="42"/>
        <v>13.043478260869565</v>
      </c>
      <c r="S49" s="29"/>
      <c r="T49" s="29"/>
      <c r="U49" s="29"/>
      <c r="V49" s="1" t="s">
        <v>34</v>
      </c>
      <c r="W49" s="1">
        <v>61</v>
      </c>
      <c r="X49" s="1">
        <v>33</v>
      </c>
      <c r="Y49" s="1">
        <v>28</v>
      </c>
      <c r="Z49" s="1">
        <v>1</v>
      </c>
      <c r="AA49" s="1">
        <v>0</v>
      </c>
      <c r="AB49" s="1">
        <v>1</v>
      </c>
      <c r="AC49" s="1">
        <v>4</v>
      </c>
      <c r="AD49" s="1">
        <v>1</v>
      </c>
      <c r="AE49" s="1">
        <v>3</v>
      </c>
      <c r="AF49" s="1">
        <v>2</v>
      </c>
      <c r="AG49" s="1">
        <v>1</v>
      </c>
      <c r="AH49" s="1">
        <v>1</v>
      </c>
      <c r="AI49" s="1">
        <v>1</v>
      </c>
      <c r="AJ49" s="1">
        <v>1</v>
      </c>
      <c r="AK49" s="1">
        <v>0</v>
      </c>
    </row>
    <row r="50" spans="1:37" ht="9" customHeight="1" x14ac:dyDescent="0.2">
      <c r="A50" s="1" t="s">
        <v>35</v>
      </c>
      <c r="B50" s="1">
        <v>77</v>
      </c>
      <c r="C50" s="1">
        <v>31</v>
      </c>
      <c r="D50" s="1">
        <v>46</v>
      </c>
      <c r="E50" s="1">
        <v>13</v>
      </c>
      <c r="F50" s="1">
        <v>7</v>
      </c>
      <c r="G50" s="1">
        <v>6</v>
      </c>
      <c r="I50" s="26" t="s">
        <v>377</v>
      </c>
      <c r="J50" s="1">
        <v>60</v>
      </c>
      <c r="K50" s="1">
        <v>27</v>
      </c>
      <c r="L50" s="1">
        <v>33</v>
      </c>
      <c r="M50" s="1">
        <v>9</v>
      </c>
      <c r="N50" s="1">
        <v>2</v>
      </c>
      <c r="O50" s="1">
        <v>7</v>
      </c>
      <c r="P50" s="28">
        <f t="shared" si="40"/>
        <v>15</v>
      </c>
      <c r="Q50" s="28">
        <f t="shared" si="41"/>
        <v>7.4074074074074066</v>
      </c>
      <c r="R50" s="28">
        <f t="shared" si="42"/>
        <v>21.212121212121211</v>
      </c>
      <c r="S50" s="29">
        <f>S44-S48</f>
        <v>1846.9562263652524</v>
      </c>
      <c r="T50" s="29">
        <f t="shared" ref="T50:U50" si="48">T44-T48</f>
        <v>2282.0790330924824</v>
      </c>
      <c r="U50" s="29">
        <f t="shared" si="48"/>
        <v>1449.6750839838994</v>
      </c>
      <c r="V50" s="1" t="s">
        <v>35</v>
      </c>
      <c r="W50" s="1">
        <v>56</v>
      </c>
      <c r="X50" s="1">
        <v>21</v>
      </c>
      <c r="Y50" s="1">
        <v>35</v>
      </c>
      <c r="Z50" s="1">
        <v>0</v>
      </c>
      <c r="AA50" s="1">
        <v>0</v>
      </c>
      <c r="AB50" s="1">
        <v>0</v>
      </c>
      <c r="AC50" s="1">
        <v>1</v>
      </c>
      <c r="AD50" s="1">
        <v>0</v>
      </c>
      <c r="AE50" s="1">
        <v>1</v>
      </c>
      <c r="AF50" s="1">
        <v>6</v>
      </c>
      <c r="AG50" s="1">
        <v>3</v>
      </c>
      <c r="AH50" s="1">
        <v>3</v>
      </c>
      <c r="AI50" s="1">
        <v>1</v>
      </c>
      <c r="AJ50" s="1">
        <v>0</v>
      </c>
      <c r="AK50" s="1">
        <v>1</v>
      </c>
    </row>
    <row r="51" spans="1:37" ht="9" customHeight="1" x14ac:dyDescent="0.2">
      <c r="A51" s="1" t="s">
        <v>36</v>
      </c>
      <c r="B51" s="1">
        <v>60</v>
      </c>
      <c r="C51" s="1">
        <v>27</v>
      </c>
      <c r="D51" s="1">
        <v>33</v>
      </c>
      <c r="E51" s="1">
        <v>9</v>
      </c>
      <c r="F51" s="1">
        <v>2</v>
      </c>
      <c r="G51" s="1">
        <v>7</v>
      </c>
      <c r="I51" s="26" t="s">
        <v>378</v>
      </c>
      <c r="J51" s="1">
        <v>42</v>
      </c>
      <c r="K51" s="1">
        <v>21</v>
      </c>
      <c r="L51" s="1">
        <v>21</v>
      </c>
      <c r="M51" s="1">
        <v>8</v>
      </c>
      <c r="N51" s="1">
        <v>2</v>
      </c>
      <c r="O51" s="1">
        <v>6</v>
      </c>
      <c r="P51" s="28">
        <f t="shared" si="40"/>
        <v>19.047619047619047</v>
      </c>
      <c r="Q51" s="28">
        <f t="shared" si="41"/>
        <v>9.5238095238095237</v>
      </c>
      <c r="R51" s="28">
        <f t="shared" si="42"/>
        <v>28.571428571428569</v>
      </c>
      <c r="S51" s="29">
        <f>100-S46</f>
        <v>82.976190476190482</v>
      </c>
      <c r="T51" s="29">
        <f t="shared" ref="T51:U51" si="49">100-T46</f>
        <v>91.534391534391531</v>
      </c>
      <c r="U51" s="29">
        <f t="shared" si="49"/>
        <v>75.108225108225113</v>
      </c>
      <c r="V51" s="1" t="s">
        <v>36</v>
      </c>
      <c r="W51" s="1">
        <v>41</v>
      </c>
      <c r="X51" s="1">
        <v>19</v>
      </c>
      <c r="Y51" s="1">
        <v>22</v>
      </c>
      <c r="Z51" s="1">
        <v>0</v>
      </c>
      <c r="AA51" s="1">
        <v>0</v>
      </c>
      <c r="AB51" s="1">
        <v>0</v>
      </c>
      <c r="AC51" s="1">
        <v>3</v>
      </c>
      <c r="AD51" s="1">
        <v>2</v>
      </c>
      <c r="AE51" s="1">
        <v>1</v>
      </c>
      <c r="AF51" s="1">
        <v>7</v>
      </c>
      <c r="AG51" s="1">
        <v>4</v>
      </c>
      <c r="AH51" s="1">
        <v>3</v>
      </c>
      <c r="AI51" s="1">
        <v>0</v>
      </c>
      <c r="AJ51" s="1">
        <v>0</v>
      </c>
      <c r="AK51" s="1">
        <v>0</v>
      </c>
    </row>
    <row r="52" spans="1:37" ht="9" customHeight="1" x14ac:dyDescent="0.2">
      <c r="A52" s="1" t="s">
        <v>37</v>
      </c>
      <c r="B52" s="1">
        <v>42</v>
      </c>
      <c r="C52" s="1">
        <v>21</v>
      </c>
      <c r="D52" s="1">
        <v>21</v>
      </c>
      <c r="E52" s="1">
        <v>8</v>
      </c>
      <c r="F52" s="1">
        <v>2</v>
      </c>
      <c r="G52" s="1">
        <v>6</v>
      </c>
      <c r="I52" s="27"/>
      <c r="J52" s="27"/>
      <c r="K52" s="27"/>
      <c r="L52" s="27"/>
      <c r="M52" s="27"/>
      <c r="N52" s="27"/>
      <c r="O52" s="27"/>
      <c r="P52" s="28">
        <f>SUM(P44:P50)*5</f>
        <v>1198.1467025557288</v>
      </c>
      <c r="Q52" s="28">
        <f>SUM(Q44:Q50)*5</f>
        <v>1205.3594563729059</v>
      </c>
      <c r="R52" s="28">
        <f>SUM(R44:R50)*5</f>
        <v>1194.2638285726439</v>
      </c>
      <c r="S52" s="30">
        <f>S50/S51</f>
        <v>22.258869872981521</v>
      </c>
      <c r="T52" s="30">
        <f t="shared" ref="T52:U52" si="50">T50/T51</f>
        <v>24.931383656328276</v>
      </c>
      <c r="U52" s="30">
        <f t="shared" si="50"/>
        <v>19.301149533157393</v>
      </c>
      <c r="V52" s="1" t="s">
        <v>37</v>
      </c>
      <c r="W52" s="1">
        <v>26</v>
      </c>
      <c r="X52" s="1">
        <v>17</v>
      </c>
      <c r="Y52" s="1">
        <v>9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5</v>
      </c>
      <c r="AG52" s="1">
        <v>0</v>
      </c>
      <c r="AH52" s="1">
        <v>5</v>
      </c>
      <c r="AI52" s="1">
        <v>3</v>
      </c>
      <c r="AJ52" s="1">
        <v>2</v>
      </c>
      <c r="AK52" s="1">
        <v>1</v>
      </c>
    </row>
    <row r="53" spans="1:37" ht="9" customHeight="1" x14ac:dyDescent="0.2">
      <c r="A53" s="1" t="s">
        <v>103</v>
      </c>
      <c r="V53" s="1" t="s">
        <v>103</v>
      </c>
    </row>
    <row r="54" spans="1:37" ht="9" customHeight="1" x14ac:dyDescent="0.2">
      <c r="A54" s="1" t="s">
        <v>1</v>
      </c>
      <c r="B54" s="1">
        <v>1360</v>
      </c>
      <c r="C54" s="1">
        <v>701</v>
      </c>
      <c r="D54" s="1">
        <v>659</v>
      </c>
      <c r="E54" s="1">
        <v>273</v>
      </c>
      <c r="F54" s="1">
        <v>155</v>
      </c>
      <c r="G54" s="1">
        <v>118</v>
      </c>
      <c r="I54" s="26" t="s">
        <v>371</v>
      </c>
      <c r="J54" s="1">
        <v>116</v>
      </c>
      <c r="K54" s="1">
        <v>65</v>
      </c>
      <c r="L54" s="1">
        <v>51</v>
      </c>
      <c r="M54" s="1">
        <v>105</v>
      </c>
      <c r="N54" s="1">
        <v>61</v>
      </c>
      <c r="O54" s="1">
        <v>44</v>
      </c>
      <c r="P54" s="28">
        <f t="shared" ref="P54:P61" si="51">M54/J54*100</f>
        <v>90.517241379310349</v>
      </c>
      <c r="Q54" s="28">
        <f t="shared" ref="Q54:Q61" si="52">N54/K54*100</f>
        <v>93.84615384615384</v>
      </c>
      <c r="R54" s="28">
        <f t="shared" ref="R54:R61" si="53">O54/L54*100</f>
        <v>86.274509803921575</v>
      </c>
      <c r="S54" s="29">
        <f>P62+1500</f>
        <v>2467.0539905645969</v>
      </c>
      <c r="T54" s="29">
        <f t="shared" ref="T54" si="54">Q62+1500</f>
        <v>2533.6423914243705</v>
      </c>
      <c r="U54" s="29">
        <f t="shared" ref="U54" si="55">R62+1500</f>
        <v>2398.2886618762222</v>
      </c>
      <c r="V54" s="1" t="s">
        <v>1</v>
      </c>
      <c r="W54" s="1">
        <v>1037</v>
      </c>
      <c r="X54" s="1">
        <v>530</v>
      </c>
      <c r="Y54" s="1">
        <v>507</v>
      </c>
      <c r="Z54" s="1">
        <v>11</v>
      </c>
      <c r="AA54" s="1">
        <v>6</v>
      </c>
      <c r="AB54" s="1">
        <v>5</v>
      </c>
      <c r="AC54" s="1">
        <v>5</v>
      </c>
      <c r="AD54" s="1">
        <v>0</v>
      </c>
      <c r="AE54" s="1">
        <v>5</v>
      </c>
      <c r="AF54" s="1">
        <v>17</v>
      </c>
      <c r="AG54" s="1">
        <v>2</v>
      </c>
      <c r="AH54" s="1">
        <v>15</v>
      </c>
      <c r="AI54" s="1">
        <v>17</v>
      </c>
      <c r="AJ54" s="1">
        <v>8</v>
      </c>
      <c r="AK54" s="1">
        <v>9</v>
      </c>
    </row>
    <row r="55" spans="1:37" ht="9" customHeight="1" x14ac:dyDescent="0.2">
      <c r="A55" s="1" t="s">
        <v>30</v>
      </c>
      <c r="B55" s="1">
        <v>116</v>
      </c>
      <c r="C55" s="1">
        <v>65</v>
      </c>
      <c r="D55" s="1">
        <v>51</v>
      </c>
      <c r="E55" s="1">
        <v>105</v>
      </c>
      <c r="F55" s="1">
        <v>61</v>
      </c>
      <c r="G55" s="1">
        <v>44</v>
      </c>
      <c r="I55" s="26" t="s">
        <v>372</v>
      </c>
      <c r="J55" s="1">
        <v>137</v>
      </c>
      <c r="K55" s="1">
        <v>70</v>
      </c>
      <c r="L55" s="1">
        <v>67</v>
      </c>
      <c r="M55" s="1">
        <v>78</v>
      </c>
      <c r="N55" s="1">
        <v>42</v>
      </c>
      <c r="O55" s="1">
        <v>36</v>
      </c>
      <c r="P55" s="28">
        <f t="shared" si="51"/>
        <v>56.934306569343065</v>
      </c>
      <c r="Q55" s="28">
        <f t="shared" si="52"/>
        <v>60</v>
      </c>
      <c r="R55" s="28">
        <f t="shared" si="53"/>
        <v>53.731343283582092</v>
      </c>
      <c r="S55" s="27"/>
      <c r="T55" s="27"/>
      <c r="U55" s="27"/>
      <c r="V55" s="1" t="s">
        <v>30</v>
      </c>
      <c r="W55" s="1">
        <v>10</v>
      </c>
      <c r="X55" s="1">
        <v>4</v>
      </c>
      <c r="Y55" s="1">
        <v>6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1</v>
      </c>
      <c r="AJ55" s="1">
        <v>0</v>
      </c>
      <c r="AK55" s="1">
        <v>1</v>
      </c>
    </row>
    <row r="56" spans="1:37" ht="9" customHeight="1" x14ac:dyDescent="0.2">
      <c r="A56" s="1" t="s">
        <v>31</v>
      </c>
      <c r="B56" s="1">
        <v>137</v>
      </c>
      <c r="C56" s="1">
        <v>70</v>
      </c>
      <c r="D56" s="1">
        <v>67</v>
      </c>
      <c r="E56" s="1">
        <v>78</v>
      </c>
      <c r="F56" s="1">
        <v>42</v>
      </c>
      <c r="G56" s="1">
        <v>36</v>
      </c>
      <c r="I56" s="26" t="s">
        <v>373</v>
      </c>
      <c r="J56" s="1">
        <v>170</v>
      </c>
      <c r="K56" s="1">
        <v>79</v>
      </c>
      <c r="L56" s="1">
        <v>91</v>
      </c>
      <c r="M56" s="1">
        <v>40</v>
      </c>
      <c r="N56" s="1">
        <v>22</v>
      </c>
      <c r="O56" s="1">
        <v>18</v>
      </c>
      <c r="P56" s="28">
        <f t="shared" si="51"/>
        <v>23.52941176470588</v>
      </c>
      <c r="Q56" s="28">
        <f t="shared" si="52"/>
        <v>27.848101265822784</v>
      </c>
      <c r="R56" s="28">
        <f t="shared" si="53"/>
        <v>19.780219780219781</v>
      </c>
      <c r="S56" s="29">
        <f>(P60+P61)/2</f>
        <v>3.2086406743940987</v>
      </c>
      <c r="T56" s="29">
        <f t="shared" ref="T56" si="56">(Q60+Q61)/2</f>
        <v>4.0114102335532182</v>
      </c>
      <c r="U56" s="29">
        <f t="shared" ref="U56" si="57">(R60+R61)/2</f>
        <v>2.2388059701492535</v>
      </c>
      <c r="V56" s="1" t="s">
        <v>31</v>
      </c>
      <c r="W56" s="1">
        <v>56</v>
      </c>
      <c r="X56" s="1">
        <v>26</v>
      </c>
      <c r="Y56" s="1">
        <v>30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3</v>
      </c>
      <c r="AJ56" s="1">
        <v>2</v>
      </c>
      <c r="AK56" s="1">
        <v>1</v>
      </c>
    </row>
    <row r="57" spans="1:37" ht="9" customHeight="1" x14ac:dyDescent="0.2">
      <c r="A57" s="1" t="s">
        <v>32</v>
      </c>
      <c r="B57" s="1">
        <v>170</v>
      </c>
      <c r="C57" s="1">
        <v>79</v>
      </c>
      <c r="D57" s="1">
        <v>91</v>
      </c>
      <c r="E57" s="1">
        <v>40</v>
      </c>
      <c r="F57" s="1">
        <v>22</v>
      </c>
      <c r="G57" s="1">
        <v>18</v>
      </c>
      <c r="I57" s="26" t="s">
        <v>374</v>
      </c>
      <c r="J57" s="1">
        <v>229</v>
      </c>
      <c r="K57" s="1">
        <v>115</v>
      </c>
      <c r="L57" s="1">
        <v>114</v>
      </c>
      <c r="M57" s="1">
        <v>25</v>
      </c>
      <c r="N57" s="1">
        <v>16</v>
      </c>
      <c r="O57" s="1">
        <v>9</v>
      </c>
      <c r="P57" s="28">
        <f t="shared" si="51"/>
        <v>10.91703056768559</v>
      </c>
      <c r="Q57" s="28">
        <f t="shared" si="52"/>
        <v>13.913043478260869</v>
      </c>
      <c r="R57" s="28">
        <f t="shared" si="53"/>
        <v>7.8947368421052628</v>
      </c>
      <c r="S57" s="29"/>
      <c r="T57" s="29"/>
      <c r="U57" s="29"/>
      <c r="V57" s="1" t="s">
        <v>32</v>
      </c>
      <c r="W57" s="1">
        <v>123</v>
      </c>
      <c r="X57" s="1">
        <v>53</v>
      </c>
      <c r="Y57" s="1">
        <v>70</v>
      </c>
      <c r="Z57" s="1">
        <v>2</v>
      </c>
      <c r="AA57" s="1">
        <v>1</v>
      </c>
      <c r="AB57" s="1">
        <v>1</v>
      </c>
      <c r="AC57" s="1">
        <v>0</v>
      </c>
      <c r="AD57" s="1">
        <v>0</v>
      </c>
      <c r="AE57" s="1">
        <v>0</v>
      </c>
      <c r="AF57" s="1">
        <v>1</v>
      </c>
      <c r="AG57" s="1">
        <v>1</v>
      </c>
      <c r="AH57" s="1">
        <v>0</v>
      </c>
      <c r="AI57" s="1">
        <v>4</v>
      </c>
      <c r="AJ57" s="1">
        <v>2</v>
      </c>
      <c r="AK57" s="1">
        <v>2</v>
      </c>
    </row>
    <row r="58" spans="1:37" ht="9" customHeight="1" x14ac:dyDescent="0.2">
      <c r="A58" s="1" t="s">
        <v>33</v>
      </c>
      <c r="B58" s="1">
        <v>229</v>
      </c>
      <c r="C58" s="1">
        <v>115</v>
      </c>
      <c r="D58" s="1">
        <v>114</v>
      </c>
      <c r="E58" s="1">
        <v>25</v>
      </c>
      <c r="F58" s="1">
        <v>16</v>
      </c>
      <c r="G58" s="1">
        <v>9</v>
      </c>
      <c r="I58" s="26" t="s">
        <v>375</v>
      </c>
      <c r="J58" s="1">
        <v>242</v>
      </c>
      <c r="K58" s="1">
        <v>125</v>
      </c>
      <c r="L58" s="1">
        <v>117</v>
      </c>
      <c r="M58" s="1">
        <v>9</v>
      </c>
      <c r="N58" s="1">
        <v>4</v>
      </c>
      <c r="O58" s="1">
        <v>5</v>
      </c>
      <c r="P58" s="28">
        <f t="shared" si="51"/>
        <v>3.71900826446281</v>
      </c>
      <c r="Q58" s="28">
        <f t="shared" si="52"/>
        <v>3.2</v>
      </c>
      <c r="R58" s="28">
        <f t="shared" si="53"/>
        <v>4.2735042735042734</v>
      </c>
      <c r="S58" s="29">
        <f>S56*50</f>
        <v>160.43203371970495</v>
      </c>
      <c r="T58" s="29">
        <f t="shared" ref="T58:U58" si="58">T56*50</f>
        <v>200.5705116776609</v>
      </c>
      <c r="U58" s="29">
        <f t="shared" si="58"/>
        <v>111.94029850746267</v>
      </c>
      <c r="V58" s="1" t="s">
        <v>33</v>
      </c>
      <c r="W58" s="1">
        <v>196</v>
      </c>
      <c r="X58" s="1">
        <v>97</v>
      </c>
      <c r="Y58" s="1">
        <v>99</v>
      </c>
      <c r="Z58" s="1">
        <v>1</v>
      </c>
      <c r="AA58" s="1">
        <v>0</v>
      </c>
      <c r="AB58" s="1">
        <v>1</v>
      </c>
      <c r="AC58" s="1">
        <v>1</v>
      </c>
      <c r="AD58" s="1">
        <v>0</v>
      </c>
      <c r="AE58" s="1">
        <v>1</v>
      </c>
      <c r="AF58" s="1">
        <v>3</v>
      </c>
      <c r="AG58" s="1">
        <v>0</v>
      </c>
      <c r="AH58" s="1">
        <v>3</v>
      </c>
      <c r="AI58" s="1">
        <v>3</v>
      </c>
      <c r="AJ58" s="1">
        <v>2</v>
      </c>
      <c r="AK58" s="1">
        <v>1</v>
      </c>
    </row>
    <row r="59" spans="1:37" ht="9" customHeight="1" x14ac:dyDescent="0.2">
      <c r="A59" s="1" t="s">
        <v>34</v>
      </c>
      <c r="B59" s="1">
        <v>242</v>
      </c>
      <c r="C59" s="1">
        <v>125</v>
      </c>
      <c r="D59" s="1">
        <v>117</v>
      </c>
      <c r="E59" s="1">
        <v>9</v>
      </c>
      <c r="F59" s="1">
        <v>4</v>
      </c>
      <c r="G59" s="1">
        <v>5</v>
      </c>
      <c r="I59" s="26" t="s">
        <v>376</v>
      </c>
      <c r="J59" s="1">
        <v>190</v>
      </c>
      <c r="K59" s="1">
        <v>97</v>
      </c>
      <c r="L59" s="1">
        <v>93</v>
      </c>
      <c r="M59" s="1">
        <v>7</v>
      </c>
      <c r="N59" s="1">
        <v>4</v>
      </c>
      <c r="O59" s="1">
        <v>3</v>
      </c>
      <c r="P59" s="28">
        <f t="shared" si="51"/>
        <v>3.6842105263157889</v>
      </c>
      <c r="Q59" s="28">
        <f t="shared" si="52"/>
        <v>4.1237113402061851</v>
      </c>
      <c r="R59" s="28">
        <f t="shared" si="53"/>
        <v>3.225806451612903</v>
      </c>
      <c r="S59" s="29"/>
      <c r="T59" s="29"/>
      <c r="U59" s="29"/>
      <c r="V59" s="1" t="s">
        <v>34</v>
      </c>
      <c r="W59" s="1">
        <v>225</v>
      </c>
      <c r="X59" s="1">
        <v>119</v>
      </c>
      <c r="Y59" s="1">
        <v>106</v>
      </c>
      <c r="Z59" s="1">
        <v>3</v>
      </c>
      <c r="AA59" s="1">
        <v>2</v>
      </c>
      <c r="AB59" s="1">
        <v>1</v>
      </c>
      <c r="AC59" s="1">
        <v>1</v>
      </c>
      <c r="AD59" s="1">
        <v>0</v>
      </c>
      <c r="AE59" s="1">
        <v>1</v>
      </c>
      <c r="AF59" s="1">
        <v>1</v>
      </c>
      <c r="AG59" s="1">
        <v>0</v>
      </c>
      <c r="AH59" s="1">
        <v>1</v>
      </c>
      <c r="AI59" s="1">
        <v>3</v>
      </c>
      <c r="AJ59" s="1">
        <v>0</v>
      </c>
      <c r="AK59" s="1">
        <v>3</v>
      </c>
    </row>
    <row r="60" spans="1:37" ht="9" customHeight="1" x14ac:dyDescent="0.2">
      <c r="A60" s="1" t="s">
        <v>35</v>
      </c>
      <c r="B60" s="1">
        <v>190</v>
      </c>
      <c r="C60" s="1">
        <v>97</v>
      </c>
      <c r="D60" s="1">
        <v>93</v>
      </c>
      <c r="E60" s="1">
        <v>7</v>
      </c>
      <c r="F60" s="1">
        <v>4</v>
      </c>
      <c r="G60" s="1">
        <v>3</v>
      </c>
      <c r="I60" s="26" t="s">
        <v>377</v>
      </c>
      <c r="J60" s="1">
        <v>146</v>
      </c>
      <c r="K60" s="1">
        <v>79</v>
      </c>
      <c r="L60" s="1">
        <v>67</v>
      </c>
      <c r="M60" s="1">
        <v>6</v>
      </c>
      <c r="N60" s="1">
        <v>3</v>
      </c>
      <c r="O60" s="1">
        <v>3</v>
      </c>
      <c r="P60" s="28">
        <f t="shared" si="51"/>
        <v>4.10958904109589</v>
      </c>
      <c r="Q60" s="28">
        <f t="shared" si="52"/>
        <v>3.79746835443038</v>
      </c>
      <c r="R60" s="28">
        <f t="shared" si="53"/>
        <v>4.4776119402985071</v>
      </c>
      <c r="S60" s="29">
        <f>S54-S58</f>
        <v>2306.6219568448919</v>
      </c>
      <c r="T60" s="29">
        <f t="shared" ref="T60:U60" si="59">T54-T58</f>
        <v>2333.0718797467098</v>
      </c>
      <c r="U60" s="29">
        <f t="shared" si="59"/>
        <v>2286.3483633687597</v>
      </c>
      <c r="V60" s="1" t="s">
        <v>35</v>
      </c>
      <c r="W60" s="1">
        <v>175</v>
      </c>
      <c r="X60" s="1">
        <v>89</v>
      </c>
      <c r="Y60" s="1">
        <v>86</v>
      </c>
      <c r="Z60" s="1">
        <v>3</v>
      </c>
      <c r="AA60" s="1">
        <v>3</v>
      </c>
      <c r="AB60" s="1">
        <v>0</v>
      </c>
      <c r="AC60" s="1">
        <v>0</v>
      </c>
      <c r="AD60" s="1">
        <v>0</v>
      </c>
      <c r="AE60" s="1">
        <v>0</v>
      </c>
      <c r="AF60" s="1">
        <v>3</v>
      </c>
      <c r="AG60" s="1">
        <v>0</v>
      </c>
      <c r="AH60" s="1">
        <v>3</v>
      </c>
      <c r="AI60" s="1">
        <v>2</v>
      </c>
      <c r="AJ60" s="1">
        <v>1</v>
      </c>
      <c r="AK60" s="1">
        <v>1</v>
      </c>
    </row>
    <row r="61" spans="1:37" ht="9" customHeight="1" x14ac:dyDescent="0.2">
      <c r="A61" s="1" t="s">
        <v>36</v>
      </c>
      <c r="B61" s="1">
        <v>146</v>
      </c>
      <c r="C61" s="1">
        <v>79</v>
      </c>
      <c r="D61" s="1">
        <v>67</v>
      </c>
      <c r="E61" s="1">
        <v>6</v>
      </c>
      <c r="F61" s="1">
        <v>3</v>
      </c>
      <c r="G61" s="1">
        <v>3</v>
      </c>
      <c r="I61" s="26" t="s">
        <v>378</v>
      </c>
      <c r="J61" s="1">
        <v>130</v>
      </c>
      <c r="K61" s="1">
        <v>71</v>
      </c>
      <c r="L61" s="1">
        <v>59</v>
      </c>
      <c r="M61" s="1">
        <v>3</v>
      </c>
      <c r="N61" s="1">
        <v>3</v>
      </c>
      <c r="O61" s="1">
        <v>0</v>
      </c>
      <c r="P61" s="28">
        <f t="shared" si="51"/>
        <v>2.3076923076923079</v>
      </c>
      <c r="Q61" s="28">
        <f t="shared" si="52"/>
        <v>4.225352112676056</v>
      </c>
      <c r="R61" s="28">
        <f t="shared" si="53"/>
        <v>0</v>
      </c>
      <c r="S61" s="29">
        <f>100-S56</f>
        <v>96.791359325605896</v>
      </c>
      <c r="T61" s="29">
        <f t="shared" ref="T61:U61" si="60">100-T56</f>
        <v>95.988589766446779</v>
      </c>
      <c r="U61" s="29">
        <f t="shared" si="60"/>
        <v>97.761194029850742</v>
      </c>
      <c r="V61" s="1" t="s">
        <v>36</v>
      </c>
      <c r="W61" s="1">
        <v>132</v>
      </c>
      <c r="X61" s="1">
        <v>75</v>
      </c>
      <c r="Y61" s="1">
        <v>57</v>
      </c>
      <c r="Z61" s="1">
        <v>1</v>
      </c>
      <c r="AA61" s="1">
        <v>0</v>
      </c>
      <c r="AB61" s="1">
        <v>1</v>
      </c>
      <c r="AC61" s="1">
        <v>2</v>
      </c>
      <c r="AD61" s="1">
        <v>0</v>
      </c>
      <c r="AE61" s="1">
        <v>2</v>
      </c>
      <c r="AF61" s="1">
        <v>4</v>
      </c>
      <c r="AG61" s="1">
        <v>0</v>
      </c>
      <c r="AH61" s="1">
        <v>4</v>
      </c>
      <c r="AI61" s="1">
        <v>1</v>
      </c>
      <c r="AJ61" s="1">
        <v>1</v>
      </c>
      <c r="AK61" s="1">
        <v>0</v>
      </c>
    </row>
    <row r="62" spans="1:37" ht="9" customHeight="1" x14ac:dyDescent="0.2">
      <c r="A62" s="1" t="s">
        <v>37</v>
      </c>
      <c r="B62" s="1">
        <v>130</v>
      </c>
      <c r="C62" s="1">
        <v>71</v>
      </c>
      <c r="D62" s="1">
        <v>59</v>
      </c>
      <c r="E62" s="1">
        <v>3</v>
      </c>
      <c r="F62" s="1">
        <v>3</v>
      </c>
      <c r="G62" s="1">
        <v>0</v>
      </c>
      <c r="I62" s="27"/>
      <c r="J62" s="27"/>
      <c r="K62" s="27"/>
      <c r="L62" s="27"/>
      <c r="M62" s="27"/>
      <c r="N62" s="27"/>
      <c r="O62" s="27"/>
      <c r="P62" s="28">
        <f>SUM(P54:P60)*5</f>
        <v>967.0539905645968</v>
      </c>
      <c r="Q62" s="28">
        <f>SUM(Q54:Q60)*5</f>
        <v>1033.6423914243703</v>
      </c>
      <c r="R62" s="28">
        <f>SUM(R54:R60)*5</f>
        <v>898.28866187622214</v>
      </c>
      <c r="S62" s="30">
        <f>S60/S61</f>
        <v>23.830866442173019</v>
      </c>
      <c r="T62" s="30">
        <f t="shared" ref="T62:U62" si="61">T60/T61</f>
        <v>24.30572097603881</v>
      </c>
      <c r="U62" s="30">
        <f t="shared" si="61"/>
        <v>23.387074861939986</v>
      </c>
      <c r="V62" s="1" t="s">
        <v>37</v>
      </c>
      <c r="W62" s="1">
        <v>120</v>
      </c>
      <c r="X62" s="1">
        <v>67</v>
      </c>
      <c r="Y62" s="1">
        <v>53</v>
      </c>
      <c r="Z62" s="1">
        <v>1</v>
      </c>
      <c r="AA62" s="1">
        <v>0</v>
      </c>
      <c r="AB62" s="1">
        <v>1</v>
      </c>
      <c r="AC62" s="1">
        <v>1</v>
      </c>
      <c r="AD62" s="1">
        <v>0</v>
      </c>
      <c r="AE62" s="1">
        <v>1</v>
      </c>
      <c r="AF62" s="1">
        <v>5</v>
      </c>
      <c r="AG62" s="1">
        <v>1</v>
      </c>
      <c r="AH62" s="1">
        <v>4</v>
      </c>
      <c r="AI62" s="1">
        <v>0</v>
      </c>
      <c r="AJ62" s="1">
        <v>0</v>
      </c>
      <c r="AK62" s="1">
        <v>0</v>
      </c>
    </row>
    <row r="63" spans="1:37" ht="9" customHeight="1" x14ac:dyDescent="0.2">
      <c r="A63" s="1" t="s">
        <v>104</v>
      </c>
      <c r="V63" s="1" t="s">
        <v>104</v>
      </c>
    </row>
    <row r="64" spans="1:37" ht="9" customHeight="1" x14ac:dyDescent="0.2">
      <c r="A64" s="1" t="s">
        <v>1</v>
      </c>
      <c r="B64" s="1">
        <v>2199</v>
      </c>
      <c r="C64" s="1">
        <v>1080</v>
      </c>
      <c r="D64" s="1">
        <v>1119</v>
      </c>
      <c r="E64" s="1">
        <v>867</v>
      </c>
      <c r="F64" s="1">
        <v>444</v>
      </c>
      <c r="G64" s="1">
        <v>423</v>
      </c>
      <c r="I64" s="26" t="s">
        <v>371</v>
      </c>
      <c r="J64" s="1">
        <v>464</v>
      </c>
      <c r="K64" s="1">
        <v>220</v>
      </c>
      <c r="L64" s="1">
        <v>244</v>
      </c>
      <c r="M64" s="1">
        <v>414</v>
      </c>
      <c r="N64" s="1">
        <v>204</v>
      </c>
      <c r="O64" s="1">
        <v>210</v>
      </c>
      <c r="P64" s="28">
        <f t="shared" ref="P64:P71" si="62">M64/J64*100</f>
        <v>89.224137931034491</v>
      </c>
      <c r="Q64" s="28">
        <f t="shared" ref="Q64:Q71" si="63">N64/K64*100</f>
        <v>92.72727272727272</v>
      </c>
      <c r="R64" s="28">
        <f t="shared" ref="R64:R71" si="64">O64/L64*100</f>
        <v>86.065573770491795</v>
      </c>
      <c r="S64" s="29">
        <f>P72+1500</f>
        <v>2635.9660152739907</v>
      </c>
      <c r="T64" s="29">
        <f t="shared" ref="T64" si="65">Q72+1500</f>
        <v>2655.0319821227758</v>
      </c>
      <c r="U64" s="29">
        <f t="shared" ref="U64" si="66">R72+1500</f>
        <v>2602.2711009824479</v>
      </c>
      <c r="V64" s="1" t="s">
        <v>1</v>
      </c>
      <c r="W64" s="1">
        <v>1121</v>
      </c>
      <c r="X64" s="1">
        <v>553</v>
      </c>
      <c r="Y64" s="1">
        <v>568</v>
      </c>
      <c r="Z64" s="1">
        <v>27</v>
      </c>
      <c r="AA64" s="1">
        <v>10</v>
      </c>
      <c r="AB64" s="1">
        <v>17</v>
      </c>
      <c r="AC64" s="1">
        <v>37</v>
      </c>
      <c r="AD64" s="1">
        <v>16</v>
      </c>
      <c r="AE64" s="1">
        <v>21</v>
      </c>
      <c r="AF64" s="1">
        <v>58</v>
      </c>
      <c r="AG64" s="1">
        <v>15</v>
      </c>
      <c r="AH64" s="1">
        <v>43</v>
      </c>
      <c r="AI64" s="1">
        <v>89</v>
      </c>
      <c r="AJ64" s="1">
        <v>42</v>
      </c>
      <c r="AK64" s="1">
        <v>47</v>
      </c>
    </row>
    <row r="65" spans="1:37" ht="9" customHeight="1" x14ac:dyDescent="0.2">
      <c r="A65" s="1" t="s">
        <v>30</v>
      </c>
      <c r="B65" s="1">
        <v>464</v>
      </c>
      <c r="C65" s="1">
        <v>220</v>
      </c>
      <c r="D65" s="1">
        <v>244</v>
      </c>
      <c r="E65" s="1">
        <v>414</v>
      </c>
      <c r="F65" s="1">
        <v>204</v>
      </c>
      <c r="G65" s="1">
        <v>210</v>
      </c>
      <c r="I65" s="26" t="s">
        <v>372</v>
      </c>
      <c r="J65" s="1">
        <v>449</v>
      </c>
      <c r="K65" s="1">
        <v>240</v>
      </c>
      <c r="L65" s="1">
        <v>209</v>
      </c>
      <c r="M65" s="1">
        <v>227</v>
      </c>
      <c r="N65" s="1">
        <v>129</v>
      </c>
      <c r="O65" s="1">
        <v>98</v>
      </c>
      <c r="P65" s="28">
        <f t="shared" si="62"/>
        <v>50.556792873051229</v>
      </c>
      <c r="Q65" s="28">
        <f t="shared" si="63"/>
        <v>53.75</v>
      </c>
      <c r="R65" s="28">
        <f t="shared" si="64"/>
        <v>46.889952153110045</v>
      </c>
      <c r="S65" s="27"/>
      <c r="T65" s="27"/>
      <c r="U65" s="27"/>
      <c r="V65" s="1" t="s">
        <v>30</v>
      </c>
      <c r="W65" s="1">
        <v>35</v>
      </c>
      <c r="X65" s="1">
        <v>11</v>
      </c>
      <c r="Y65" s="1">
        <v>24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15</v>
      </c>
      <c r="AJ65" s="1">
        <v>5</v>
      </c>
      <c r="AK65" s="1">
        <v>10</v>
      </c>
    </row>
    <row r="66" spans="1:37" ht="9" customHeight="1" x14ac:dyDescent="0.2">
      <c r="A66" s="1" t="s">
        <v>31</v>
      </c>
      <c r="B66" s="1">
        <v>449</v>
      </c>
      <c r="C66" s="1">
        <v>240</v>
      </c>
      <c r="D66" s="1">
        <v>209</v>
      </c>
      <c r="E66" s="1">
        <v>227</v>
      </c>
      <c r="F66" s="1">
        <v>129</v>
      </c>
      <c r="G66" s="1">
        <v>98</v>
      </c>
      <c r="I66" s="26" t="s">
        <v>373</v>
      </c>
      <c r="J66" s="1">
        <v>306</v>
      </c>
      <c r="K66" s="1">
        <v>158</v>
      </c>
      <c r="L66" s="1">
        <v>148</v>
      </c>
      <c r="M66" s="1">
        <v>87</v>
      </c>
      <c r="N66" s="1">
        <v>56</v>
      </c>
      <c r="O66" s="1">
        <v>31</v>
      </c>
      <c r="P66" s="28">
        <f t="shared" si="62"/>
        <v>28.431372549019606</v>
      </c>
      <c r="Q66" s="28">
        <f t="shared" si="63"/>
        <v>35.443037974683541</v>
      </c>
      <c r="R66" s="28">
        <f t="shared" si="64"/>
        <v>20.945945945945947</v>
      </c>
      <c r="S66" s="29">
        <f>(P70+P71)/2</f>
        <v>11.224939413967833</v>
      </c>
      <c r="T66" s="29">
        <f t="shared" ref="T66" si="67">(Q70+Q71)/2</f>
        <v>4.0540540540540544</v>
      </c>
      <c r="U66" s="29">
        <f t="shared" ref="U66" si="68">(R70+R71)/2</f>
        <v>15.964590964590965</v>
      </c>
      <c r="V66" s="1" t="s">
        <v>31</v>
      </c>
      <c r="W66" s="1">
        <v>188</v>
      </c>
      <c r="X66" s="1">
        <v>94</v>
      </c>
      <c r="Y66" s="1">
        <v>94</v>
      </c>
      <c r="Z66" s="1">
        <v>1</v>
      </c>
      <c r="AA66" s="1">
        <v>0</v>
      </c>
      <c r="AB66" s="1">
        <v>1</v>
      </c>
      <c r="AC66" s="1">
        <v>2</v>
      </c>
      <c r="AD66" s="1">
        <v>0</v>
      </c>
      <c r="AE66" s="1">
        <v>2</v>
      </c>
      <c r="AF66" s="1">
        <v>1</v>
      </c>
      <c r="AG66" s="1">
        <v>0</v>
      </c>
      <c r="AH66" s="1">
        <v>1</v>
      </c>
      <c r="AI66" s="1">
        <v>30</v>
      </c>
      <c r="AJ66" s="1">
        <v>17</v>
      </c>
      <c r="AK66" s="1">
        <v>13</v>
      </c>
    </row>
    <row r="67" spans="1:37" ht="9" customHeight="1" x14ac:dyDescent="0.2">
      <c r="A67" s="1" t="s">
        <v>32</v>
      </c>
      <c r="B67" s="1">
        <v>306</v>
      </c>
      <c r="C67" s="1">
        <v>158</v>
      </c>
      <c r="D67" s="1">
        <v>148</v>
      </c>
      <c r="E67" s="1">
        <v>87</v>
      </c>
      <c r="F67" s="1">
        <v>56</v>
      </c>
      <c r="G67" s="1">
        <v>31</v>
      </c>
      <c r="I67" s="26" t="s">
        <v>374</v>
      </c>
      <c r="J67" s="1">
        <v>238</v>
      </c>
      <c r="K67" s="1">
        <v>128</v>
      </c>
      <c r="L67" s="1">
        <v>110</v>
      </c>
      <c r="M67" s="1">
        <v>37</v>
      </c>
      <c r="N67" s="1">
        <v>23</v>
      </c>
      <c r="O67" s="1">
        <v>14</v>
      </c>
      <c r="P67" s="28">
        <f t="shared" si="62"/>
        <v>15.546218487394958</v>
      </c>
      <c r="Q67" s="28">
        <f t="shared" si="63"/>
        <v>17.96875</v>
      </c>
      <c r="R67" s="28">
        <f t="shared" si="64"/>
        <v>12.727272727272727</v>
      </c>
      <c r="S67" s="29"/>
      <c r="T67" s="29"/>
      <c r="U67" s="29"/>
      <c r="V67" s="1" t="s">
        <v>32</v>
      </c>
      <c r="W67" s="1">
        <v>197</v>
      </c>
      <c r="X67" s="1">
        <v>97</v>
      </c>
      <c r="Y67" s="1">
        <v>100</v>
      </c>
      <c r="Z67" s="1">
        <v>5</v>
      </c>
      <c r="AA67" s="1">
        <v>1</v>
      </c>
      <c r="AB67" s="1">
        <v>4</v>
      </c>
      <c r="AC67" s="1">
        <v>8</v>
      </c>
      <c r="AD67" s="1">
        <v>3</v>
      </c>
      <c r="AE67" s="1">
        <v>5</v>
      </c>
      <c r="AF67" s="1">
        <v>4</v>
      </c>
      <c r="AG67" s="1">
        <v>0</v>
      </c>
      <c r="AH67" s="1">
        <v>4</v>
      </c>
      <c r="AI67" s="1">
        <v>5</v>
      </c>
      <c r="AJ67" s="1">
        <v>1</v>
      </c>
      <c r="AK67" s="1">
        <v>4</v>
      </c>
    </row>
    <row r="68" spans="1:37" ht="9" customHeight="1" x14ac:dyDescent="0.2">
      <c r="A68" s="1" t="s">
        <v>33</v>
      </c>
      <c r="B68" s="1">
        <v>238</v>
      </c>
      <c r="C68" s="1">
        <v>128</v>
      </c>
      <c r="D68" s="1">
        <v>110</v>
      </c>
      <c r="E68" s="1">
        <v>37</v>
      </c>
      <c r="F68" s="1">
        <v>23</v>
      </c>
      <c r="G68" s="1">
        <v>14</v>
      </c>
      <c r="I68" s="26" t="s">
        <v>375</v>
      </c>
      <c r="J68" s="1">
        <v>257</v>
      </c>
      <c r="K68" s="1">
        <v>133</v>
      </c>
      <c r="L68" s="1">
        <v>124</v>
      </c>
      <c r="M68" s="1">
        <v>44</v>
      </c>
      <c r="N68" s="1">
        <v>17</v>
      </c>
      <c r="O68" s="1">
        <v>27</v>
      </c>
      <c r="P68" s="28">
        <f t="shared" si="62"/>
        <v>17.120622568093385</v>
      </c>
      <c r="Q68" s="28">
        <f t="shared" si="63"/>
        <v>12.781954887218044</v>
      </c>
      <c r="R68" s="28">
        <f t="shared" si="64"/>
        <v>21.774193548387096</v>
      </c>
      <c r="S68" s="29">
        <f>S66*50</f>
        <v>561.24697069839169</v>
      </c>
      <c r="T68" s="29">
        <f t="shared" ref="T68:U68" si="69">T66*50</f>
        <v>202.70270270270271</v>
      </c>
      <c r="U68" s="29">
        <f t="shared" si="69"/>
        <v>798.22954822954819</v>
      </c>
      <c r="V68" s="1" t="s">
        <v>33</v>
      </c>
      <c r="W68" s="1">
        <v>182</v>
      </c>
      <c r="X68" s="1">
        <v>95</v>
      </c>
      <c r="Y68" s="1">
        <v>87</v>
      </c>
      <c r="Z68" s="1">
        <v>3</v>
      </c>
      <c r="AA68" s="1">
        <v>3</v>
      </c>
      <c r="AB68" s="1">
        <v>0</v>
      </c>
      <c r="AC68" s="1">
        <v>5</v>
      </c>
      <c r="AD68" s="1">
        <v>1</v>
      </c>
      <c r="AE68" s="1">
        <v>4</v>
      </c>
      <c r="AF68" s="1">
        <v>2</v>
      </c>
      <c r="AG68" s="1">
        <v>0</v>
      </c>
      <c r="AH68" s="1">
        <v>2</v>
      </c>
      <c r="AI68" s="1">
        <v>9</v>
      </c>
      <c r="AJ68" s="1">
        <v>6</v>
      </c>
      <c r="AK68" s="1">
        <v>3</v>
      </c>
    </row>
    <row r="69" spans="1:37" ht="9" customHeight="1" x14ac:dyDescent="0.2">
      <c r="A69" s="1" t="s">
        <v>34</v>
      </c>
      <c r="B69" s="1">
        <v>257</v>
      </c>
      <c r="C69" s="1">
        <v>133</v>
      </c>
      <c r="D69" s="1">
        <v>124</v>
      </c>
      <c r="E69" s="1">
        <v>44</v>
      </c>
      <c r="F69" s="1">
        <v>17</v>
      </c>
      <c r="G69" s="1">
        <v>27</v>
      </c>
      <c r="I69" s="26" t="s">
        <v>376</v>
      </c>
      <c r="J69" s="1">
        <v>205</v>
      </c>
      <c r="K69" s="1">
        <v>88</v>
      </c>
      <c r="L69" s="1">
        <v>117</v>
      </c>
      <c r="M69" s="1">
        <v>24</v>
      </c>
      <c r="N69" s="1">
        <v>9</v>
      </c>
      <c r="O69" s="1">
        <v>15</v>
      </c>
      <c r="P69" s="28">
        <f t="shared" si="62"/>
        <v>11.707317073170733</v>
      </c>
      <c r="Q69" s="28">
        <f t="shared" si="63"/>
        <v>10.227272727272728</v>
      </c>
      <c r="R69" s="28">
        <f t="shared" si="64"/>
        <v>12.820512820512819</v>
      </c>
      <c r="S69" s="29"/>
      <c r="T69" s="29"/>
      <c r="U69" s="29"/>
      <c r="V69" s="1" t="s">
        <v>34</v>
      </c>
      <c r="W69" s="1">
        <v>182</v>
      </c>
      <c r="X69" s="1">
        <v>101</v>
      </c>
      <c r="Y69" s="1">
        <v>81</v>
      </c>
      <c r="Z69" s="1">
        <v>6</v>
      </c>
      <c r="AA69" s="1">
        <v>3</v>
      </c>
      <c r="AB69" s="1">
        <v>3</v>
      </c>
      <c r="AC69" s="1">
        <v>8</v>
      </c>
      <c r="AD69" s="1">
        <v>5</v>
      </c>
      <c r="AE69" s="1">
        <v>3</v>
      </c>
      <c r="AF69" s="1">
        <v>8</v>
      </c>
      <c r="AG69" s="1">
        <v>3</v>
      </c>
      <c r="AH69" s="1">
        <v>5</v>
      </c>
      <c r="AI69" s="1">
        <v>9</v>
      </c>
      <c r="AJ69" s="1">
        <v>4</v>
      </c>
      <c r="AK69" s="1">
        <v>5</v>
      </c>
    </row>
    <row r="70" spans="1:37" ht="9" customHeight="1" x14ac:dyDescent="0.2">
      <c r="A70" s="1" t="s">
        <v>35</v>
      </c>
      <c r="B70" s="1">
        <v>205</v>
      </c>
      <c r="C70" s="1">
        <v>88</v>
      </c>
      <c r="D70" s="1">
        <v>117</v>
      </c>
      <c r="E70" s="1">
        <v>24</v>
      </c>
      <c r="F70" s="1">
        <v>9</v>
      </c>
      <c r="G70" s="1">
        <v>15</v>
      </c>
      <c r="I70" s="26" t="s">
        <v>377</v>
      </c>
      <c r="J70" s="1">
        <v>178</v>
      </c>
      <c r="K70" s="1">
        <v>74</v>
      </c>
      <c r="L70" s="1">
        <v>104</v>
      </c>
      <c r="M70" s="1">
        <v>26</v>
      </c>
      <c r="N70" s="1">
        <v>6</v>
      </c>
      <c r="O70" s="1">
        <v>20</v>
      </c>
      <c r="P70" s="28">
        <f t="shared" si="62"/>
        <v>14.606741573033707</v>
      </c>
      <c r="Q70" s="28">
        <f t="shared" si="63"/>
        <v>8.1081081081081088</v>
      </c>
      <c r="R70" s="28">
        <f t="shared" si="64"/>
        <v>19.230769230769234</v>
      </c>
      <c r="S70" s="29">
        <f>S64-S68</f>
        <v>2074.7190445755991</v>
      </c>
      <c r="T70" s="29">
        <f t="shared" ref="T70:U70" si="70">T64-T68</f>
        <v>2452.3292794200734</v>
      </c>
      <c r="U70" s="29">
        <f t="shared" si="70"/>
        <v>1804.0415527528999</v>
      </c>
      <c r="V70" s="1" t="s">
        <v>35</v>
      </c>
      <c r="W70" s="1">
        <v>151</v>
      </c>
      <c r="X70" s="1">
        <v>70</v>
      </c>
      <c r="Y70" s="1">
        <v>81</v>
      </c>
      <c r="Z70" s="1">
        <v>8</v>
      </c>
      <c r="AA70" s="1">
        <v>1</v>
      </c>
      <c r="AB70" s="1">
        <v>7</v>
      </c>
      <c r="AC70" s="1">
        <v>5</v>
      </c>
      <c r="AD70" s="1">
        <v>4</v>
      </c>
      <c r="AE70" s="1">
        <v>1</v>
      </c>
      <c r="AF70" s="1">
        <v>11</v>
      </c>
      <c r="AG70" s="1">
        <v>3</v>
      </c>
      <c r="AH70" s="1">
        <v>8</v>
      </c>
      <c r="AI70" s="1">
        <v>6</v>
      </c>
      <c r="AJ70" s="1">
        <v>1</v>
      </c>
      <c r="AK70" s="1">
        <v>5</v>
      </c>
    </row>
    <row r="71" spans="1:37" ht="9" customHeight="1" x14ac:dyDescent="0.2">
      <c r="A71" s="1" t="s">
        <v>36</v>
      </c>
      <c r="B71" s="1">
        <v>178</v>
      </c>
      <c r="C71" s="1">
        <v>74</v>
      </c>
      <c r="D71" s="1">
        <v>104</v>
      </c>
      <c r="E71" s="1">
        <v>26</v>
      </c>
      <c r="F71" s="1">
        <v>6</v>
      </c>
      <c r="G71" s="1">
        <v>20</v>
      </c>
      <c r="I71" s="26" t="s">
        <v>378</v>
      </c>
      <c r="J71" s="1">
        <v>102</v>
      </c>
      <c r="K71" s="1">
        <v>39</v>
      </c>
      <c r="L71" s="1">
        <v>63</v>
      </c>
      <c r="M71" s="1">
        <v>8</v>
      </c>
      <c r="N71" s="1">
        <v>0</v>
      </c>
      <c r="O71" s="1">
        <v>8</v>
      </c>
      <c r="P71" s="28">
        <f t="shared" si="62"/>
        <v>7.8431372549019605</v>
      </c>
      <c r="Q71" s="28">
        <f t="shared" si="63"/>
        <v>0</v>
      </c>
      <c r="R71" s="28">
        <f t="shared" si="64"/>
        <v>12.698412698412698</v>
      </c>
      <c r="S71" s="29">
        <f>100-S66</f>
        <v>88.775060586032168</v>
      </c>
      <c r="T71" s="29">
        <f t="shared" ref="T71:U71" si="71">100-T66</f>
        <v>95.945945945945951</v>
      </c>
      <c r="U71" s="29">
        <f t="shared" si="71"/>
        <v>84.035409035409032</v>
      </c>
      <c r="V71" s="1" t="s">
        <v>36</v>
      </c>
      <c r="W71" s="1">
        <v>114</v>
      </c>
      <c r="X71" s="1">
        <v>55</v>
      </c>
      <c r="Y71" s="1">
        <v>59</v>
      </c>
      <c r="Z71" s="1">
        <v>3</v>
      </c>
      <c r="AA71" s="1">
        <v>2</v>
      </c>
      <c r="AB71" s="1">
        <v>1</v>
      </c>
      <c r="AC71" s="1">
        <v>7</v>
      </c>
      <c r="AD71" s="1">
        <v>3</v>
      </c>
      <c r="AE71" s="1">
        <v>4</v>
      </c>
      <c r="AF71" s="1">
        <v>20</v>
      </c>
      <c r="AG71" s="1">
        <v>2</v>
      </c>
      <c r="AH71" s="1">
        <v>18</v>
      </c>
      <c r="AI71" s="1">
        <v>8</v>
      </c>
      <c r="AJ71" s="1">
        <v>6</v>
      </c>
      <c r="AK71" s="1">
        <v>2</v>
      </c>
    </row>
    <row r="72" spans="1:37" ht="9" customHeight="1" x14ac:dyDescent="0.2">
      <c r="A72" s="1" t="s">
        <v>37</v>
      </c>
      <c r="B72" s="1">
        <v>102</v>
      </c>
      <c r="C72" s="1">
        <v>39</v>
      </c>
      <c r="D72" s="1">
        <v>63</v>
      </c>
      <c r="E72" s="1">
        <v>8</v>
      </c>
      <c r="F72" s="1">
        <v>0</v>
      </c>
      <c r="G72" s="1">
        <v>8</v>
      </c>
      <c r="I72" s="27"/>
      <c r="J72" s="27"/>
      <c r="K72" s="27"/>
      <c r="L72" s="27"/>
      <c r="M72" s="27"/>
      <c r="N72" s="27"/>
      <c r="O72" s="27"/>
      <c r="P72" s="28">
        <f>SUM(P64:P70)*5</f>
        <v>1135.9660152739907</v>
      </c>
      <c r="Q72" s="28">
        <f>SUM(Q64:Q70)*5</f>
        <v>1155.0319821227756</v>
      </c>
      <c r="R72" s="28">
        <f>SUM(R64:R70)*5</f>
        <v>1102.2711009824482</v>
      </c>
      <c r="S72" s="30">
        <f>S70/S71</f>
        <v>23.370516796944148</v>
      </c>
      <c r="T72" s="30">
        <f t="shared" ref="T72:U72" si="72">T70/T71</f>
        <v>25.559488264378228</v>
      </c>
      <c r="U72" s="30">
        <f t="shared" si="72"/>
        <v>21.467635767593535</v>
      </c>
      <c r="V72" s="1" t="s">
        <v>37</v>
      </c>
      <c r="W72" s="1">
        <v>72</v>
      </c>
      <c r="X72" s="1">
        <v>30</v>
      </c>
      <c r="Y72" s="1">
        <v>42</v>
      </c>
      <c r="Z72" s="1">
        <v>1</v>
      </c>
      <c r="AA72" s="1">
        <v>0</v>
      </c>
      <c r="AB72" s="1">
        <v>1</v>
      </c>
      <c r="AC72" s="1">
        <v>2</v>
      </c>
      <c r="AD72" s="1">
        <v>0</v>
      </c>
      <c r="AE72" s="1">
        <v>2</v>
      </c>
      <c r="AF72" s="1">
        <v>12</v>
      </c>
      <c r="AG72" s="1">
        <v>7</v>
      </c>
      <c r="AH72" s="1">
        <v>5</v>
      </c>
      <c r="AI72" s="1">
        <v>7</v>
      </c>
      <c r="AJ72" s="1">
        <v>2</v>
      </c>
      <c r="AK72" s="1">
        <v>5</v>
      </c>
    </row>
    <row r="73" spans="1:37" ht="9" customHeight="1" x14ac:dyDescent="0.2">
      <c r="A73" s="17" t="s">
        <v>365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 t="s">
        <v>365</v>
      </c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</sheetData>
  <mergeCells count="7">
    <mergeCell ref="AI2:AK2"/>
    <mergeCell ref="B2:D2"/>
    <mergeCell ref="E2:G2"/>
    <mergeCell ref="W2:Y2"/>
    <mergeCell ref="Z2:AB2"/>
    <mergeCell ref="AC2:AE2"/>
    <mergeCell ref="AF2:A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1DD6-F10A-4CB0-AA05-5501438A1049}">
  <dimension ref="A1:W48"/>
  <sheetViews>
    <sheetView view="pageBreakPreview" topLeftCell="H1" zoomScale="125" zoomScaleNormal="100" zoomScaleSheetLayoutView="125" workbookViewId="0">
      <selection activeCell="X1" sqref="X1"/>
    </sheetView>
  </sheetViews>
  <sheetFormatPr defaultRowHeight="10.199999999999999" x14ac:dyDescent="0.2"/>
  <cols>
    <col min="1" max="1" width="8.88671875" style="3"/>
    <col min="2" max="13" width="6.6640625" style="1" customWidth="1"/>
    <col min="14" max="14" width="8.88671875" style="3"/>
    <col min="15" max="16384" width="8.88671875" style="1"/>
  </cols>
  <sheetData>
    <row r="1" spans="1:23" x14ac:dyDescent="0.2">
      <c r="A1" s="3" t="s">
        <v>380</v>
      </c>
      <c r="N1" s="3" t="s">
        <v>380</v>
      </c>
    </row>
    <row r="2" spans="1:23" x14ac:dyDescent="0.2">
      <c r="A2" s="11" t="s">
        <v>363</v>
      </c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 t="s">
        <v>363</v>
      </c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364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364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3" t="s">
        <v>105</v>
      </c>
      <c r="N4" s="3" t="s">
        <v>105</v>
      </c>
    </row>
    <row r="5" spans="1:23" x14ac:dyDescent="0.2">
      <c r="A5" s="3" t="s">
        <v>350</v>
      </c>
      <c r="B5" s="1">
        <v>2386</v>
      </c>
      <c r="C5" s="1">
        <v>1279</v>
      </c>
      <c r="D5" s="1">
        <v>1107</v>
      </c>
      <c r="E5" s="1">
        <v>36</v>
      </c>
      <c r="F5" s="1">
        <v>22</v>
      </c>
      <c r="G5" s="1">
        <v>14</v>
      </c>
      <c r="H5" s="1">
        <v>34</v>
      </c>
      <c r="I5" s="1">
        <v>13</v>
      </c>
      <c r="J5" s="1">
        <v>21</v>
      </c>
      <c r="K5" s="1">
        <v>92</v>
      </c>
      <c r="L5" s="1">
        <v>57</v>
      </c>
      <c r="M5" s="1">
        <v>35</v>
      </c>
      <c r="N5" s="3" t="s">
        <v>350</v>
      </c>
      <c r="O5" s="1">
        <v>66</v>
      </c>
      <c r="P5" s="1">
        <v>38</v>
      </c>
      <c r="Q5" s="1">
        <v>28</v>
      </c>
      <c r="R5" s="1">
        <v>1974</v>
      </c>
      <c r="S5" s="1">
        <v>1065</v>
      </c>
      <c r="T5" s="1">
        <v>909</v>
      </c>
      <c r="U5" s="1">
        <v>184</v>
      </c>
      <c r="V5" s="1">
        <v>84</v>
      </c>
      <c r="W5" s="1">
        <v>100</v>
      </c>
    </row>
    <row r="6" spans="1:23" x14ac:dyDescent="0.2">
      <c r="A6" s="3" t="s">
        <v>96</v>
      </c>
      <c r="B6" s="1">
        <v>506</v>
      </c>
      <c r="C6" s="1">
        <v>462</v>
      </c>
      <c r="D6" s="1">
        <v>44</v>
      </c>
      <c r="E6" s="1">
        <v>7</v>
      </c>
      <c r="F6" s="1">
        <v>7</v>
      </c>
      <c r="G6" s="1">
        <v>0</v>
      </c>
      <c r="H6" s="1">
        <v>2</v>
      </c>
      <c r="I6" s="1">
        <v>0</v>
      </c>
      <c r="J6" s="1">
        <v>2</v>
      </c>
      <c r="K6" s="1">
        <v>30</v>
      </c>
      <c r="L6" s="1">
        <v>22</v>
      </c>
      <c r="M6" s="1">
        <v>8</v>
      </c>
      <c r="N6" s="3" t="s">
        <v>96</v>
      </c>
      <c r="O6" s="1">
        <v>15</v>
      </c>
      <c r="P6" s="1">
        <v>14</v>
      </c>
      <c r="Q6" s="1">
        <v>1</v>
      </c>
      <c r="R6" s="1">
        <v>428</v>
      </c>
      <c r="S6" s="1">
        <v>402</v>
      </c>
      <c r="T6" s="1">
        <v>26</v>
      </c>
      <c r="U6" s="1">
        <v>24</v>
      </c>
      <c r="V6" s="1">
        <v>17</v>
      </c>
      <c r="W6" s="1">
        <v>7</v>
      </c>
    </row>
    <row r="7" spans="1:23" x14ac:dyDescent="0.2">
      <c r="A7" s="3" t="s">
        <v>97</v>
      </c>
      <c r="B7" s="1">
        <v>1880</v>
      </c>
      <c r="C7" s="1">
        <v>817</v>
      </c>
      <c r="D7" s="1">
        <v>1063</v>
      </c>
      <c r="E7" s="1">
        <v>29</v>
      </c>
      <c r="F7" s="1">
        <v>15</v>
      </c>
      <c r="G7" s="1">
        <v>14</v>
      </c>
      <c r="H7" s="1">
        <v>32</v>
      </c>
      <c r="I7" s="1">
        <v>13</v>
      </c>
      <c r="J7" s="1">
        <v>19</v>
      </c>
      <c r="K7" s="1">
        <v>62</v>
      </c>
      <c r="L7" s="1">
        <v>35</v>
      </c>
      <c r="M7" s="1">
        <v>27</v>
      </c>
      <c r="N7" s="3" t="s">
        <v>97</v>
      </c>
      <c r="O7" s="1">
        <v>51</v>
      </c>
      <c r="P7" s="1">
        <v>24</v>
      </c>
      <c r="Q7" s="1">
        <v>27</v>
      </c>
      <c r="R7" s="1">
        <v>1546</v>
      </c>
      <c r="S7" s="1">
        <v>663</v>
      </c>
      <c r="T7" s="1">
        <v>883</v>
      </c>
      <c r="U7" s="1">
        <v>160</v>
      </c>
      <c r="V7" s="1">
        <v>67</v>
      </c>
      <c r="W7" s="1">
        <v>93</v>
      </c>
    </row>
    <row r="9" spans="1:23" x14ac:dyDescent="0.2">
      <c r="A9" s="3" t="s">
        <v>106</v>
      </c>
      <c r="N9" s="3" t="s">
        <v>106</v>
      </c>
    </row>
    <row r="10" spans="1:23" x14ac:dyDescent="0.2">
      <c r="A10" s="3" t="s">
        <v>350</v>
      </c>
      <c r="B10" s="1">
        <v>1898</v>
      </c>
      <c r="C10" s="1">
        <v>826</v>
      </c>
      <c r="D10" s="1">
        <v>1072</v>
      </c>
      <c r="E10" s="1">
        <v>29</v>
      </c>
      <c r="F10" s="1">
        <v>15</v>
      </c>
      <c r="G10" s="1">
        <v>14</v>
      </c>
      <c r="H10" s="1">
        <v>32</v>
      </c>
      <c r="I10" s="1">
        <v>13</v>
      </c>
      <c r="J10" s="1">
        <v>19</v>
      </c>
      <c r="K10" s="1">
        <v>61</v>
      </c>
      <c r="L10" s="1">
        <v>35</v>
      </c>
      <c r="M10" s="1">
        <v>26</v>
      </c>
      <c r="N10" s="3" t="s">
        <v>350</v>
      </c>
      <c r="O10" s="1">
        <v>47</v>
      </c>
      <c r="P10" s="1">
        <v>22</v>
      </c>
      <c r="Q10" s="1">
        <v>25</v>
      </c>
      <c r="R10" s="1">
        <v>1570</v>
      </c>
      <c r="S10" s="1">
        <v>674</v>
      </c>
      <c r="T10" s="1">
        <v>896</v>
      </c>
      <c r="U10" s="1">
        <v>159</v>
      </c>
      <c r="V10" s="1">
        <v>67</v>
      </c>
      <c r="W10" s="1">
        <v>92</v>
      </c>
    </row>
    <row r="11" spans="1:23" x14ac:dyDescent="0.2">
      <c r="A11" s="3" t="s">
        <v>96</v>
      </c>
      <c r="B11" s="1">
        <v>1147</v>
      </c>
      <c r="C11" s="1">
        <v>447</v>
      </c>
      <c r="D11" s="1">
        <v>700</v>
      </c>
      <c r="E11" s="1">
        <v>4</v>
      </c>
      <c r="F11" s="1">
        <v>2</v>
      </c>
      <c r="G11" s="1">
        <v>2</v>
      </c>
      <c r="H11" s="1">
        <v>0</v>
      </c>
      <c r="I11" s="1">
        <v>0</v>
      </c>
      <c r="J11" s="1">
        <v>0</v>
      </c>
      <c r="K11" s="1">
        <v>32</v>
      </c>
      <c r="L11" s="1">
        <v>18</v>
      </c>
      <c r="M11" s="1">
        <v>14</v>
      </c>
      <c r="N11" s="3" t="s">
        <v>96</v>
      </c>
      <c r="O11" s="1">
        <v>14</v>
      </c>
      <c r="P11" s="1">
        <v>3</v>
      </c>
      <c r="Q11" s="1">
        <v>11</v>
      </c>
      <c r="R11" s="1">
        <v>1076</v>
      </c>
      <c r="S11" s="1">
        <v>416</v>
      </c>
      <c r="T11" s="1">
        <v>660</v>
      </c>
      <c r="U11" s="1">
        <v>21</v>
      </c>
      <c r="V11" s="1">
        <v>8</v>
      </c>
      <c r="W11" s="1">
        <v>13</v>
      </c>
    </row>
    <row r="12" spans="1:23" x14ac:dyDescent="0.2">
      <c r="A12" s="3" t="s">
        <v>97</v>
      </c>
      <c r="B12" s="1">
        <v>751</v>
      </c>
      <c r="C12" s="1">
        <v>379</v>
      </c>
      <c r="D12" s="1">
        <v>372</v>
      </c>
      <c r="E12" s="1">
        <v>25</v>
      </c>
      <c r="F12" s="1">
        <v>13</v>
      </c>
      <c r="G12" s="1">
        <v>12</v>
      </c>
      <c r="H12" s="1">
        <v>32</v>
      </c>
      <c r="I12" s="1">
        <v>13</v>
      </c>
      <c r="J12" s="1">
        <v>19</v>
      </c>
      <c r="K12" s="1">
        <v>29</v>
      </c>
      <c r="L12" s="1">
        <v>17</v>
      </c>
      <c r="M12" s="1">
        <v>12</v>
      </c>
      <c r="N12" s="3" t="s">
        <v>97</v>
      </c>
      <c r="O12" s="1">
        <v>33</v>
      </c>
      <c r="P12" s="1">
        <v>19</v>
      </c>
      <c r="Q12" s="1">
        <v>14</v>
      </c>
      <c r="R12" s="1">
        <v>494</v>
      </c>
      <c r="S12" s="1">
        <v>258</v>
      </c>
      <c r="T12" s="1">
        <v>236</v>
      </c>
      <c r="U12" s="1">
        <v>138</v>
      </c>
      <c r="V12" s="1">
        <v>59</v>
      </c>
      <c r="W12" s="1">
        <v>79</v>
      </c>
    </row>
    <row r="14" spans="1:23" x14ac:dyDescent="0.2">
      <c r="A14" s="3" t="s">
        <v>107</v>
      </c>
      <c r="N14" s="3" t="s">
        <v>107</v>
      </c>
    </row>
    <row r="15" spans="1:23" x14ac:dyDescent="0.2">
      <c r="A15" s="3" t="s">
        <v>350</v>
      </c>
      <c r="B15" s="1">
        <v>2236</v>
      </c>
      <c r="C15" s="1">
        <v>1208</v>
      </c>
      <c r="D15" s="1">
        <v>1028</v>
      </c>
      <c r="E15" s="1">
        <v>35</v>
      </c>
      <c r="F15" s="1">
        <v>22</v>
      </c>
      <c r="G15" s="1">
        <v>13</v>
      </c>
      <c r="H15" s="1">
        <v>29</v>
      </c>
      <c r="I15" s="1">
        <v>12</v>
      </c>
      <c r="J15" s="1">
        <v>17</v>
      </c>
      <c r="K15" s="1">
        <v>80</v>
      </c>
      <c r="L15" s="1">
        <v>48</v>
      </c>
      <c r="M15" s="1">
        <v>32</v>
      </c>
      <c r="N15" s="3" t="s">
        <v>350</v>
      </c>
      <c r="O15" s="1">
        <v>52</v>
      </c>
      <c r="P15" s="1">
        <v>33</v>
      </c>
      <c r="Q15" s="1">
        <v>19</v>
      </c>
      <c r="R15" s="1">
        <v>1897</v>
      </c>
      <c r="S15" s="1">
        <v>1027</v>
      </c>
      <c r="T15" s="1">
        <v>870</v>
      </c>
      <c r="U15" s="1">
        <v>143</v>
      </c>
      <c r="V15" s="1">
        <v>66</v>
      </c>
      <c r="W15" s="1">
        <v>77</v>
      </c>
    </row>
    <row r="16" spans="1:23" x14ac:dyDescent="0.2">
      <c r="A16" s="3" t="s">
        <v>9</v>
      </c>
      <c r="B16" s="1">
        <v>751</v>
      </c>
      <c r="C16" s="1">
        <v>386</v>
      </c>
      <c r="D16" s="1">
        <v>365</v>
      </c>
      <c r="E16" s="1">
        <v>24</v>
      </c>
      <c r="F16" s="1">
        <v>14</v>
      </c>
      <c r="G16" s="1">
        <v>10</v>
      </c>
      <c r="H16" s="1">
        <v>5</v>
      </c>
      <c r="I16" s="1">
        <v>1</v>
      </c>
      <c r="J16" s="1">
        <v>4</v>
      </c>
      <c r="K16" s="1">
        <v>39</v>
      </c>
      <c r="L16" s="1">
        <v>23</v>
      </c>
      <c r="M16" s="1">
        <v>16</v>
      </c>
      <c r="N16" s="3" t="s">
        <v>9</v>
      </c>
      <c r="O16" s="1">
        <v>17</v>
      </c>
      <c r="P16" s="1">
        <v>10</v>
      </c>
      <c r="Q16" s="1">
        <v>7</v>
      </c>
      <c r="R16" s="1">
        <v>617</v>
      </c>
      <c r="S16" s="1">
        <v>312</v>
      </c>
      <c r="T16" s="1">
        <v>305</v>
      </c>
      <c r="U16" s="1">
        <v>49</v>
      </c>
      <c r="V16" s="1">
        <v>26</v>
      </c>
      <c r="W16" s="1">
        <v>23</v>
      </c>
    </row>
    <row r="17" spans="1:23" x14ac:dyDescent="0.2">
      <c r="A17" s="3" t="s">
        <v>337</v>
      </c>
      <c r="B17" s="1">
        <v>711</v>
      </c>
      <c r="C17" s="1">
        <v>382</v>
      </c>
      <c r="D17" s="1">
        <v>329</v>
      </c>
      <c r="E17" s="1">
        <v>4</v>
      </c>
      <c r="F17" s="1">
        <v>2</v>
      </c>
      <c r="G17" s="1">
        <v>2</v>
      </c>
      <c r="H17" s="1">
        <v>3</v>
      </c>
      <c r="I17" s="1">
        <v>2</v>
      </c>
      <c r="J17" s="1">
        <v>1</v>
      </c>
      <c r="K17" s="1">
        <v>14</v>
      </c>
      <c r="L17" s="1">
        <v>9</v>
      </c>
      <c r="M17" s="1">
        <v>5</v>
      </c>
      <c r="N17" s="3" t="s">
        <v>337</v>
      </c>
      <c r="O17" s="1">
        <v>13</v>
      </c>
      <c r="P17" s="1">
        <v>10</v>
      </c>
      <c r="Q17" s="1">
        <v>3</v>
      </c>
      <c r="R17" s="1">
        <v>657</v>
      </c>
      <c r="S17" s="1">
        <v>351</v>
      </c>
      <c r="T17" s="1">
        <v>306</v>
      </c>
      <c r="U17" s="1">
        <v>20</v>
      </c>
      <c r="V17" s="1">
        <v>8</v>
      </c>
      <c r="W17" s="1">
        <v>12</v>
      </c>
    </row>
    <row r="18" spans="1:23" x14ac:dyDescent="0.2">
      <c r="A18" s="3" t="s">
        <v>338</v>
      </c>
      <c r="B18" s="1">
        <v>348</v>
      </c>
      <c r="C18" s="1">
        <v>194</v>
      </c>
      <c r="D18" s="1">
        <v>154</v>
      </c>
      <c r="E18" s="1">
        <v>4</v>
      </c>
      <c r="F18" s="1">
        <v>3</v>
      </c>
      <c r="G18" s="1">
        <v>1</v>
      </c>
      <c r="H18" s="1">
        <v>9</v>
      </c>
      <c r="I18" s="1">
        <v>5</v>
      </c>
      <c r="J18" s="1">
        <v>4</v>
      </c>
      <c r="K18" s="1">
        <v>12</v>
      </c>
      <c r="L18" s="1">
        <v>7</v>
      </c>
      <c r="M18" s="1">
        <v>5</v>
      </c>
      <c r="N18" s="3" t="s">
        <v>338</v>
      </c>
      <c r="O18" s="1">
        <v>9</v>
      </c>
      <c r="P18" s="1">
        <v>4</v>
      </c>
      <c r="Q18" s="1">
        <v>5</v>
      </c>
      <c r="R18" s="1">
        <v>291</v>
      </c>
      <c r="S18" s="1">
        <v>162</v>
      </c>
      <c r="T18" s="1">
        <v>129</v>
      </c>
      <c r="U18" s="1">
        <v>23</v>
      </c>
      <c r="V18" s="1">
        <v>13</v>
      </c>
      <c r="W18" s="1">
        <v>10</v>
      </c>
    </row>
    <row r="19" spans="1:23" x14ac:dyDescent="0.2">
      <c r="A19" s="3" t="s">
        <v>10</v>
      </c>
      <c r="B19" s="1">
        <v>185</v>
      </c>
      <c r="C19" s="1">
        <v>109</v>
      </c>
      <c r="D19" s="1">
        <v>76</v>
      </c>
      <c r="E19" s="1">
        <v>1</v>
      </c>
      <c r="F19" s="1">
        <v>1</v>
      </c>
      <c r="G19" s="1">
        <v>0</v>
      </c>
      <c r="H19" s="1">
        <v>2</v>
      </c>
      <c r="I19" s="1">
        <v>1</v>
      </c>
      <c r="J19" s="1">
        <v>1</v>
      </c>
      <c r="K19" s="1">
        <v>3</v>
      </c>
      <c r="L19" s="1">
        <v>2</v>
      </c>
      <c r="M19" s="1">
        <v>1</v>
      </c>
      <c r="N19" s="3" t="s">
        <v>10</v>
      </c>
      <c r="O19" s="1">
        <v>5</v>
      </c>
      <c r="P19" s="1">
        <v>4</v>
      </c>
      <c r="Q19" s="1">
        <v>1</v>
      </c>
      <c r="R19" s="1">
        <v>163</v>
      </c>
      <c r="S19" s="1">
        <v>94</v>
      </c>
      <c r="T19" s="1">
        <v>69</v>
      </c>
      <c r="U19" s="1">
        <v>11</v>
      </c>
      <c r="V19" s="1">
        <v>7</v>
      </c>
      <c r="W19" s="1">
        <v>4</v>
      </c>
    </row>
    <row r="20" spans="1:23" x14ac:dyDescent="0.2">
      <c r="A20" s="3" t="s">
        <v>11</v>
      </c>
      <c r="B20" s="1">
        <v>112</v>
      </c>
      <c r="C20" s="1">
        <v>69</v>
      </c>
      <c r="D20" s="1">
        <v>43</v>
      </c>
      <c r="E20" s="1">
        <v>0</v>
      </c>
      <c r="F20" s="1">
        <v>0</v>
      </c>
      <c r="G20" s="1">
        <v>0</v>
      </c>
      <c r="H20" s="1">
        <v>3</v>
      </c>
      <c r="I20" s="1">
        <v>2</v>
      </c>
      <c r="J20" s="1">
        <v>1</v>
      </c>
      <c r="K20" s="1">
        <v>5</v>
      </c>
      <c r="L20" s="1">
        <v>4</v>
      </c>
      <c r="M20" s="1">
        <v>1</v>
      </c>
      <c r="N20" s="3" t="s">
        <v>11</v>
      </c>
      <c r="O20" s="1">
        <v>3</v>
      </c>
      <c r="P20" s="1">
        <v>3</v>
      </c>
      <c r="Q20" s="1">
        <v>0</v>
      </c>
      <c r="R20" s="1">
        <v>83</v>
      </c>
      <c r="S20" s="1">
        <v>54</v>
      </c>
      <c r="T20" s="1">
        <v>29</v>
      </c>
      <c r="U20" s="1">
        <v>18</v>
      </c>
      <c r="V20" s="1">
        <v>6</v>
      </c>
      <c r="W20" s="1">
        <v>12</v>
      </c>
    </row>
    <row r="21" spans="1:23" x14ac:dyDescent="0.2">
      <c r="A21" s="3" t="s">
        <v>108</v>
      </c>
      <c r="B21" s="1">
        <v>129</v>
      </c>
      <c r="C21" s="1">
        <v>68</v>
      </c>
      <c r="D21" s="1">
        <v>61</v>
      </c>
      <c r="E21" s="1">
        <v>2</v>
      </c>
      <c r="F21" s="1">
        <v>2</v>
      </c>
      <c r="G21" s="1">
        <v>0</v>
      </c>
      <c r="H21" s="1">
        <v>7</v>
      </c>
      <c r="I21" s="1">
        <v>1</v>
      </c>
      <c r="J21" s="1">
        <v>6</v>
      </c>
      <c r="K21" s="1">
        <v>7</v>
      </c>
      <c r="L21" s="1">
        <v>3</v>
      </c>
      <c r="M21" s="1">
        <v>4</v>
      </c>
      <c r="N21" s="3" t="s">
        <v>108</v>
      </c>
      <c r="O21" s="1">
        <v>5</v>
      </c>
      <c r="P21" s="1">
        <v>2</v>
      </c>
      <c r="Q21" s="1">
        <v>3</v>
      </c>
      <c r="R21" s="1">
        <v>86</v>
      </c>
      <c r="S21" s="1">
        <v>54</v>
      </c>
      <c r="T21" s="1">
        <v>32</v>
      </c>
      <c r="U21" s="1">
        <v>22</v>
      </c>
      <c r="V21" s="1">
        <v>6</v>
      </c>
      <c r="W21" s="1">
        <v>16</v>
      </c>
    </row>
    <row r="23" spans="1:23" x14ac:dyDescent="0.2">
      <c r="A23" s="3" t="s">
        <v>109</v>
      </c>
      <c r="N23" s="3" t="s">
        <v>109</v>
      </c>
    </row>
    <row r="24" spans="1:23" x14ac:dyDescent="0.2">
      <c r="A24" s="3" t="s">
        <v>350</v>
      </c>
      <c r="B24" s="1">
        <v>9900</v>
      </c>
      <c r="C24" s="1">
        <v>5052</v>
      </c>
      <c r="D24" s="1">
        <v>4848</v>
      </c>
      <c r="E24" s="1">
        <v>630</v>
      </c>
      <c r="F24" s="1">
        <v>328</v>
      </c>
      <c r="G24" s="1">
        <v>302</v>
      </c>
      <c r="H24" s="1">
        <v>729</v>
      </c>
      <c r="I24" s="1">
        <v>349</v>
      </c>
      <c r="J24" s="1">
        <v>380</v>
      </c>
      <c r="K24" s="1">
        <v>1045</v>
      </c>
      <c r="L24" s="1">
        <v>535</v>
      </c>
      <c r="M24" s="1">
        <v>510</v>
      </c>
      <c r="N24" s="3" t="s">
        <v>350</v>
      </c>
      <c r="O24" s="1">
        <v>1297</v>
      </c>
      <c r="P24" s="1">
        <v>641</v>
      </c>
      <c r="Q24" s="1">
        <v>656</v>
      </c>
      <c r="R24" s="1">
        <v>2280</v>
      </c>
      <c r="S24" s="1">
        <v>1201</v>
      </c>
      <c r="T24" s="1">
        <v>1079</v>
      </c>
      <c r="U24" s="1">
        <v>3919</v>
      </c>
      <c r="V24" s="1">
        <v>1998</v>
      </c>
      <c r="W24" s="1">
        <v>1921</v>
      </c>
    </row>
    <row r="25" spans="1:23" x14ac:dyDescent="0.2">
      <c r="A25" s="3" t="s">
        <v>96</v>
      </c>
      <c r="B25" s="1">
        <v>8472</v>
      </c>
      <c r="C25" s="1">
        <v>4295</v>
      </c>
      <c r="D25" s="1">
        <v>4177</v>
      </c>
      <c r="E25" s="1">
        <v>549</v>
      </c>
      <c r="F25" s="1">
        <v>279</v>
      </c>
      <c r="G25" s="1">
        <v>270</v>
      </c>
      <c r="H25" s="1">
        <v>639</v>
      </c>
      <c r="I25" s="1">
        <v>309</v>
      </c>
      <c r="J25" s="1">
        <v>330</v>
      </c>
      <c r="K25" s="1">
        <v>893</v>
      </c>
      <c r="L25" s="1">
        <v>461</v>
      </c>
      <c r="M25" s="1">
        <v>432</v>
      </c>
      <c r="N25" s="3" t="s">
        <v>96</v>
      </c>
      <c r="O25" s="1">
        <v>1126</v>
      </c>
      <c r="P25" s="1">
        <v>564</v>
      </c>
      <c r="Q25" s="1">
        <v>562</v>
      </c>
      <c r="R25" s="1">
        <v>2059</v>
      </c>
      <c r="S25" s="1">
        <v>1076</v>
      </c>
      <c r="T25" s="1">
        <v>983</v>
      </c>
      <c r="U25" s="1">
        <v>3206</v>
      </c>
      <c r="V25" s="1">
        <v>1606</v>
      </c>
      <c r="W25" s="1">
        <v>1600</v>
      </c>
    </row>
    <row r="26" spans="1:23" x14ac:dyDescent="0.2">
      <c r="A26" s="3" t="s">
        <v>97</v>
      </c>
      <c r="B26" s="1">
        <v>1428</v>
      </c>
      <c r="C26" s="1">
        <v>757</v>
      </c>
      <c r="D26" s="1">
        <v>671</v>
      </c>
      <c r="E26" s="1">
        <v>81</v>
      </c>
      <c r="F26" s="1">
        <v>49</v>
      </c>
      <c r="G26" s="1">
        <v>32</v>
      </c>
      <c r="H26" s="1">
        <v>90</v>
      </c>
      <c r="I26" s="1">
        <v>40</v>
      </c>
      <c r="J26" s="1">
        <v>50</v>
      </c>
      <c r="K26" s="1">
        <v>152</v>
      </c>
      <c r="L26" s="1">
        <v>74</v>
      </c>
      <c r="M26" s="1">
        <v>78</v>
      </c>
      <c r="N26" s="3" t="s">
        <v>97</v>
      </c>
      <c r="O26" s="1">
        <v>171</v>
      </c>
      <c r="P26" s="1">
        <v>77</v>
      </c>
      <c r="Q26" s="1">
        <v>94</v>
      </c>
      <c r="R26" s="1">
        <v>221</v>
      </c>
      <c r="S26" s="1">
        <v>125</v>
      </c>
      <c r="T26" s="1">
        <v>96</v>
      </c>
      <c r="U26" s="1">
        <v>713</v>
      </c>
      <c r="V26" s="1">
        <v>392</v>
      </c>
      <c r="W26" s="1">
        <v>321</v>
      </c>
    </row>
    <row r="28" spans="1:23" x14ac:dyDescent="0.2">
      <c r="A28" s="3" t="s">
        <v>110</v>
      </c>
      <c r="N28" s="3" t="s">
        <v>110</v>
      </c>
    </row>
    <row r="29" spans="1:23" x14ac:dyDescent="0.2">
      <c r="A29" s="3" t="s">
        <v>350</v>
      </c>
      <c r="B29" s="1">
        <v>8382</v>
      </c>
      <c r="C29" s="1">
        <v>4241</v>
      </c>
      <c r="D29" s="1">
        <v>4141</v>
      </c>
      <c r="E29" s="1">
        <v>546</v>
      </c>
      <c r="F29" s="1">
        <v>276</v>
      </c>
      <c r="G29" s="1">
        <v>270</v>
      </c>
      <c r="H29" s="1">
        <v>636</v>
      </c>
      <c r="I29" s="1">
        <v>307</v>
      </c>
      <c r="J29" s="1">
        <v>329</v>
      </c>
      <c r="K29" s="1">
        <v>888</v>
      </c>
      <c r="L29" s="1">
        <v>458</v>
      </c>
      <c r="M29" s="1">
        <v>430</v>
      </c>
      <c r="N29" s="3" t="s">
        <v>350</v>
      </c>
      <c r="O29" s="1">
        <v>1114</v>
      </c>
      <c r="P29" s="1">
        <v>556</v>
      </c>
      <c r="Q29" s="1">
        <v>558</v>
      </c>
      <c r="R29" s="1">
        <v>2017</v>
      </c>
      <c r="S29" s="1">
        <v>1051</v>
      </c>
      <c r="T29" s="1">
        <v>966</v>
      </c>
      <c r="U29" s="1">
        <v>3181</v>
      </c>
      <c r="V29" s="1">
        <v>1593</v>
      </c>
      <c r="W29" s="1">
        <v>1588</v>
      </c>
    </row>
    <row r="30" spans="1:23" x14ac:dyDescent="0.2">
      <c r="A30" s="3" t="s">
        <v>96</v>
      </c>
      <c r="B30" s="1">
        <v>7616</v>
      </c>
      <c r="C30" s="1">
        <v>3880</v>
      </c>
      <c r="D30" s="1">
        <v>3736</v>
      </c>
      <c r="E30" s="1">
        <v>490</v>
      </c>
      <c r="F30" s="1">
        <v>253</v>
      </c>
      <c r="G30" s="1">
        <v>237</v>
      </c>
      <c r="H30" s="1">
        <v>612</v>
      </c>
      <c r="I30" s="1">
        <v>300</v>
      </c>
      <c r="J30" s="1">
        <v>312</v>
      </c>
      <c r="K30" s="1">
        <v>788</v>
      </c>
      <c r="L30" s="1">
        <v>405</v>
      </c>
      <c r="M30" s="1">
        <v>383</v>
      </c>
      <c r="N30" s="3" t="s">
        <v>96</v>
      </c>
      <c r="O30" s="1">
        <v>988</v>
      </c>
      <c r="P30" s="1">
        <v>492</v>
      </c>
      <c r="Q30" s="1">
        <v>496</v>
      </c>
      <c r="R30" s="1">
        <v>1994</v>
      </c>
      <c r="S30" s="1">
        <v>1042</v>
      </c>
      <c r="T30" s="1">
        <v>952</v>
      </c>
      <c r="U30" s="1">
        <v>2744</v>
      </c>
      <c r="V30" s="1">
        <v>1388</v>
      </c>
      <c r="W30" s="1">
        <v>1356</v>
      </c>
    </row>
    <row r="31" spans="1:23" x14ac:dyDescent="0.2">
      <c r="A31" s="3" t="s">
        <v>97</v>
      </c>
      <c r="B31" s="1">
        <v>766</v>
      </c>
      <c r="C31" s="1">
        <v>361</v>
      </c>
      <c r="D31" s="1">
        <v>405</v>
      </c>
      <c r="E31" s="1">
        <v>56</v>
      </c>
      <c r="F31" s="1">
        <v>23</v>
      </c>
      <c r="G31" s="1">
        <v>33</v>
      </c>
      <c r="H31" s="1">
        <v>24</v>
      </c>
      <c r="I31" s="1">
        <v>7</v>
      </c>
      <c r="J31" s="1">
        <v>17</v>
      </c>
      <c r="K31" s="1">
        <v>100</v>
      </c>
      <c r="L31" s="1">
        <v>53</v>
      </c>
      <c r="M31" s="1">
        <v>47</v>
      </c>
      <c r="N31" s="3" t="s">
        <v>97</v>
      </c>
      <c r="O31" s="1">
        <v>126</v>
      </c>
      <c r="P31" s="1">
        <v>64</v>
      </c>
      <c r="Q31" s="1">
        <v>62</v>
      </c>
      <c r="R31" s="1">
        <v>23</v>
      </c>
      <c r="S31" s="1">
        <v>9</v>
      </c>
      <c r="T31" s="1">
        <v>14</v>
      </c>
      <c r="U31" s="1">
        <v>437</v>
      </c>
      <c r="V31" s="1">
        <v>205</v>
      </c>
      <c r="W31" s="1">
        <v>232</v>
      </c>
    </row>
    <row r="33" spans="1:23" x14ac:dyDescent="0.2">
      <c r="A33" s="3" t="s">
        <v>111</v>
      </c>
      <c r="N33" s="3" t="s">
        <v>111</v>
      </c>
    </row>
    <row r="34" spans="1:23" x14ac:dyDescent="0.2">
      <c r="A34" s="3" t="s">
        <v>350</v>
      </c>
      <c r="B34" s="1">
        <v>8480</v>
      </c>
      <c r="C34" s="1">
        <v>4299</v>
      </c>
      <c r="D34" s="1">
        <v>4181</v>
      </c>
      <c r="E34" s="1">
        <v>550</v>
      </c>
      <c r="F34" s="1">
        <v>281</v>
      </c>
      <c r="G34" s="1">
        <v>269</v>
      </c>
      <c r="H34" s="1">
        <v>638</v>
      </c>
      <c r="I34" s="1">
        <v>309</v>
      </c>
      <c r="J34" s="1">
        <v>329</v>
      </c>
      <c r="K34" s="1">
        <v>889</v>
      </c>
      <c r="L34" s="1">
        <v>458</v>
      </c>
      <c r="M34" s="1">
        <v>431</v>
      </c>
      <c r="N34" s="3" t="s">
        <v>350</v>
      </c>
      <c r="O34" s="1">
        <v>1123</v>
      </c>
      <c r="P34" s="1">
        <v>562</v>
      </c>
      <c r="Q34" s="1">
        <v>561</v>
      </c>
      <c r="R34" s="1">
        <v>2088</v>
      </c>
      <c r="S34" s="1">
        <v>1086</v>
      </c>
      <c r="T34" s="1">
        <v>1002</v>
      </c>
      <c r="U34" s="1">
        <v>3192</v>
      </c>
      <c r="V34" s="1">
        <v>1603</v>
      </c>
      <c r="W34" s="1">
        <v>1589</v>
      </c>
    </row>
    <row r="35" spans="1:23" x14ac:dyDescent="0.2">
      <c r="A35" s="3" t="s">
        <v>77</v>
      </c>
      <c r="B35" s="1">
        <v>6212</v>
      </c>
      <c r="C35" s="1">
        <v>3080</v>
      </c>
      <c r="D35" s="1">
        <v>3132</v>
      </c>
      <c r="E35" s="1">
        <v>504</v>
      </c>
      <c r="F35" s="1">
        <v>254</v>
      </c>
      <c r="G35" s="1">
        <v>250</v>
      </c>
      <c r="H35" s="1">
        <v>607</v>
      </c>
      <c r="I35" s="1">
        <v>296</v>
      </c>
      <c r="J35" s="1">
        <v>311</v>
      </c>
      <c r="K35" s="1">
        <v>782</v>
      </c>
      <c r="L35" s="1">
        <v>393</v>
      </c>
      <c r="M35" s="1">
        <v>389</v>
      </c>
      <c r="N35" s="3" t="s">
        <v>77</v>
      </c>
      <c r="O35" s="1">
        <v>1049</v>
      </c>
      <c r="P35" s="1">
        <v>518</v>
      </c>
      <c r="Q35" s="1">
        <v>531</v>
      </c>
      <c r="R35" s="1">
        <v>251</v>
      </c>
      <c r="S35" s="1">
        <v>100</v>
      </c>
      <c r="T35" s="1">
        <v>151</v>
      </c>
      <c r="U35" s="1">
        <v>3019</v>
      </c>
      <c r="V35" s="1">
        <v>1519</v>
      </c>
      <c r="W35" s="1">
        <v>1500</v>
      </c>
    </row>
    <row r="36" spans="1:23" x14ac:dyDescent="0.2">
      <c r="A36" s="3" t="s">
        <v>78</v>
      </c>
      <c r="B36" s="1">
        <v>875</v>
      </c>
      <c r="C36" s="1">
        <v>420</v>
      </c>
      <c r="D36" s="1">
        <v>455</v>
      </c>
      <c r="E36" s="1">
        <v>15</v>
      </c>
      <c r="F36" s="1">
        <v>7</v>
      </c>
      <c r="G36" s="1">
        <v>8</v>
      </c>
      <c r="H36" s="1">
        <v>9</v>
      </c>
      <c r="I36" s="1">
        <v>1</v>
      </c>
      <c r="J36" s="1">
        <v>8</v>
      </c>
      <c r="K36" s="1">
        <v>2</v>
      </c>
      <c r="L36" s="1">
        <v>1</v>
      </c>
      <c r="M36" s="1">
        <v>1</v>
      </c>
      <c r="N36" s="3" t="s">
        <v>78</v>
      </c>
      <c r="O36" s="1">
        <v>12</v>
      </c>
      <c r="P36" s="1">
        <v>6</v>
      </c>
      <c r="Q36" s="1">
        <v>6</v>
      </c>
      <c r="R36" s="1">
        <v>780</v>
      </c>
      <c r="S36" s="1">
        <v>384</v>
      </c>
      <c r="T36" s="1">
        <v>396</v>
      </c>
      <c r="U36" s="1">
        <v>57</v>
      </c>
      <c r="V36" s="1">
        <v>21</v>
      </c>
      <c r="W36" s="1">
        <v>36</v>
      </c>
    </row>
    <row r="37" spans="1:23" x14ac:dyDescent="0.2">
      <c r="A37" s="3" t="s">
        <v>79</v>
      </c>
      <c r="B37" s="1">
        <v>970</v>
      </c>
      <c r="C37" s="1">
        <v>547</v>
      </c>
      <c r="D37" s="1">
        <v>423</v>
      </c>
      <c r="E37" s="1">
        <v>8</v>
      </c>
      <c r="F37" s="1">
        <v>7</v>
      </c>
      <c r="G37" s="1">
        <v>1</v>
      </c>
      <c r="H37" s="1">
        <v>10</v>
      </c>
      <c r="I37" s="1">
        <v>6</v>
      </c>
      <c r="J37" s="1">
        <v>4</v>
      </c>
      <c r="K37" s="1">
        <v>6</v>
      </c>
      <c r="L37" s="1">
        <v>4</v>
      </c>
      <c r="M37" s="1">
        <v>2</v>
      </c>
      <c r="N37" s="3" t="s">
        <v>79</v>
      </c>
      <c r="O37" s="1">
        <v>13</v>
      </c>
      <c r="P37" s="1">
        <v>8</v>
      </c>
      <c r="Q37" s="1">
        <v>5</v>
      </c>
      <c r="R37" s="1">
        <v>914</v>
      </c>
      <c r="S37" s="1">
        <v>512</v>
      </c>
      <c r="T37" s="1">
        <v>402</v>
      </c>
      <c r="U37" s="1">
        <v>19</v>
      </c>
      <c r="V37" s="1">
        <v>10</v>
      </c>
      <c r="W37" s="1">
        <v>9</v>
      </c>
    </row>
    <row r="38" spans="1:23" x14ac:dyDescent="0.2">
      <c r="A38" s="3" t="s">
        <v>80</v>
      </c>
      <c r="B38" s="1">
        <v>39</v>
      </c>
      <c r="C38" s="1">
        <v>23</v>
      </c>
      <c r="D38" s="1">
        <v>16</v>
      </c>
      <c r="E38" s="1">
        <v>9</v>
      </c>
      <c r="F38" s="1">
        <v>5</v>
      </c>
      <c r="G38" s="1">
        <v>4</v>
      </c>
      <c r="H38" s="1">
        <v>1</v>
      </c>
      <c r="I38" s="1">
        <v>0</v>
      </c>
      <c r="J38" s="1">
        <v>1</v>
      </c>
      <c r="K38" s="1">
        <v>20</v>
      </c>
      <c r="L38" s="1">
        <v>11</v>
      </c>
      <c r="M38" s="1">
        <v>9</v>
      </c>
      <c r="N38" s="3" t="s">
        <v>80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9</v>
      </c>
      <c r="V38" s="1">
        <v>7</v>
      </c>
      <c r="W38" s="1">
        <v>2</v>
      </c>
    </row>
    <row r="39" spans="1:23" x14ac:dyDescent="0.2">
      <c r="A39" s="3" t="s">
        <v>81</v>
      </c>
      <c r="B39" s="1">
        <v>23</v>
      </c>
      <c r="C39" s="1">
        <v>15</v>
      </c>
      <c r="D39" s="1">
        <v>8</v>
      </c>
      <c r="E39" s="1">
        <v>0</v>
      </c>
      <c r="F39" s="1">
        <v>0</v>
      </c>
      <c r="G39" s="1">
        <v>0</v>
      </c>
      <c r="H39" s="1">
        <v>2</v>
      </c>
      <c r="I39" s="1">
        <v>1</v>
      </c>
      <c r="J39" s="1">
        <v>1</v>
      </c>
      <c r="K39" s="1">
        <v>4</v>
      </c>
      <c r="L39" s="1">
        <v>4</v>
      </c>
      <c r="M39" s="1">
        <v>0</v>
      </c>
      <c r="N39" s="3" t="s">
        <v>81</v>
      </c>
      <c r="O39" s="1">
        <v>6</v>
      </c>
      <c r="P39" s="1">
        <v>4</v>
      </c>
      <c r="Q39" s="1">
        <v>2</v>
      </c>
      <c r="R39" s="1">
        <v>3</v>
      </c>
      <c r="S39" s="1">
        <v>2</v>
      </c>
      <c r="T39" s="1">
        <v>1</v>
      </c>
      <c r="U39" s="1">
        <v>8</v>
      </c>
      <c r="V39" s="1">
        <v>4</v>
      </c>
      <c r="W39" s="1">
        <v>4</v>
      </c>
    </row>
    <row r="40" spans="1:23" x14ac:dyDescent="0.2">
      <c r="A40" s="3" t="s">
        <v>82</v>
      </c>
      <c r="B40" s="1">
        <v>98</v>
      </c>
      <c r="C40" s="1">
        <v>53</v>
      </c>
      <c r="D40" s="1">
        <v>45</v>
      </c>
      <c r="E40" s="1">
        <v>1</v>
      </c>
      <c r="F40" s="1">
        <v>1</v>
      </c>
      <c r="G40" s="1">
        <v>0</v>
      </c>
      <c r="H40" s="1">
        <v>3</v>
      </c>
      <c r="I40" s="1">
        <v>2</v>
      </c>
      <c r="J40" s="1">
        <v>1</v>
      </c>
      <c r="K40" s="1">
        <v>26</v>
      </c>
      <c r="L40" s="1">
        <v>15</v>
      </c>
      <c r="M40" s="1">
        <v>11</v>
      </c>
      <c r="N40" s="3" t="s">
        <v>82</v>
      </c>
      <c r="O40" s="1">
        <v>12</v>
      </c>
      <c r="P40" s="1">
        <v>8</v>
      </c>
      <c r="Q40" s="1">
        <v>4</v>
      </c>
      <c r="R40" s="1">
        <v>9</v>
      </c>
      <c r="S40" s="1">
        <v>4</v>
      </c>
      <c r="T40" s="1">
        <v>5</v>
      </c>
      <c r="U40" s="1">
        <v>47</v>
      </c>
      <c r="V40" s="1">
        <v>23</v>
      </c>
      <c r="W40" s="1">
        <v>24</v>
      </c>
    </row>
    <row r="41" spans="1:23" x14ac:dyDescent="0.2">
      <c r="A41" s="3" t="s">
        <v>83</v>
      </c>
      <c r="B41" s="1">
        <v>23</v>
      </c>
      <c r="C41" s="1">
        <v>19</v>
      </c>
      <c r="D41" s="1">
        <v>4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1</v>
      </c>
      <c r="K41" s="1">
        <v>6</v>
      </c>
      <c r="L41" s="1">
        <v>4</v>
      </c>
      <c r="M41" s="1">
        <v>2</v>
      </c>
      <c r="N41" s="3" t="s">
        <v>83</v>
      </c>
      <c r="O41" s="1">
        <v>4</v>
      </c>
      <c r="P41" s="1">
        <v>4</v>
      </c>
      <c r="Q41" s="1">
        <v>0</v>
      </c>
      <c r="R41" s="1">
        <v>11</v>
      </c>
      <c r="S41" s="1">
        <v>10</v>
      </c>
      <c r="T41" s="1">
        <v>1</v>
      </c>
      <c r="U41" s="1">
        <v>1</v>
      </c>
      <c r="V41" s="1">
        <v>1</v>
      </c>
      <c r="W41" s="1">
        <v>0</v>
      </c>
    </row>
    <row r="42" spans="1:23" x14ac:dyDescent="0.2">
      <c r="A42" s="3" t="s">
        <v>84</v>
      </c>
      <c r="B42" s="1">
        <v>61</v>
      </c>
      <c r="C42" s="1">
        <v>36</v>
      </c>
      <c r="D42" s="1">
        <v>25</v>
      </c>
      <c r="E42" s="1">
        <v>0</v>
      </c>
      <c r="F42" s="1">
        <v>0</v>
      </c>
      <c r="G42" s="1">
        <v>0</v>
      </c>
      <c r="H42" s="1">
        <v>1</v>
      </c>
      <c r="I42" s="1">
        <v>0</v>
      </c>
      <c r="J42" s="1">
        <v>1</v>
      </c>
      <c r="K42" s="1">
        <v>19</v>
      </c>
      <c r="L42" s="1">
        <v>9</v>
      </c>
      <c r="M42" s="1">
        <v>10</v>
      </c>
      <c r="N42" s="3" t="s">
        <v>84</v>
      </c>
      <c r="O42" s="1">
        <v>18</v>
      </c>
      <c r="P42" s="1">
        <v>9</v>
      </c>
      <c r="Q42" s="1">
        <v>9</v>
      </c>
      <c r="R42" s="1">
        <v>16</v>
      </c>
      <c r="S42" s="1">
        <v>13</v>
      </c>
      <c r="T42" s="1">
        <v>3</v>
      </c>
      <c r="U42" s="1">
        <v>7</v>
      </c>
      <c r="V42" s="1">
        <v>5</v>
      </c>
      <c r="W42" s="1">
        <v>2</v>
      </c>
    </row>
    <row r="43" spans="1:23" x14ac:dyDescent="0.2">
      <c r="A43" s="3" t="s">
        <v>85</v>
      </c>
      <c r="B43" s="1">
        <v>114</v>
      </c>
      <c r="C43" s="1">
        <v>67</v>
      </c>
      <c r="D43" s="1">
        <v>47</v>
      </c>
      <c r="E43" s="1">
        <v>6</v>
      </c>
      <c r="F43" s="1">
        <v>3</v>
      </c>
      <c r="G43" s="1">
        <v>3</v>
      </c>
      <c r="H43" s="1">
        <v>0</v>
      </c>
      <c r="I43" s="1">
        <v>0</v>
      </c>
      <c r="J43" s="1">
        <v>0</v>
      </c>
      <c r="K43" s="1">
        <v>2</v>
      </c>
      <c r="L43" s="1">
        <v>2</v>
      </c>
      <c r="M43" s="1">
        <v>0</v>
      </c>
      <c r="N43" s="3" t="s">
        <v>85</v>
      </c>
      <c r="O43" s="1">
        <v>0</v>
      </c>
      <c r="P43" s="1">
        <v>0</v>
      </c>
      <c r="Q43" s="1">
        <v>0</v>
      </c>
      <c r="R43" s="1">
        <v>100</v>
      </c>
      <c r="S43" s="1">
        <v>58</v>
      </c>
      <c r="T43" s="1">
        <v>42</v>
      </c>
      <c r="U43" s="1">
        <v>6</v>
      </c>
      <c r="V43" s="1">
        <v>4</v>
      </c>
      <c r="W43" s="1">
        <v>2</v>
      </c>
    </row>
    <row r="44" spans="1:23" x14ac:dyDescent="0.2">
      <c r="A44" s="3" t="s">
        <v>86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3" t="s">
        <v>86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</row>
    <row r="45" spans="1:23" x14ac:dyDescent="0.2">
      <c r="A45" s="3" t="s">
        <v>87</v>
      </c>
      <c r="B45" s="1">
        <v>2</v>
      </c>
      <c r="C45" s="1">
        <v>2</v>
      </c>
      <c r="D45" s="1">
        <v>0</v>
      </c>
      <c r="E45" s="1">
        <v>0</v>
      </c>
      <c r="F45" s="1">
        <v>0</v>
      </c>
      <c r="G45" s="1">
        <v>0</v>
      </c>
      <c r="H45" s="1">
        <v>1</v>
      </c>
      <c r="I45" s="1">
        <v>1</v>
      </c>
      <c r="J45" s="1">
        <v>0</v>
      </c>
      <c r="K45" s="1">
        <v>0</v>
      </c>
      <c r="L45" s="1">
        <v>0</v>
      </c>
      <c r="M45" s="1">
        <v>0</v>
      </c>
      <c r="N45" s="3" t="s">
        <v>87</v>
      </c>
      <c r="O45" s="1">
        <v>0</v>
      </c>
      <c r="P45" s="1">
        <v>0</v>
      </c>
      <c r="Q45" s="1">
        <v>0</v>
      </c>
      <c r="R45" s="1">
        <v>1</v>
      </c>
      <c r="S45" s="1">
        <v>1</v>
      </c>
      <c r="T45" s="1">
        <v>0</v>
      </c>
      <c r="U45" s="1">
        <v>0</v>
      </c>
      <c r="V45" s="1">
        <v>0</v>
      </c>
      <c r="W45" s="1">
        <v>0</v>
      </c>
    </row>
    <row r="46" spans="1:23" x14ac:dyDescent="0.2">
      <c r="A46" s="3" t="s">
        <v>88</v>
      </c>
      <c r="B46" s="1">
        <v>22</v>
      </c>
      <c r="C46" s="1">
        <v>16</v>
      </c>
      <c r="D46" s="1">
        <v>6</v>
      </c>
      <c r="E46" s="1">
        <v>4</v>
      </c>
      <c r="F46" s="1">
        <v>4</v>
      </c>
      <c r="G46" s="1">
        <v>0</v>
      </c>
      <c r="H46" s="1">
        <v>0</v>
      </c>
      <c r="I46" s="1">
        <v>0</v>
      </c>
      <c r="J46" s="1">
        <v>0</v>
      </c>
      <c r="K46" s="1">
        <v>15</v>
      </c>
      <c r="L46" s="1">
        <v>10</v>
      </c>
      <c r="M46" s="1">
        <v>5</v>
      </c>
      <c r="N46" s="3" t="s">
        <v>88</v>
      </c>
      <c r="O46" s="1">
        <v>1</v>
      </c>
      <c r="P46" s="1">
        <v>1</v>
      </c>
      <c r="Q46" s="1">
        <v>0</v>
      </c>
      <c r="R46" s="1">
        <v>0</v>
      </c>
      <c r="S46" s="1">
        <v>0</v>
      </c>
      <c r="T46" s="1">
        <v>0</v>
      </c>
      <c r="U46" s="1">
        <v>2</v>
      </c>
      <c r="V46" s="1">
        <v>1</v>
      </c>
      <c r="W46" s="1">
        <v>1</v>
      </c>
    </row>
    <row r="47" spans="1:23" x14ac:dyDescent="0.2">
      <c r="A47" s="3" t="s">
        <v>60</v>
      </c>
      <c r="B47" s="1">
        <v>41</v>
      </c>
      <c r="C47" s="1">
        <v>21</v>
      </c>
      <c r="D47" s="1">
        <v>20</v>
      </c>
      <c r="E47" s="1">
        <v>3</v>
      </c>
      <c r="F47" s="1">
        <v>0</v>
      </c>
      <c r="G47" s="1">
        <v>3</v>
      </c>
      <c r="H47" s="1">
        <v>3</v>
      </c>
      <c r="I47" s="1">
        <v>2</v>
      </c>
      <c r="J47" s="1">
        <v>1</v>
      </c>
      <c r="K47" s="1">
        <v>7</v>
      </c>
      <c r="L47" s="1">
        <v>5</v>
      </c>
      <c r="M47" s="1">
        <v>2</v>
      </c>
      <c r="N47" s="3" t="s">
        <v>60</v>
      </c>
      <c r="O47" s="1">
        <v>8</v>
      </c>
      <c r="P47" s="1">
        <v>4</v>
      </c>
      <c r="Q47" s="1">
        <v>4</v>
      </c>
      <c r="R47" s="1">
        <v>3</v>
      </c>
      <c r="S47" s="1">
        <v>2</v>
      </c>
      <c r="T47" s="1">
        <v>1</v>
      </c>
      <c r="U47" s="1">
        <v>17</v>
      </c>
      <c r="V47" s="1">
        <v>8</v>
      </c>
      <c r="W47" s="1">
        <v>9</v>
      </c>
    </row>
    <row r="48" spans="1:23" x14ac:dyDescent="0.2">
      <c r="A48" s="18" t="s">
        <v>365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 t="s">
        <v>365</v>
      </c>
      <c r="O48" s="18"/>
      <c r="P48" s="18"/>
      <c r="Q48" s="18"/>
      <c r="R48" s="18"/>
      <c r="S48" s="18"/>
      <c r="T48" s="18"/>
      <c r="U48" s="18"/>
      <c r="V48" s="18"/>
      <c r="W48" s="18"/>
    </row>
  </sheetData>
  <mergeCells count="9">
    <mergeCell ref="A48:M48"/>
    <mergeCell ref="N48:W48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A3C88-2E2B-4C16-8D34-B29C4595485C}">
  <dimension ref="A1:W26"/>
  <sheetViews>
    <sheetView view="pageBreakPreview" zoomScale="125" zoomScaleNormal="100" zoomScaleSheetLayoutView="125" workbookViewId="0">
      <selection activeCell="N1" sqref="N1:N25"/>
    </sheetView>
  </sheetViews>
  <sheetFormatPr defaultRowHeight="10.199999999999999" x14ac:dyDescent="0.2"/>
  <cols>
    <col min="1" max="1" width="12.21875" style="1" customWidth="1"/>
    <col min="2" max="13" width="6.33203125" style="1" customWidth="1"/>
    <col min="14" max="16384" width="8.88671875" style="1"/>
  </cols>
  <sheetData>
    <row r="1" spans="1:23" x14ac:dyDescent="0.2">
      <c r="A1" s="1" t="s">
        <v>384</v>
      </c>
      <c r="N1" s="1" t="s">
        <v>384</v>
      </c>
    </row>
    <row r="2" spans="1:23" x14ac:dyDescent="0.2">
      <c r="A2" s="11"/>
      <c r="B2" s="14" t="s">
        <v>1</v>
      </c>
      <c r="C2" s="14"/>
      <c r="D2" s="14"/>
      <c r="E2" s="14" t="s">
        <v>2</v>
      </c>
      <c r="F2" s="14"/>
      <c r="G2" s="14"/>
      <c r="H2" s="14" t="s">
        <v>3</v>
      </c>
      <c r="I2" s="14"/>
      <c r="J2" s="14"/>
      <c r="K2" s="14" t="s">
        <v>4</v>
      </c>
      <c r="L2" s="14"/>
      <c r="M2" s="15"/>
      <c r="N2" s="11"/>
      <c r="O2" s="14" t="s">
        <v>5</v>
      </c>
      <c r="P2" s="14"/>
      <c r="Q2" s="14"/>
      <c r="R2" s="14" t="s">
        <v>6</v>
      </c>
      <c r="S2" s="14"/>
      <c r="T2" s="14"/>
      <c r="U2" s="14" t="s">
        <v>7</v>
      </c>
      <c r="V2" s="14"/>
      <c r="W2" s="15"/>
    </row>
    <row r="3" spans="1:23" s="2" customFormat="1" x14ac:dyDescent="0.2">
      <c r="A3" s="9" t="s">
        <v>381</v>
      </c>
      <c r="B3" s="6" t="s">
        <v>1</v>
      </c>
      <c r="C3" s="6" t="s">
        <v>27</v>
      </c>
      <c r="D3" s="6" t="s">
        <v>28</v>
      </c>
      <c r="E3" s="6" t="s">
        <v>1</v>
      </c>
      <c r="F3" s="6" t="s">
        <v>27</v>
      </c>
      <c r="G3" s="6" t="s">
        <v>28</v>
      </c>
      <c r="H3" s="6" t="s">
        <v>1</v>
      </c>
      <c r="I3" s="6" t="s">
        <v>27</v>
      </c>
      <c r="J3" s="6" t="s">
        <v>28</v>
      </c>
      <c r="K3" s="6" t="s">
        <v>1</v>
      </c>
      <c r="L3" s="6" t="s">
        <v>27</v>
      </c>
      <c r="M3" s="7" t="s">
        <v>28</v>
      </c>
      <c r="N3" s="9" t="s">
        <v>381</v>
      </c>
      <c r="O3" s="6" t="s">
        <v>1</v>
      </c>
      <c r="P3" s="6" t="s">
        <v>27</v>
      </c>
      <c r="Q3" s="6" t="s">
        <v>28</v>
      </c>
      <c r="R3" s="6" t="s">
        <v>1</v>
      </c>
      <c r="S3" s="6" t="s">
        <v>27</v>
      </c>
      <c r="T3" s="6" t="s">
        <v>28</v>
      </c>
      <c r="U3" s="6" t="s">
        <v>1</v>
      </c>
      <c r="V3" s="6" t="s">
        <v>27</v>
      </c>
      <c r="W3" s="7" t="s">
        <v>28</v>
      </c>
    </row>
    <row r="4" spans="1:23" x14ac:dyDescent="0.2">
      <c r="A4" s="1" t="s">
        <v>383</v>
      </c>
      <c r="N4" s="1" t="s">
        <v>383</v>
      </c>
    </row>
    <row r="6" spans="1:23" x14ac:dyDescent="0.2">
      <c r="A6" s="1" t="s">
        <v>350</v>
      </c>
      <c r="B6" s="1">
        <v>10031</v>
      </c>
      <c r="C6" s="1">
        <v>5118</v>
      </c>
      <c r="D6" s="1">
        <v>4913</v>
      </c>
      <c r="E6" s="1">
        <v>632</v>
      </c>
      <c r="F6" s="1">
        <v>330</v>
      </c>
      <c r="G6" s="1">
        <v>302</v>
      </c>
      <c r="H6" s="1">
        <v>731</v>
      </c>
      <c r="I6" s="1">
        <v>350</v>
      </c>
      <c r="J6" s="1">
        <v>381</v>
      </c>
      <c r="K6" s="1">
        <v>1051</v>
      </c>
      <c r="L6" s="1">
        <v>537</v>
      </c>
      <c r="M6" s="1">
        <v>514</v>
      </c>
      <c r="N6" s="1" t="s">
        <v>350</v>
      </c>
      <c r="O6" s="1">
        <v>1319</v>
      </c>
      <c r="P6" s="1">
        <v>654</v>
      </c>
      <c r="Q6" s="1">
        <v>665</v>
      </c>
      <c r="R6" s="1">
        <v>2354</v>
      </c>
      <c r="S6" s="1">
        <v>1232</v>
      </c>
      <c r="T6" s="1">
        <v>1122</v>
      </c>
      <c r="U6" s="1">
        <v>3944</v>
      </c>
      <c r="V6" s="1">
        <v>2015</v>
      </c>
      <c r="W6" s="1">
        <v>1929</v>
      </c>
    </row>
    <row r="7" spans="1:23" x14ac:dyDescent="0.2">
      <c r="A7" s="1" t="s">
        <v>77</v>
      </c>
      <c r="B7" s="1">
        <v>7598</v>
      </c>
      <c r="C7" s="1">
        <v>3807</v>
      </c>
      <c r="D7" s="1">
        <v>3791</v>
      </c>
      <c r="E7" s="1">
        <v>590</v>
      </c>
      <c r="F7" s="1">
        <v>304</v>
      </c>
      <c r="G7" s="1">
        <v>286</v>
      </c>
      <c r="H7" s="1">
        <v>699</v>
      </c>
      <c r="I7" s="1">
        <v>338</v>
      </c>
      <c r="J7" s="1">
        <v>361</v>
      </c>
      <c r="K7" s="1">
        <v>957</v>
      </c>
      <c r="L7" s="1">
        <v>477</v>
      </c>
      <c r="M7" s="1">
        <v>480</v>
      </c>
      <c r="N7" s="1" t="s">
        <v>77</v>
      </c>
      <c r="O7" s="1">
        <v>1253</v>
      </c>
      <c r="P7" s="1">
        <v>612</v>
      </c>
      <c r="Q7" s="1">
        <v>641</v>
      </c>
      <c r="R7" s="1">
        <v>333</v>
      </c>
      <c r="S7" s="1">
        <v>146</v>
      </c>
      <c r="T7" s="1">
        <v>187</v>
      </c>
      <c r="U7" s="1">
        <v>3766</v>
      </c>
      <c r="V7" s="1">
        <v>1930</v>
      </c>
      <c r="W7" s="1">
        <v>1836</v>
      </c>
    </row>
    <row r="8" spans="1:23" x14ac:dyDescent="0.2">
      <c r="A8" s="1" t="s">
        <v>112</v>
      </c>
      <c r="B8" s="1">
        <v>40</v>
      </c>
      <c r="C8" s="1">
        <v>17</v>
      </c>
      <c r="D8" s="1">
        <v>23</v>
      </c>
      <c r="E8" s="1">
        <v>6</v>
      </c>
      <c r="F8" s="1">
        <v>2</v>
      </c>
      <c r="G8" s="1">
        <v>4</v>
      </c>
      <c r="H8" s="1">
        <v>6</v>
      </c>
      <c r="I8" s="1">
        <v>2</v>
      </c>
      <c r="J8" s="1">
        <v>4</v>
      </c>
      <c r="K8" s="1">
        <v>3</v>
      </c>
      <c r="L8" s="1">
        <v>2</v>
      </c>
      <c r="M8" s="1">
        <v>1</v>
      </c>
      <c r="N8" s="1" t="s">
        <v>112</v>
      </c>
      <c r="O8" s="1">
        <v>8</v>
      </c>
      <c r="P8" s="1">
        <v>5</v>
      </c>
      <c r="Q8" s="1">
        <v>3</v>
      </c>
      <c r="R8" s="1">
        <v>3</v>
      </c>
      <c r="S8" s="1">
        <v>2</v>
      </c>
      <c r="T8" s="1">
        <v>1</v>
      </c>
      <c r="U8" s="1">
        <v>14</v>
      </c>
      <c r="V8" s="1">
        <v>4</v>
      </c>
      <c r="W8" s="1">
        <v>10</v>
      </c>
    </row>
    <row r="9" spans="1:23" x14ac:dyDescent="0.2">
      <c r="A9" s="1" t="s">
        <v>60</v>
      </c>
      <c r="B9" s="1">
        <v>2393</v>
      </c>
      <c r="C9" s="1">
        <v>1294</v>
      </c>
      <c r="D9" s="1">
        <v>1099</v>
      </c>
      <c r="E9" s="1">
        <v>36</v>
      </c>
      <c r="F9" s="1">
        <v>24</v>
      </c>
      <c r="G9" s="1">
        <v>12</v>
      </c>
      <c r="H9" s="1">
        <v>26</v>
      </c>
      <c r="I9" s="1">
        <v>10</v>
      </c>
      <c r="J9" s="1">
        <v>16</v>
      </c>
      <c r="K9" s="1">
        <v>91</v>
      </c>
      <c r="L9" s="1">
        <v>58</v>
      </c>
      <c r="M9" s="1">
        <v>33</v>
      </c>
      <c r="N9" s="1" t="s">
        <v>60</v>
      </c>
      <c r="O9" s="1">
        <v>58</v>
      </c>
      <c r="P9" s="1">
        <v>37</v>
      </c>
      <c r="Q9" s="1">
        <v>21</v>
      </c>
      <c r="R9" s="1">
        <v>2018</v>
      </c>
      <c r="S9" s="1">
        <v>1084</v>
      </c>
      <c r="T9" s="1">
        <v>934</v>
      </c>
      <c r="U9" s="1">
        <v>164</v>
      </c>
      <c r="V9" s="1">
        <v>81</v>
      </c>
      <c r="W9" s="1">
        <v>83</v>
      </c>
    </row>
    <row r="11" spans="1:23" x14ac:dyDescent="0.2">
      <c r="A11" s="1" t="s">
        <v>382</v>
      </c>
      <c r="N11" s="1" t="s">
        <v>382</v>
      </c>
    </row>
    <row r="13" spans="1:23" x14ac:dyDescent="0.2">
      <c r="A13" s="1" t="s">
        <v>350</v>
      </c>
      <c r="B13" s="1">
        <v>2435</v>
      </c>
      <c r="C13" s="1">
        <v>1311</v>
      </c>
      <c r="D13" s="1">
        <v>1124</v>
      </c>
      <c r="E13" s="1">
        <v>44</v>
      </c>
      <c r="F13" s="1">
        <v>27</v>
      </c>
      <c r="G13" s="1">
        <v>17</v>
      </c>
      <c r="H13" s="1">
        <v>33</v>
      </c>
      <c r="I13" s="1">
        <v>12</v>
      </c>
      <c r="J13" s="1">
        <v>21</v>
      </c>
      <c r="K13" s="1">
        <v>94</v>
      </c>
      <c r="L13" s="1">
        <v>60</v>
      </c>
      <c r="M13" s="1">
        <v>34</v>
      </c>
      <c r="N13" s="1" t="s">
        <v>350</v>
      </c>
      <c r="O13" s="1">
        <v>64</v>
      </c>
      <c r="P13" s="1">
        <v>41</v>
      </c>
      <c r="Q13" s="1">
        <v>23</v>
      </c>
      <c r="R13" s="1">
        <v>2021</v>
      </c>
      <c r="S13" s="1">
        <v>1085</v>
      </c>
      <c r="T13" s="1">
        <v>936</v>
      </c>
      <c r="U13" s="1">
        <v>179</v>
      </c>
      <c r="V13" s="1">
        <v>86</v>
      </c>
      <c r="W13" s="1">
        <v>93</v>
      </c>
    </row>
    <row r="14" spans="1:23" x14ac:dyDescent="0.2">
      <c r="A14" s="1" t="s">
        <v>78</v>
      </c>
      <c r="B14" s="1">
        <v>1238</v>
      </c>
      <c r="C14" s="1">
        <v>617</v>
      </c>
      <c r="D14" s="1">
        <v>621</v>
      </c>
      <c r="E14" s="1">
        <v>15</v>
      </c>
      <c r="F14" s="1">
        <v>7</v>
      </c>
      <c r="G14" s="1">
        <v>8</v>
      </c>
      <c r="H14" s="1">
        <v>5</v>
      </c>
      <c r="I14" s="1">
        <v>1</v>
      </c>
      <c r="J14" s="1">
        <v>4</v>
      </c>
      <c r="K14" s="1">
        <v>1</v>
      </c>
      <c r="L14" s="1">
        <v>0</v>
      </c>
      <c r="M14" s="1">
        <v>1</v>
      </c>
      <c r="N14" s="1" t="s">
        <v>78</v>
      </c>
      <c r="O14" s="1">
        <v>7</v>
      </c>
      <c r="P14" s="1">
        <v>5</v>
      </c>
      <c r="Q14" s="1">
        <v>2</v>
      </c>
      <c r="R14" s="1">
        <v>1144</v>
      </c>
      <c r="S14" s="1">
        <v>580</v>
      </c>
      <c r="T14" s="1">
        <v>564</v>
      </c>
      <c r="U14" s="1">
        <v>66</v>
      </c>
      <c r="V14" s="1">
        <v>24</v>
      </c>
      <c r="W14" s="1">
        <v>42</v>
      </c>
    </row>
    <row r="15" spans="1:23" x14ac:dyDescent="0.2">
      <c r="A15" s="1" t="s">
        <v>79</v>
      </c>
      <c r="B15" s="1">
        <v>387</v>
      </c>
      <c r="C15" s="1">
        <v>219</v>
      </c>
      <c r="D15" s="1">
        <v>168</v>
      </c>
      <c r="E15" s="1">
        <v>8</v>
      </c>
      <c r="F15" s="1">
        <v>7</v>
      </c>
      <c r="G15" s="1">
        <v>1</v>
      </c>
      <c r="H15" s="1">
        <v>6</v>
      </c>
      <c r="I15" s="1">
        <v>2</v>
      </c>
      <c r="J15" s="1">
        <v>4</v>
      </c>
      <c r="K15" s="1">
        <v>6</v>
      </c>
      <c r="L15" s="1">
        <v>4</v>
      </c>
      <c r="M15" s="1">
        <v>2</v>
      </c>
      <c r="N15" s="1" t="s">
        <v>79</v>
      </c>
      <c r="O15" s="1">
        <v>10</v>
      </c>
      <c r="P15" s="1">
        <v>6</v>
      </c>
      <c r="Q15" s="1">
        <v>4</v>
      </c>
      <c r="R15" s="1">
        <v>341</v>
      </c>
      <c r="S15" s="1">
        <v>195</v>
      </c>
      <c r="T15" s="1">
        <v>146</v>
      </c>
      <c r="U15" s="1">
        <v>16</v>
      </c>
      <c r="V15" s="1">
        <v>5</v>
      </c>
      <c r="W15" s="1">
        <v>11</v>
      </c>
    </row>
    <row r="16" spans="1:23" x14ac:dyDescent="0.2">
      <c r="A16" s="1" t="s">
        <v>80</v>
      </c>
      <c r="B16" s="1">
        <v>33</v>
      </c>
      <c r="C16" s="1">
        <v>24</v>
      </c>
      <c r="D16" s="1">
        <v>9</v>
      </c>
      <c r="E16" s="1">
        <v>7</v>
      </c>
      <c r="F16" s="1">
        <v>5</v>
      </c>
      <c r="G16" s="1">
        <v>2</v>
      </c>
      <c r="H16" s="1">
        <v>3</v>
      </c>
      <c r="I16" s="1">
        <v>1</v>
      </c>
      <c r="J16" s="1">
        <v>2</v>
      </c>
      <c r="K16" s="1">
        <v>10</v>
      </c>
      <c r="L16" s="1">
        <v>7</v>
      </c>
      <c r="M16" s="1">
        <v>3</v>
      </c>
      <c r="N16" s="1" t="s">
        <v>80</v>
      </c>
      <c r="O16" s="1">
        <v>1</v>
      </c>
      <c r="P16" s="1">
        <v>1</v>
      </c>
      <c r="Q16" s="1">
        <v>0</v>
      </c>
      <c r="R16" s="1">
        <v>2</v>
      </c>
      <c r="S16" s="1">
        <v>1</v>
      </c>
      <c r="T16" s="1">
        <v>1</v>
      </c>
      <c r="U16" s="1">
        <v>10</v>
      </c>
      <c r="V16" s="1">
        <v>9</v>
      </c>
      <c r="W16" s="1">
        <v>1</v>
      </c>
    </row>
    <row r="17" spans="1:23" x14ac:dyDescent="0.2">
      <c r="A17" s="1" t="s">
        <v>81</v>
      </c>
      <c r="B17" s="1">
        <v>17</v>
      </c>
      <c r="C17" s="1">
        <v>11</v>
      </c>
      <c r="D17" s="1">
        <v>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5</v>
      </c>
      <c r="L17" s="1">
        <v>5</v>
      </c>
      <c r="M17" s="1">
        <v>0</v>
      </c>
      <c r="N17" s="1" t="s">
        <v>81</v>
      </c>
      <c r="O17" s="1">
        <v>4</v>
      </c>
      <c r="P17" s="1">
        <v>2</v>
      </c>
      <c r="Q17" s="1">
        <v>2</v>
      </c>
      <c r="R17" s="1">
        <v>2</v>
      </c>
      <c r="S17" s="1">
        <v>1</v>
      </c>
      <c r="T17" s="1">
        <v>1</v>
      </c>
      <c r="U17" s="1">
        <v>6</v>
      </c>
      <c r="V17" s="1">
        <v>3</v>
      </c>
      <c r="W17" s="1">
        <v>3</v>
      </c>
    </row>
    <row r="18" spans="1:23" x14ac:dyDescent="0.2">
      <c r="A18" s="1" t="s">
        <v>82</v>
      </c>
      <c r="B18" s="1">
        <v>112</v>
      </c>
      <c r="C18" s="1">
        <v>64</v>
      </c>
      <c r="D18" s="1">
        <v>48</v>
      </c>
      <c r="E18" s="1">
        <v>1</v>
      </c>
      <c r="F18" s="1">
        <v>1</v>
      </c>
      <c r="G18" s="1">
        <v>0</v>
      </c>
      <c r="H18" s="1">
        <v>8</v>
      </c>
      <c r="I18" s="1">
        <v>5</v>
      </c>
      <c r="J18" s="1">
        <v>3</v>
      </c>
      <c r="K18" s="1">
        <v>28</v>
      </c>
      <c r="L18" s="1">
        <v>17</v>
      </c>
      <c r="M18" s="1">
        <v>11</v>
      </c>
      <c r="N18" s="1" t="s">
        <v>82</v>
      </c>
      <c r="O18" s="1">
        <v>13</v>
      </c>
      <c r="P18" s="1">
        <v>9</v>
      </c>
      <c r="Q18" s="1">
        <v>4</v>
      </c>
      <c r="R18" s="1">
        <v>16</v>
      </c>
      <c r="S18" s="1">
        <v>8</v>
      </c>
      <c r="T18" s="1">
        <v>8</v>
      </c>
      <c r="U18" s="1">
        <v>46</v>
      </c>
      <c r="V18" s="1">
        <v>24</v>
      </c>
      <c r="W18" s="1">
        <v>22</v>
      </c>
    </row>
    <row r="19" spans="1:23" x14ac:dyDescent="0.2">
      <c r="A19" s="1" t="s">
        <v>83</v>
      </c>
      <c r="B19" s="1">
        <v>29</v>
      </c>
      <c r="C19" s="1">
        <v>20</v>
      </c>
      <c r="D19" s="1">
        <v>9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2</v>
      </c>
      <c r="L19" s="1">
        <v>2</v>
      </c>
      <c r="M19" s="1">
        <v>0</v>
      </c>
      <c r="N19" s="1" t="s">
        <v>83</v>
      </c>
      <c r="O19" s="1">
        <v>3</v>
      </c>
      <c r="P19" s="1">
        <v>3</v>
      </c>
      <c r="Q19" s="1">
        <v>0</v>
      </c>
      <c r="R19" s="1">
        <v>22</v>
      </c>
      <c r="S19" s="1">
        <v>13</v>
      </c>
      <c r="T19" s="1">
        <v>9</v>
      </c>
      <c r="U19" s="1">
        <v>2</v>
      </c>
      <c r="V19" s="1">
        <v>2</v>
      </c>
      <c r="W19" s="1">
        <v>0</v>
      </c>
    </row>
    <row r="20" spans="1:23" x14ac:dyDescent="0.2">
      <c r="A20" s="1" t="s">
        <v>84</v>
      </c>
      <c r="B20" s="1">
        <v>93</v>
      </c>
      <c r="C20" s="1">
        <v>57</v>
      </c>
      <c r="D20" s="1">
        <v>36</v>
      </c>
      <c r="E20" s="1">
        <v>0</v>
      </c>
      <c r="F20" s="1">
        <v>0</v>
      </c>
      <c r="G20" s="1">
        <v>0</v>
      </c>
      <c r="H20" s="1">
        <v>3</v>
      </c>
      <c r="I20" s="1">
        <v>1</v>
      </c>
      <c r="J20" s="1">
        <v>2</v>
      </c>
      <c r="K20" s="1">
        <v>19</v>
      </c>
      <c r="L20" s="1">
        <v>9</v>
      </c>
      <c r="M20" s="1">
        <v>10</v>
      </c>
      <c r="N20" s="1" t="s">
        <v>84</v>
      </c>
      <c r="O20" s="1">
        <v>18</v>
      </c>
      <c r="P20" s="1">
        <v>9</v>
      </c>
      <c r="Q20" s="1">
        <v>9</v>
      </c>
      <c r="R20" s="1">
        <v>46</v>
      </c>
      <c r="S20" s="1">
        <v>33</v>
      </c>
      <c r="T20" s="1">
        <v>13</v>
      </c>
      <c r="U20" s="1">
        <v>7</v>
      </c>
      <c r="V20" s="1">
        <v>5</v>
      </c>
      <c r="W20" s="1">
        <v>2</v>
      </c>
    </row>
    <row r="21" spans="1:23" x14ac:dyDescent="0.2">
      <c r="A21" s="1" t="s">
        <v>85</v>
      </c>
      <c r="B21" s="1">
        <v>411</v>
      </c>
      <c r="C21" s="1">
        <v>228</v>
      </c>
      <c r="D21" s="1">
        <v>183</v>
      </c>
      <c r="E21" s="1">
        <v>6</v>
      </c>
      <c r="F21" s="1">
        <v>3</v>
      </c>
      <c r="G21" s="1">
        <v>3</v>
      </c>
      <c r="H21" s="1">
        <v>1</v>
      </c>
      <c r="I21" s="1">
        <v>0</v>
      </c>
      <c r="J21" s="1">
        <v>1</v>
      </c>
      <c r="K21" s="1">
        <v>2</v>
      </c>
      <c r="L21" s="1">
        <v>2</v>
      </c>
      <c r="M21" s="1">
        <v>0</v>
      </c>
      <c r="N21" s="1" t="s">
        <v>85</v>
      </c>
      <c r="O21" s="1">
        <v>0</v>
      </c>
      <c r="P21" s="1">
        <v>0</v>
      </c>
      <c r="Q21" s="1">
        <v>0</v>
      </c>
      <c r="R21" s="1">
        <v>395</v>
      </c>
      <c r="S21" s="1">
        <v>219</v>
      </c>
      <c r="T21" s="1">
        <v>176</v>
      </c>
      <c r="U21" s="1">
        <v>7</v>
      </c>
      <c r="V21" s="1">
        <v>4</v>
      </c>
      <c r="W21" s="1">
        <v>3</v>
      </c>
    </row>
    <row r="22" spans="1:23" x14ac:dyDescent="0.2">
      <c r="A22" s="1" t="s">
        <v>86</v>
      </c>
      <c r="B22" s="1">
        <v>24</v>
      </c>
      <c r="C22" s="1">
        <v>12</v>
      </c>
      <c r="D22" s="1">
        <v>12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 t="s">
        <v>86</v>
      </c>
      <c r="O22" s="1">
        <v>0</v>
      </c>
      <c r="P22" s="1">
        <v>0</v>
      </c>
      <c r="Q22" s="1">
        <v>0</v>
      </c>
      <c r="R22" s="1">
        <v>23</v>
      </c>
      <c r="S22" s="1">
        <v>12</v>
      </c>
      <c r="T22" s="1">
        <v>11</v>
      </c>
      <c r="U22" s="1">
        <v>0</v>
      </c>
      <c r="V22" s="1">
        <v>0</v>
      </c>
      <c r="W22" s="1">
        <v>0</v>
      </c>
    </row>
    <row r="23" spans="1:23" x14ac:dyDescent="0.2">
      <c r="A23" s="1" t="s">
        <v>87</v>
      </c>
      <c r="B23" s="1">
        <v>27</v>
      </c>
      <c r="C23" s="1">
        <v>21</v>
      </c>
      <c r="D23" s="1">
        <v>6</v>
      </c>
      <c r="E23" s="1">
        <v>1</v>
      </c>
      <c r="F23" s="1">
        <v>0</v>
      </c>
      <c r="G23" s="1">
        <v>1</v>
      </c>
      <c r="H23" s="1">
        <v>1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1" t="s">
        <v>87</v>
      </c>
      <c r="O23" s="1">
        <v>0</v>
      </c>
      <c r="P23" s="1">
        <v>0</v>
      </c>
      <c r="Q23" s="1">
        <v>0</v>
      </c>
      <c r="R23" s="1">
        <v>25</v>
      </c>
      <c r="S23" s="1">
        <v>20</v>
      </c>
      <c r="T23" s="1">
        <v>5</v>
      </c>
      <c r="U23" s="1">
        <v>0</v>
      </c>
      <c r="V23" s="1">
        <v>0</v>
      </c>
      <c r="W23" s="1">
        <v>0</v>
      </c>
    </row>
    <row r="24" spans="1:23" x14ac:dyDescent="0.2">
      <c r="A24" s="1" t="s">
        <v>88</v>
      </c>
      <c r="B24" s="1">
        <v>22</v>
      </c>
      <c r="C24" s="1">
        <v>16</v>
      </c>
      <c r="D24" s="1">
        <v>6</v>
      </c>
      <c r="E24" s="1">
        <v>4</v>
      </c>
      <c r="F24" s="1">
        <v>4</v>
      </c>
      <c r="G24" s="1">
        <v>0</v>
      </c>
      <c r="H24" s="1">
        <v>0</v>
      </c>
      <c r="I24" s="1">
        <v>0</v>
      </c>
      <c r="J24" s="1">
        <v>0</v>
      </c>
      <c r="K24" s="1">
        <v>15</v>
      </c>
      <c r="L24" s="1">
        <v>10</v>
      </c>
      <c r="M24" s="1">
        <v>5</v>
      </c>
      <c r="N24" s="1" t="s">
        <v>88</v>
      </c>
      <c r="O24" s="1">
        <v>1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2</v>
      </c>
      <c r="V24" s="1">
        <v>1</v>
      </c>
      <c r="W24" s="1">
        <v>1</v>
      </c>
    </row>
    <row r="25" spans="1:23" x14ac:dyDescent="0.2">
      <c r="A25" s="1" t="s">
        <v>60</v>
      </c>
      <c r="B25" s="1">
        <v>42</v>
      </c>
      <c r="C25" s="1">
        <v>22</v>
      </c>
      <c r="D25" s="1">
        <v>20</v>
      </c>
      <c r="E25" s="1">
        <v>2</v>
      </c>
      <c r="F25" s="1">
        <v>0</v>
      </c>
      <c r="G25" s="1">
        <v>2</v>
      </c>
      <c r="H25" s="1">
        <v>5</v>
      </c>
      <c r="I25" s="1">
        <v>1</v>
      </c>
      <c r="J25" s="1">
        <v>4</v>
      </c>
      <c r="K25" s="1">
        <v>6</v>
      </c>
      <c r="L25" s="1">
        <v>4</v>
      </c>
      <c r="M25" s="1">
        <v>2</v>
      </c>
      <c r="N25" s="1" t="s">
        <v>60</v>
      </c>
      <c r="O25" s="1">
        <v>7</v>
      </c>
      <c r="P25" s="1">
        <v>5</v>
      </c>
      <c r="Q25" s="1">
        <v>2</v>
      </c>
      <c r="R25" s="1">
        <v>5</v>
      </c>
      <c r="S25" s="1">
        <v>3</v>
      </c>
      <c r="T25" s="1">
        <v>2</v>
      </c>
      <c r="U25" s="1">
        <v>17</v>
      </c>
      <c r="V25" s="1">
        <v>9</v>
      </c>
      <c r="W25" s="1">
        <v>8</v>
      </c>
    </row>
    <row r="26" spans="1:23" x14ac:dyDescent="0.2">
      <c r="A26" s="18" t="s">
        <v>365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 t="s">
        <v>365</v>
      </c>
      <c r="O26" s="18"/>
      <c r="P26" s="18"/>
      <c r="Q26" s="18"/>
      <c r="R26" s="18"/>
      <c r="S26" s="18"/>
      <c r="T26" s="18"/>
      <c r="U26" s="18"/>
      <c r="V26" s="18"/>
      <c r="W26" s="18"/>
    </row>
  </sheetData>
  <mergeCells count="9">
    <mergeCell ref="A26:M26"/>
    <mergeCell ref="N26:W26"/>
    <mergeCell ref="U2:W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Nauru 2002 Long Age</vt:lpstr>
      <vt:lpstr>Age 5</vt:lpstr>
      <vt:lpstr>Age 1</vt:lpstr>
      <vt:lpstr>Relationship</vt:lpstr>
      <vt:lpstr>Birthplace</vt:lpstr>
      <vt:lpstr>Marital status</vt:lpstr>
      <vt:lpstr>SMAM</vt:lpstr>
      <vt:lpstr>Passport</vt:lpstr>
      <vt:lpstr>Citizenship</vt:lpstr>
      <vt:lpstr>Schooling</vt:lpstr>
      <vt:lpstr>Qualification</vt:lpstr>
      <vt:lpstr>Othe Qual</vt:lpstr>
      <vt:lpstr>Field of study</vt:lpstr>
      <vt:lpstr>Sponsorchip</vt:lpstr>
      <vt:lpstr>Language</vt:lpstr>
      <vt:lpstr>Work last week</vt:lpstr>
      <vt:lpstr>Occupation</vt:lpstr>
      <vt:lpstr>Traditional work</vt:lpstr>
      <vt:lpstr>Ferility</vt:lpstr>
      <vt:lpstr>Fa Vital</vt:lpstr>
      <vt:lpstr>Mo Vital</vt:lpstr>
      <vt:lpstr>Persons per 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2018-11-05T23:51:34Z</dcterms:created>
  <dcterms:modified xsi:type="dcterms:W3CDTF">2019-03-06T22:35:45Z</dcterms:modified>
</cp:coreProperties>
</file>