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Guam\Intercensal surveys\Micronesian Migrants\Mics1997\"/>
    </mc:Choice>
  </mc:AlternateContent>
  <xr:revisionPtr revIDLastSave="0" documentId="13_ncr:1_{CBD3C571-E137-4D7F-8BC6-7320466E3BD4}" xr6:coauthVersionLast="43" xr6:coauthVersionMax="43" xr10:uidLastSave="{00000000-0000-0000-0000-000000000000}"/>
  <bookViews>
    <workbookView xWindow="-108" yWindow="-108" windowWidth="20376" windowHeight="12216" firstSheet="16" activeTab="18" xr2:uid="{1DAD1912-D7E3-486D-8AEF-A5D1178E9F23}"/>
  </bookViews>
  <sheets>
    <sheet name="MicMigs 19971998 Age" sheetId="1" r:id="rId1"/>
    <sheet name="Relationship" sheetId="2" r:id="rId2"/>
    <sheet name="AEthnicity" sheetId="3" r:id="rId3"/>
    <sheet name="BEthnicity" sheetId="4" r:id="rId4"/>
    <sheet name="Religion" sheetId="5" r:id="rId5"/>
    <sheet name="Marital Status" sheetId="6" r:id="rId6"/>
    <sheet name="Citizenship" sheetId="8" r:id="rId7"/>
    <sheet name="Migrate_Reason" sheetId="9" r:id="rId8"/>
    <sheet name="Mother_Birth" sheetId="11" r:id="rId9"/>
    <sheet name="Education" sheetId="12" r:id="rId10"/>
    <sheet name="Ed scholarships" sheetId="13" r:id="rId11"/>
    <sheet name="Sheet14" sheetId="15" r:id="rId12"/>
    <sheet name="Language" sheetId="16" r:id="rId13"/>
    <sheet name="Health" sheetId="17" r:id="rId14"/>
    <sheet name="Times_Year_Returns" sheetId="18" r:id="rId15"/>
    <sheet name="Child_Born and Year" sheetId="19" r:id="rId16"/>
    <sheet name="Kind of week work" sheetId="20" r:id="rId17"/>
    <sheet name="Industry" sheetId="21" r:id="rId18"/>
    <sheet name="Occupation" sheetId="22" r:id="rId19"/>
    <sheet name="Work total" sheetId="23" r:id="rId20"/>
    <sheet name="Migrant" sheetId="24" r:id="rId21"/>
    <sheet name="Total counts" sheetId="25" r:id="rId22"/>
    <sheet name="Tenure" sheetId="26" r:id="rId23"/>
    <sheet name="Year Built" sheetId="27" r:id="rId24"/>
    <sheet name="House Materials" sheetId="28" r:id="rId25"/>
    <sheet name="Plumbing" sheetId="29" r:id="rId26"/>
    <sheet name="Housewears Total" sheetId="30" r:id="rId27"/>
    <sheet name="Mobiles" sheetId="31" r:id="rId28"/>
    <sheet name="Agesex Total" sheetId="32" r:id="rId29"/>
    <sheet name="AgeSex CNMI" sheetId="33" r:id="rId30"/>
    <sheet name="AgeSex Guam" sheetId="34" r:id="rId31"/>
    <sheet name="AgeSex Hawaii" sheetId="35" r:id="rId32"/>
    <sheet name="Fertility" sheetId="36" r:id="rId33"/>
    <sheet name="SMAM total" sheetId="37" r:id="rId34"/>
    <sheet name="SMAM CNMI" sheetId="38" r:id="rId35"/>
    <sheet name="SMAM Guam" sheetId="39" r:id="rId36"/>
    <sheet name="SMAM Hawaii" sheetId="40" r:id="rId37"/>
  </sheets>
  <definedNames>
    <definedName name="_xlnm.Print_Area" localSheetId="32">Fertility!$A$1:$AJ$77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8" l="1"/>
  <c r="D50" i="8"/>
  <c r="E50" i="8"/>
  <c r="F50" i="8"/>
  <c r="G50" i="8"/>
  <c r="H50" i="8"/>
  <c r="I50" i="8"/>
  <c r="K50" i="8"/>
  <c r="L50" i="8"/>
  <c r="M50" i="8"/>
  <c r="N50" i="8"/>
  <c r="O50" i="8"/>
  <c r="P50" i="8"/>
  <c r="Q50" i="8"/>
  <c r="R50" i="8"/>
  <c r="T50" i="8"/>
  <c r="U50" i="8"/>
  <c r="V50" i="8"/>
  <c r="W50" i="8"/>
  <c r="X50" i="8"/>
  <c r="Y50" i="8"/>
  <c r="Z50" i="8"/>
  <c r="AA50" i="8"/>
  <c r="AC50" i="8"/>
  <c r="AD50" i="8"/>
  <c r="AE50" i="8"/>
  <c r="AF50" i="8"/>
  <c r="AG50" i="8"/>
  <c r="AH50" i="8"/>
  <c r="AI50" i="8"/>
  <c r="AJ50" i="8"/>
  <c r="B50" i="8"/>
  <c r="C35" i="8"/>
  <c r="D35" i="8"/>
  <c r="E35" i="8"/>
  <c r="F35" i="8"/>
  <c r="G35" i="8"/>
  <c r="H35" i="8"/>
  <c r="I35" i="8"/>
  <c r="K35" i="8"/>
  <c r="L35" i="8"/>
  <c r="M35" i="8"/>
  <c r="N35" i="8"/>
  <c r="O35" i="8"/>
  <c r="P35" i="8"/>
  <c r="Q35" i="8"/>
  <c r="R35" i="8"/>
  <c r="T35" i="8"/>
  <c r="U35" i="8"/>
  <c r="V35" i="8"/>
  <c r="W35" i="8"/>
  <c r="X35" i="8"/>
  <c r="Y35" i="8"/>
  <c r="Z35" i="8"/>
  <c r="AA35" i="8"/>
  <c r="AC35" i="8"/>
  <c r="AD35" i="8"/>
  <c r="AE35" i="8"/>
  <c r="AF35" i="8"/>
  <c r="AG35" i="8"/>
  <c r="AH35" i="8"/>
  <c r="AI35" i="8"/>
  <c r="AJ35" i="8"/>
  <c r="B35" i="8"/>
  <c r="AJ102" i="12" l="1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B102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B101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B76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B75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B47" i="12"/>
  <c r="B46" i="12"/>
  <c r="C6" i="2"/>
  <c r="D6" i="2"/>
  <c r="E6" i="2"/>
  <c r="F6" i="2"/>
  <c r="G6" i="2"/>
  <c r="H6" i="2"/>
  <c r="I6" i="2"/>
  <c r="K6" i="2"/>
  <c r="L6" i="2"/>
  <c r="M6" i="2"/>
  <c r="N6" i="2"/>
  <c r="O6" i="2"/>
  <c r="P6" i="2"/>
  <c r="Q6" i="2"/>
  <c r="R6" i="2"/>
  <c r="T6" i="2"/>
  <c r="U6" i="2"/>
  <c r="V6" i="2"/>
  <c r="W6" i="2"/>
  <c r="X6" i="2"/>
  <c r="Y6" i="2"/>
  <c r="Z6" i="2"/>
  <c r="AA6" i="2"/>
  <c r="AC6" i="2"/>
  <c r="AD6" i="2"/>
  <c r="AE6" i="2"/>
  <c r="AF6" i="2"/>
  <c r="AG6" i="2"/>
  <c r="AH6" i="2"/>
  <c r="AI6" i="2"/>
  <c r="AJ6" i="2"/>
  <c r="B6" i="2"/>
  <c r="C41" i="36"/>
  <c r="D41" i="36"/>
  <c r="E41" i="36"/>
  <c r="F41" i="36"/>
  <c r="G41" i="36"/>
  <c r="H41" i="36"/>
  <c r="I41" i="36"/>
  <c r="K41" i="36"/>
  <c r="L41" i="36"/>
  <c r="M41" i="36"/>
  <c r="N41" i="36"/>
  <c r="O41" i="36"/>
  <c r="P41" i="36"/>
  <c r="Q41" i="36"/>
  <c r="R41" i="36"/>
  <c r="T41" i="36"/>
  <c r="U41" i="36"/>
  <c r="V41" i="36"/>
  <c r="W41" i="36"/>
  <c r="X41" i="36"/>
  <c r="Y41" i="36"/>
  <c r="Z41" i="36"/>
  <c r="AA41" i="36"/>
  <c r="AC41" i="36"/>
  <c r="AD41" i="36"/>
  <c r="AE41" i="36"/>
  <c r="AF41" i="36"/>
  <c r="AG41" i="36"/>
  <c r="AH41" i="36"/>
  <c r="AI41" i="36"/>
  <c r="AJ41" i="36"/>
  <c r="C42" i="36"/>
  <c r="D42" i="36"/>
  <c r="E42" i="36"/>
  <c r="F42" i="36"/>
  <c r="G42" i="36"/>
  <c r="H42" i="36"/>
  <c r="I42" i="36"/>
  <c r="K42" i="36"/>
  <c r="L42" i="36"/>
  <c r="M42" i="36"/>
  <c r="N42" i="36"/>
  <c r="O42" i="36"/>
  <c r="P42" i="36"/>
  <c r="Q42" i="36"/>
  <c r="R42" i="36"/>
  <c r="T42" i="36"/>
  <c r="U42" i="36"/>
  <c r="V42" i="36"/>
  <c r="W42" i="36"/>
  <c r="X42" i="36"/>
  <c r="Y42" i="36"/>
  <c r="Z42" i="36"/>
  <c r="AA42" i="36"/>
  <c r="AC42" i="36"/>
  <c r="AD42" i="36"/>
  <c r="AE42" i="36"/>
  <c r="AF42" i="36"/>
  <c r="AG42" i="36"/>
  <c r="AH42" i="36"/>
  <c r="AI42" i="36"/>
  <c r="AJ42" i="36"/>
  <c r="C43" i="36"/>
  <c r="D43" i="36"/>
  <c r="E43" i="36"/>
  <c r="F43" i="36"/>
  <c r="G43" i="36"/>
  <c r="H43" i="36"/>
  <c r="I43" i="36"/>
  <c r="K43" i="36"/>
  <c r="L43" i="36"/>
  <c r="M43" i="36"/>
  <c r="N43" i="36"/>
  <c r="O43" i="36"/>
  <c r="P43" i="36"/>
  <c r="Q43" i="36"/>
  <c r="R43" i="36"/>
  <c r="T43" i="36"/>
  <c r="U43" i="36"/>
  <c r="V43" i="36"/>
  <c r="W43" i="36"/>
  <c r="X43" i="36"/>
  <c r="Y43" i="36"/>
  <c r="Z43" i="36"/>
  <c r="AA43" i="36"/>
  <c r="AC43" i="36"/>
  <c r="AD43" i="36"/>
  <c r="AE43" i="36"/>
  <c r="AF43" i="36"/>
  <c r="AG43" i="36"/>
  <c r="AH43" i="36"/>
  <c r="AI43" i="36"/>
  <c r="AJ43" i="36"/>
  <c r="C44" i="36"/>
  <c r="D44" i="36"/>
  <c r="E44" i="36"/>
  <c r="F44" i="36"/>
  <c r="G44" i="36"/>
  <c r="H44" i="36"/>
  <c r="I44" i="36"/>
  <c r="K44" i="36"/>
  <c r="L44" i="36"/>
  <c r="M44" i="36"/>
  <c r="N44" i="36"/>
  <c r="O44" i="36"/>
  <c r="P44" i="36"/>
  <c r="Q44" i="36"/>
  <c r="R44" i="36"/>
  <c r="T44" i="36"/>
  <c r="U44" i="36"/>
  <c r="V44" i="36"/>
  <c r="W44" i="36"/>
  <c r="X44" i="36"/>
  <c r="Y44" i="36"/>
  <c r="Z44" i="36"/>
  <c r="AA44" i="36"/>
  <c r="AC44" i="36"/>
  <c r="AD44" i="36"/>
  <c r="AE44" i="36"/>
  <c r="AF44" i="36"/>
  <c r="AG44" i="36"/>
  <c r="AH44" i="36"/>
  <c r="AI44" i="36"/>
  <c r="AJ44" i="36"/>
  <c r="C45" i="36"/>
  <c r="D45" i="36"/>
  <c r="E45" i="36"/>
  <c r="F45" i="36"/>
  <c r="G45" i="36"/>
  <c r="H45" i="36"/>
  <c r="I45" i="36"/>
  <c r="K45" i="36"/>
  <c r="L45" i="36"/>
  <c r="M45" i="36"/>
  <c r="N45" i="36"/>
  <c r="O45" i="36"/>
  <c r="P45" i="36"/>
  <c r="Q45" i="36"/>
  <c r="R45" i="36"/>
  <c r="T45" i="36"/>
  <c r="U45" i="36"/>
  <c r="V45" i="36"/>
  <c r="W45" i="36"/>
  <c r="X45" i="36"/>
  <c r="Y45" i="36"/>
  <c r="Z45" i="36"/>
  <c r="AA45" i="36"/>
  <c r="AC45" i="36"/>
  <c r="AD45" i="36"/>
  <c r="AE45" i="36"/>
  <c r="AF45" i="36"/>
  <c r="AG45" i="36"/>
  <c r="AH45" i="36"/>
  <c r="AI45" i="36"/>
  <c r="AJ45" i="36"/>
  <c r="C46" i="36"/>
  <c r="D46" i="36"/>
  <c r="E46" i="36"/>
  <c r="F46" i="36"/>
  <c r="G46" i="36"/>
  <c r="H46" i="36"/>
  <c r="I46" i="36"/>
  <c r="K46" i="36"/>
  <c r="L46" i="36"/>
  <c r="M46" i="36"/>
  <c r="N46" i="36"/>
  <c r="O46" i="36"/>
  <c r="P46" i="36"/>
  <c r="Q46" i="36"/>
  <c r="R46" i="36"/>
  <c r="T46" i="36"/>
  <c r="U46" i="36"/>
  <c r="V46" i="36"/>
  <c r="W46" i="36"/>
  <c r="X46" i="36"/>
  <c r="Y46" i="36"/>
  <c r="Z46" i="36"/>
  <c r="AA46" i="36"/>
  <c r="AC46" i="36"/>
  <c r="AD46" i="36"/>
  <c r="AE46" i="36"/>
  <c r="AF46" i="36"/>
  <c r="AG46" i="36"/>
  <c r="AH46" i="36"/>
  <c r="AI46" i="36"/>
  <c r="AJ46" i="36"/>
  <c r="C47" i="36"/>
  <c r="D47" i="36"/>
  <c r="E47" i="36"/>
  <c r="F47" i="36"/>
  <c r="G47" i="36"/>
  <c r="H47" i="36"/>
  <c r="I47" i="36"/>
  <c r="K47" i="36"/>
  <c r="L47" i="36"/>
  <c r="M47" i="36"/>
  <c r="N47" i="36"/>
  <c r="O47" i="36"/>
  <c r="P47" i="36"/>
  <c r="Q47" i="36"/>
  <c r="R47" i="36"/>
  <c r="T47" i="36"/>
  <c r="U47" i="36"/>
  <c r="V47" i="36"/>
  <c r="W47" i="36"/>
  <c r="X47" i="36"/>
  <c r="Y47" i="36"/>
  <c r="Z47" i="36"/>
  <c r="AA47" i="36"/>
  <c r="AC47" i="36"/>
  <c r="AD47" i="36"/>
  <c r="AE47" i="36"/>
  <c r="AF47" i="36"/>
  <c r="AG47" i="36"/>
  <c r="AH47" i="36"/>
  <c r="AI47" i="36"/>
  <c r="AJ47" i="36"/>
  <c r="C48" i="36"/>
  <c r="D48" i="36"/>
  <c r="E48" i="36"/>
  <c r="F48" i="36"/>
  <c r="G48" i="36"/>
  <c r="H48" i="36"/>
  <c r="I48" i="36"/>
  <c r="K48" i="36"/>
  <c r="L48" i="36"/>
  <c r="M48" i="36"/>
  <c r="N48" i="36"/>
  <c r="O48" i="36"/>
  <c r="P48" i="36"/>
  <c r="Q48" i="36"/>
  <c r="R48" i="36"/>
  <c r="T48" i="36"/>
  <c r="U48" i="36"/>
  <c r="V48" i="36"/>
  <c r="W48" i="36"/>
  <c r="X48" i="36"/>
  <c r="Y48" i="36"/>
  <c r="Z48" i="36"/>
  <c r="AA48" i="36"/>
  <c r="AC48" i="36"/>
  <c r="AD48" i="36"/>
  <c r="AE48" i="36"/>
  <c r="AF48" i="36"/>
  <c r="AG48" i="36"/>
  <c r="AH48" i="36"/>
  <c r="AI48" i="36"/>
  <c r="AJ48" i="36"/>
  <c r="C50" i="36"/>
  <c r="D50" i="36"/>
  <c r="E50" i="36"/>
  <c r="F50" i="36"/>
  <c r="G50" i="36"/>
  <c r="H50" i="36"/>
  <c r="I50" i="36"/>
  <c r="K50" i="36"/>
  <c r="L50" i="36"/>
  <c r="M50" i="36"/>
  <c r="N50" i="36"/>
  <c r="O50" i="36"/>
  <c r="P50" i="36"/>
  <c r="Q50" i="36"/>
  <c r="R50" i="36"/>
  <c r="T50" i="36"/>
  <c r="U50" i="36"/>
  <c r="V50" i="36"/>
  <c r="W50" i="36"/>
  <c r="X50" i="36"/>
  <c r="Y50" i="36"/>
  <c r="Z50" i="36"/>
  <c r="AA50" i="36"/>
  <c r="AC50" i="36"/>
  <c r="AD50" i="36"/>
  <c r="AE50" i="36"/>
  <c r="AF50" i="36"/>
  <c r="AG50" i="36"/>
  <c r="AH50" i="36"/>
  <c r="AI50" i="36"/>
  <c r="AJ50" i="36"/>
  <c r="C51" i="36"/>
  <c r="D51" i="36"/>
  <c r="E51" i="36"/>
  <c r="F51" i="36"/>
  <c r="G51" i="36"/>
  <c r="H51" i="36"/>
  <c r="I51" i="36"/>
  <c r="K51" i="36"/>
  <c r="L51" i="36"/>
  <c r="M51" i="36"/>
  <c r="N51" i="36"/>
  <c r="O51" i="36"/>
  <c r="P51" i="36"/>
  <c r="Q51" i="36"/>
  <c r="R51" i="36"/>
  <c r="T51" i="36"/>
  <c r="U51" i="36"/>
  <c r="V51" i="36"/>
  <c r="W51" i="36"/>
  <c r="X51" i="36"/>
  <c r="Y51" i="36"/>
  <c r="Z51" i="36"/>
  <c r="AA51" i="36"/>
  <c r="AC51" i="36"/>
  <c r="AD51" i="36"/>
  <c r="AE51" i="36"/>
  <c r="AF51" i="36"/>
  <c r="AG51" i="36"/>
  <c r="AH51" i="36"/>
  <c r="AI51" i="36"/>
  <c r="AJ51" i="36"/>
  <c r="C52" i="36"/>
  <c r="D52" i="36"/>
  <c r="E52" i="36"/>
  <c r="F52" i="36"/>
  <c r="G52" i="36"/>
  <c r="H52" i="36"/>
  <c r="I52" i="36"/>
  <c r="K52" i="36"/>
  <c r="L52" i="36"/>
  <c r="M52" i="36"/>
  <c r="N52" i="36"/>
  <c r="O52" i="36"/>
  <c r="P52" i="36"/>
  <c r="Q52" i="36"/>
  <c r="R52" i="36"/>
  <c r="T52" i="36"/>
  <c r="U52" i="36"/>
  <c r="V52" i="36"/>
  <c r="W52" i="36"/>
  <c r="X52" i="36"/>
  <c r="Y52" i="36"/>
  <c r="Z52" i="36"/>
  <c r="AA52" i="36"/>
  <c r="AC52" i="36"/>
  <c r="AD52" i="36"/>
  <c r="AE52" i="36"/>
  <c r="AF52" i="36"/>
  <c r="AG52" i="36"/>
  <c r="AH52" i="36"/>
  <c r="AI52" i="36"/>
  <c r="AJ52" i="36"/>
  <c r="C53" i="36"/>
  <c r="D53" i="36"/>
  <c r="E53" i="36"/>
  <c r="F53" i="36"/>
  <c r="G53" i="36"/>
  <c r="H53" i="36"/>
  <c r="I53" i="36"/>
  <c r="K53" i="36"/>
  <c r="L53" i="36"/>
  <c r="M53" i="36"/>
  <c r="N53" i="36"/>
  <c r="O53" i="36"/>
  <c r="P53" i="36"/>
  <c r="Q53" i="36"/>
  <c r="R53" i="36"/>
  <c r="T53" i="36"/>
  <c r="U53" i="36"/>
  <c r="V53" i="36"/>
  <c r="W53" i="36"/>
  <c r="X53" i="36"/>
  <c r="Y53" i="36"/>
  <c r="Z53" i="36"/>
  <c r="AA53" i="36"/>
  <c r="AC53" i="36"/>
  <c r="AD53" i="36"/>
  <c r="AE53" i="36"/>
  <c r="AF53" i="36"/>
  <c r="AG53" i="36"/>
  <c r="AH53" i="36"/>
  <c r="AI53" i="36"/>
  <c r="AJ53" i="36"/>
  <c r="C54" i="36"/>
  <c r="D54" i="36"/>
  <c r="E54" i="36"/>
  <c r="F54" i="36"/>
  <c r="G54" i="36"/>
  <c r="H54" i="36"/>
  <c r="I54" i="36"/>
  <c r="K54" i="36"/>
  <c r="L54" i="36"/>
  <c r="M54" i="36"/>
  <c r="N54" i="36"/>
  <c r="O54" i="36"/>
  <c r="P54" i="36"/>
  <c r="Q54" i="36"/>
  <c r="R54" i="36"/>
  <c r="T54" i="36"/>
  <c r="U54" i="36"/>
  <c r="V54" i="36"/>
  <c r="W54" i="36"/>
  <c r="X54" i="36"/>
  <c r="Y54" i="36"/>
  <c r="Z54" i="36"/>
  <c r="AA54" i="36"/>
  <c r="AC54" i="36"/>
  <c r="AD54" i="36"/>
  <c r="AE54" i="36"/>
  <c r="AF54" i="36"/>
  <c r="AG54" i="36"/>
  <c r="AH54" i="36"/>
  <c r="AI54" i="36"/>
  <c r="AJ54" i="36"/>
  <c r="C55" i="36"/>
  <c r="D55" i="36"/>
  <c r="E55" i="36"/>
  <c r="F55" i="36"/>
  <c r="G55" i="36"/>
  <c r="H55" i="36"/>
  <c r="I55" i="36"/>
  <c r="K55" i="36"/>
  <c r="L55" i="36"/>
  <c r="M55" i="36"/>
  <c r="N55" i="36"/>
  <c r="O55" i="36"/>
  <c r="P55" i="36"/>
  <c r="Q55" i="36"/>
  <c r="R55" i="36"/>
  <c r="T55" i="36"/>
  <c r="U55" i="36"/>
  <c r="V55" i="36"/>
  <c r="W55" i="36"/>
  <c r="X55" i="36"/>
  <c r="Y55" i="36"/>
  <c r="Z55" i="36"/>
  <c r="AA55" i="36"/>
  <c r="AC55" i="36"/>
  <c r="AD55" i="36"/>
  <c r="AE55" i="36"/>
  <c r="AF55" i="36"/>
  <c r="AG55" i="36"/>
  <c r="AH55" i="36"/>
  <c r="AI55" i="36"/>
  <c r="AJ55" i="36"/>
  <c r="C56" i="36"/>
  <c r="D56" i="36"/>
  <c r="E56" i="36"/>
  <c r="F56" i="36"/>
  <c r="G56" i="36"/>
  <c r="H56" i="36"/>
  <c r="I56" i="36"/>
  <c r="K56" i="36"/>
  <c r="L56" i="36"/>
  <c r="M56" i="36"/>
  <c r="N56" i="36"/>
  <c r="O56" i="36"/>
  <c r="P56" i="36"/>
  <c r="Q56" i="36"/>
  <c r="R56" i="36"/>
  <c r="T56" i="36"/>
  <c r="U56" i="36"/>
  <c r="V56" i="36"/>
  <c r="W56" i="36"/>
  <c r="X56" i="36"/>
  <c r="Y56" i="36"/>
  <c r="Z56" i="36"/>
  <c r="AA56" i="36"/>
  <c r="AC56" i="36"/>
  <c r="AD56" i="36"/>
  <c r="AE56" i="36"/>
  <c r="AF56" i="36"/>
  <c r="AG56" i="36"/>
  <c r="AH56" i="36"/>
  <c r="AI56" i="36"/>
  <c r="AJ56" i="36"/>
  <c r="C57" i="36"/>
  <c r="D57" i="36"/>
  <c r="E57" i="36"/>
  <c r="F57" i="36"/>
  <c r="G57" i="36"/>
  <c r="H57" i="36"/>
  <c r="I57" i="36"/>
  <c r="K57" i="36"/>
  <c r="L57" i="36"/>
  <c r="M57" i="36"/>
  <c r="N57" i="36"/>
  <c r="O57" i="36"/>
  <c r="P57" i="36"/>
  <c r="Q57" i="36"/>
  <c r="R57" i="36"/>
  <c r="T57" i="36"/>
  <c r="U57" i="36"/>
  <c r="V57" i="36"/>
  <c r="W57" i="36"/>
  <c r="X57" i="36"/>
  <c r="Y57" i="36"/>
  <c r="Z57" i="36"/>
  <c r="AA57" i="36"/>
  <c r="AC57" i="36"/>
  <c r="AD57" i="36"/>
  <c r="AE57" i="36"/>
  <c r="AF57" i="36"/>
  <c r="AG57" i="36"/>
  <c r="AH57" i="36"/>
  <c r="AI57" i="36"/>
  <c r="AJ57" i="36"/>
  <c r="C59" i="36"/>
  <c r="D59" i="36"/>
  <c r="E59" i="36"/>
  <c r="F59" i="36"/>
  <c r="G59" i="36"/>
  <c r="H59" i="36"/>
  <c r="I59" i="36"/>
  <c r="K59" i="36"/>
  <c r="L59" i="36"/>
  <c r="M59" i="36"/>
  <c r="N59" i="36"/>
  <c r="O59" i="36"/>
  <c r="P59" i="36"/>
  <c r="Q59" i="36"/>
  <c r="R59" i="36"/>
  <c r="T59" i="36"/>
  <c r="U59" i="36"/>
  <c r="V59" i="36"/>
  <c r="W59" i="36"/>
  <c r="X59" i="36"/>
  <c r="Y59" i="36"/>
  <c r="Z59" i="36"/>
  <c r="AA59" i="36"/>
  <c r="AC59" i="36"/>
  <c r="AD59" i="36"/>
  <c r="AE59" i="36"/>
  <c r="AF59" i="36"/>
  <c r="AG59" i="36"/>
  <c r="AH59" i="36"/>
  <c r="AI59" i="36"/>
  <c r="AJ59" i="36"/>
  <c r="C60" i="36"/>
  <c r="D60" i="36"/>
  <c r="E60" i="36"/>
  <c r="F60" i="36"/>
  <c r="G60" i="36"/>
  <c r="H60" i="36"/>
  <c r="I60" i="36"/>
  <c r="K60" i="36"/>
  <c r="L60" i="36"/>
  <c r="M60" i="36"/>
  <c r="N60" i="36"/>
  <c r="O60" i="36"/>
  <c r="P60" i="36"/>
  <c r="Q60" i="36"/>
  <c r="R60" i="36"/>
  <c r="T60" i="36"/>
  <c r="U60" i="36"/>
  <c r="V60" i="36"/>
  <c r="W60" i="36"/>
  <c r="X60" i="36"/>
  <c r="Y60" i="36"/>
  <c r="Z60" i="36"/>
  <c r="AA60" i="36"/>
  <c r="AC60" i="36"/>
  <c r="AD60" i="36"/>
  <c r="AE60" i="36"/>
  <c r="AF60" i="36"/>
  <c r="AG60" i="36"/>
  <c r="AH60" i="36"/>
  <c r="AI60" i="36"/>
  <c r="AJ60" i="36"/>
  <c r="C61" i="36"/>
  <c r="D61" i="36"/>
  <c r="E61" i="36"/>
  <c r="F61" i="36"/>
  <c r="G61" i="36"/>
  <c r="H61" i="36"/>
  <c r="I61" i="36"/>
  <c r="K61" i="36"/>
  <c r="L61" i="36"/>
  <c r="M61" i="36"/>
  <c r="N61" i="36"/>
  <c r="O61" i="36"/>
  <c r="P61" i="36"/>
  <c r="Q61" i="36"/>
  <c r="R61" i="36"/>
  <c r="T61" i="36"/>
  <c r="U61" i="36"/>
  <c r="V61" i="36"/>
  <c r="W61" i="36"/>
  <c r="X61" i="36"/>
  <c r="Y61" i="36"/>
  <c r="Z61" i="36"/>
  <c r="AA61" i="36"/>
  <c r="AC61" i="36"/>
  <c r="AD61" i="36"/>
  <c r="AE61" i="36"/>
  <c r="AF61" i="36"/>
  <c r="AG61" i="36"/>
  <c r="AH61" i="36"/>
  <c r="AI61" i="36"/>
  <c r="AJ61" i="36"/>
  <c r="C62" i="36"/>
  <c r="D62" i="36"/>
  <c r="E62" i="36"/>
  <c r="F62" i="36"/>
  <c r="G62" i="36"/>
  <c r="H62" i="36"/>
  <c r="I62" i="36"/>
  <c r="K62" i="36"/>
  <c r="L62" i="36"/>
  <c r="M62" i="36"/>
  <c r="N62" i="36"/>
  <c r="O62" i="36"/>
  <c r="P62" i="36"/>
  <c r="Q62" i="36"/>
  <c r="R62" i="36"/>
  <c r="T62" i="36"/>
  <c r="U62" i="36"/>
  <c r="V62" i="36"/>
  <c r="W62" i="36"/>
  <c r="X62" i="36"/>
  <c r="Y62" i="36"/>
  <c r="Z62" i="36"/>
  <c r="AA62" i="36"/>
  <c r="AC62" i="36"/>
  <c r="AD62" i="36"/>
  <c r="AE62" i="36"/>
  <c r="AF62" i="36"/>
  <c r="AG62" i="36"/>
  <c r="AH62" i="36"/>
  <c r="AI62" i="36"/>
  <c r="AJ62" i="36"/>
  <c r="C63" i="36"/>
  <c r="D63" i="36"/>
  <c r="E63" i="36"/>
  <c r="F63" i="36"/>
  <c r="G63" i="36"/>
  <c r="H63" i="36"/>
  <c r="I63" i="36"/>
  <c r="K63" i="36"/>
  <c r="L63" i="36"/>
  <c r="M63" i="36"/>
  <c r="N63" i="36"/>
  <c r="O63" i="36"/>
  <c r="P63" i="36"/>
  <c r="Q63" i="36"/>
  <c r="R63" i="36"/>
  <c r="T63" i="36"/>
  <c r="U63" i="36"/>
  <c r="V63" i="36"/>
  <c r="W63" i="36"/>
  <c r="X63" i="36"/>
  <c r="Y63" i="36"/>
  <c r="Z63" i="36"/>
  <c r="AA63" i="36"/>
  <c r="AC63" i="36"/>
  <c r="AD63" i="36"/>
  <c r="AE63" i="36"/>
  <c r="AF63" i="36"/>
  <c r="AG63" i="36"/>
  <c r="AH63" i="36"/>
  <c r="AI63" i="36"/>
  <c r="AJ63" i="36"/>
  <c r="C64" i="36"/>
  <c r="D64" i="36"/>
  <c r="E64" i="36"/>
  <c r="F64" i="36"/>
  <c r="G64" i="36"/>
  <c r="H64" i="36"/>
  <c r="I64" i="36"/>
  <c r="K64" i="36"/>
  <c r="L64" i="36"/>
  <c r="M64" i="36"/>
  <c r="N64" i="36"/>
  <c r="O64" i="36"/>
  <c r="P64" i="36"/>
  <c r="Q64" i="36"/>
  <c r="R64" i="36"/>
  <c r="T64" i="36"/>
  <c r="U64" i="36"/>
  <c r="V64" i="36"/>
  <c r="W64" i="36"/>
  <c r="X64" i="36"/>
  <c r="Y64" i="36"/>
  <c r="Z64" i="36"/>
  <c r="AA64" i="36"/>
  <c r="AC64" i="36"/>
  <c r="AD64" i="36"/>
  <c r="AE64" i="36"/>
  <c r="AF64" i="36"/>
  <c r="AG64" i="36"/>
  <c r="AH64" i="36"/>
  <c r="AI64" i="36"/>
  <c r="AJ64" i="36"/>
  <c r="C65" i="36"/>
  <c r="D65" i="36"/>
  <c r="E65" i="36"/>
  <c r="F65" i="36"/>
  <c r="G65" i="36"/>
  <c r="H65" i="36"/>
  <c r="I65" i="36"/>
  <c r="K65" i="36"/>
  <c r="L65" i="36"/>
  <c r="M65" i="36"/>
  <c r="N65" i="36"/>
  <c r="O65" i="36"/>
  <c r="P65" i="36"/>
  <c r="Q65" i="36"/>
  <c r="R65" i="36"/>
  <c r="T65" i="36"/>
  <c r="U65" i="36"/>
  <c r="V65" i="36"/>
  <c r="W65" i="36"/>
  <c r="X65" i="36"/>
  <c r="Y65" i="36"/>
  <c r="Z65" i="36"/>
  <c r="AA65" i="36"/>
  <c r="AC65" i="36"/>
  <c r="AD65" i="36"/>
  <c r="AE65" i="36"/>
  <c r="AF65" i="36"/>
  <c r="AG65" i="36"/>
  <c r="AH65" i="36"/>
  <c r="AI65" i="36"/>
  <c r="AJ65" i="36"/>
  <c r="C66" i="36"/>
  <c r="D66" i="36"/>
  <c r="E66" i="36"/>
  <c r="F66" i="36"/>
  <c r="G66" i="36"/>
  <c r="H66" i="36"/>
  <c r="I66" i="36"/>
  <c r="K66" i="36"/>
  <c r="L66" i="36"/>
  <c r="M66" i="36"/>
  <c r="N66" i="36"/>
  <c r="O66" i="36"/>
  <c r="P66" i="36"/>
  <c r="Q66" i="36"/>
  <c r="R66" i="36"/>
  <c r="T66" i="36"/>
  <c r="U66" i="36"/>
  <c r="V66" i="36"/>
  <c r="W66" i="36"/>
  <c r="X66" i="36"/>
  <c r="Y66" i="36"/>
  <c r="Z66" i="36"/>
  <c r="AA66" i="36"/>
  <c r="AC66" i="36"/>
  <c r="AD66" i="36"/>
  <c r="AE66" i="36"/>
  <c r="AF66" i="36"/>
  <c r="AG66" i="36"/>
  <c r="AH66" i="36"/>
  <c r="AI66" i="36"/>
  <c r="AJ66" i="36"/>
  <c r="C68" i="36"/>
  <c r="D68" i="36"/>
  <c r="E68" i="36"/>
  <c r="F68" i="36"/>
  <c r="G68" i="36"/>
  <c r="H68" i="36"/>
  <c r="I68" i="36"/>
  <c r="K68" i="36"/>
  <c r="L68" i="36"/>
  <c r="M68" i="36"/>
  <c r="N68" i="36"/>
  <c r="O68" i="36"/>
  <c r="P68" i="36"/>
  <c r="Q68" i="36"/>
  <c r="R68" i="36"/>
  <c r="T68" i="36"/>
  <c r="U68" i="36"/>
  <c r="V68" i="36"/>
  <c r="W68" i="36"/>
  <c r="X68" i="36"/>
  <c r="Y68" i="36"/>
  <c r="Z68" i="36"/>
  <c r="AA68" i="36"/>
  <c r="AC68" i="36"/>
  <c r="AD68" i="36"/>
  <c r="AE68" i="36"/>
  <c r="AF68" i="36"/>
  <c r="AG68" i="36"/>
  <c r="AH68" i="36"/>
  <c r="AI68" i="36"/>
  <c r="AJ68" i="36"/>
  <c r="C69" i="36"/>
  <c r="D69" i="36"/>
  <c r="E69" i="36"/>
  <c r="F69" i="36"/>
  <c r="G69" i="36"/>
  <c r="H69" i="36"/>
  <c r="I69" i="36"/>
  <c r="K69" i="36"/>
  <c r="L69" i="36"/>
  <c r="M69" i="36"/>
  <c r="N69" i="36"/>
  <c r="O69" i="36"/>
  <c r="P69" i="36"/>
  <c r="Q69" i="36"/>
  <c r="R69" i="36"/>
  <c r="T69" i="36"/>
  <c r="U69" i="36"/>
  <c r="V69" i="36"/>
  <c r="W69" i="36"/>
  <c r="X69" i="36"/>
  <c r="Y69" i="36"/>
  <c r="Z69" i="36"/>
  <c r="AA69" i="36"/>
  <c r="AC69" i="36"/>
  <c r="AD69" i="36"/>
  <c r="AE69" i="36"/>
  <c r="AF69" i="36"/>
  <c r="AG69" i="36"/>
  <c r="AH69" i="36"/>
  <c r="AI69" i="36"/>
  <c r="AJ69" i="36"/>
  <c r="C70" i="36"/>
  <c r="D70" i="36"/>
  <c r="E70" i="36"/>
  <c r="F70" i="36"/>
  <c r="G70" i="36"/>
  <c r="H70" i="36"/>
  <c r="I70" i="36"/>
  <c r="K70" i="36"/>
  <c r="L70" i="36"/>
  <c r="M70" i="36"/>
  <c r="N70" i="36"/>
  <c r="O70" i="36"/>
  <c r="P70" i="36"/>
  <c r="Q70" i="36"/>
  <c r="R70" i="36"/>
  <c r="T70" i="36"/>
  <c r="U70" i="36"/>
  <c r="V70" i="36"/>
  <c r="W70" i="36"/>
  <c r="X70" i="36"/>
  <c r="Y70" i="36"/>
  <c r="Z70" i="36"/>
  <c r="AA70" i="36"/>
  <c r="AA76" i="36" s="1"/>
  <c r="AC70" i="36"/>
  <c r="AD70" i="36"/>
  <c r="AE70" i="36"/>
  <c r="AF70" i="36"/>
  <c r="AG70" i="36"/>
  <c r="AH70" i="36"/>
  <c r="AI70" i="36"/>
  <c r="AI76" i="36" s="1"/>
  <c r="AJ70" i="36"/>
  <c r="C71" i="36"/>
  <c r="D71" i="36"/>
  <c r="E71" i="36"/>
  <c r="F71" i="36"/>
  <c r="G71" i="36"/>
  <c r="H71" i="36"/>
  <c r="I71" i="36"/>
  <c r="K71" i="36"/>
  <c r="L71" i="36"/>
  <c r="M71" i="36"/>
  <c r="N71" i="36"/>
  <c r="O71" i="36"/>
  <c r="P71" i="36"/>
  <c r="Q71" i="36"/>
  <c r="R71" i="36"/>
  <c r="T71" i="36"/>
  <c r="U71" i="36"/>
  <c r="V71" i="36"/>
  <c r="W71" i="36"/>
  <c r="X71" i="36"/>
  <c r="Y71" i="36"/>
  <c r="Z71" i="36"/>
  <c r="AA71" i="36"/>
  <c r="AC71" i="36"/>
  <c r="AD71" i="36"/>
  <c r="AE71" i="36"/>
  <c r="AF71" i="36"/>
  <c r="AG71" i="36"/>
  <c r="AH71" i="36"/>
  <c r="AI71" i="36"/>
  <c r="AJ71" i="36"/>
  <c r="C72" i="36"/>
  <c r="D72" i="36"/>
  <c r="E72" i="36"/>
  <c r="F72" i="36"/>
  <c r="G72" i="36"/>
  <c r="H72" i="36"/>
  <c r="I72" i="36"/>
  <c r="K72" i="36"/>
  <c r="L72" i="36"/>
  <c r="M72" i="36"/>
  <c r="N72" i="36"/>
  <c r="O72" i="36"/>
  <c r="P72" i="36"/>
  <c r="Q72" i="36"/>
  <c r="R72" i="36"/>
  <c r="T72" i="36"/>
  <c r="U72" i="36"/>
  <c r="V72" i="36"/>
  <c r="W72" i="36"/>
  <c r="X72" i="36"/>
  <c r="Y72" i="36"/>
  <c r="Z72" i="36"/>
  <c r="AA72" i="36"/>
  <c r="AC72" i="36"/>
  <c r="AD72" i="36"/>
  <c r="AE72" i="36"/>
  <c r="AF72" i="36"/>
  <c r="AG72" i="36"/>
  <c r="AH72" i="36"/>
  <c r="AI72" i="36"/>
  <c r="AJ72" i="36"/>
  <c r="C73" i="36"/>
  <c r="D73" i="36"/>
  <c r="E73" i="36"/>
  <c r="E76" i="36" s="1"/>
  <c r="F73" i="36"/>
  <c r="G73" i="36"/>
  <c r="H73" i="36"/>
  <c r="I73" i="36"/>
  <c r="K73" i="36"/>
  <c r="L73" i="36"/>
  <c r="M73" i="36"/>
  <c r="M76" i="36" s="1"/>
  <c r="N73" i="36"/>
  <c r="O73" i="36"/>
  <c r="P73" i="36"/>
  <c r="Q73" i="36"/>
  <c r="R73" i="36"/>
  <c r="T73" i="36"/>
  <c r="U73" i="36"/>
  <c r="U76" i="36" s="1"/>
  <c r="V73" i="36"/>
  <c r="W73" i="36"/>
  <c r="X73" i="36"/>
  <c r="Y73" i="36"/>
  <c r="Z73" i="36"/>
  <c r="AA73" i="36"/>
  <c r="AC73" i="36"/>
  <c r="AC76" i="36" s="1"/>
  <c r="AD73" i="36"/>
  <c r="AE73" i="36"/>
  <c r="AF73" i="36"/>
  <c r="AG73" i="36"/>
  <c r="AH73" i="36"/>
  <c r="AI73" i="36"/>
  <c r="AJ73" i="36"/>
  <c r="C74" i="36"/>
  <c r="C76" i="36" s="1"/>
  <c r="D74" i="36"/>
  <c r="E74" i="36"/>
  <c r="F74" i="36"/>
  <c r="G74" i="36"/>
  <c r="H74" i="36"/>
  <c r="H76" i="36" s="1"/>
  <c r="I74" i="36"/>
  <c r="K74" i="36"/>
  <c r="K76" i="36" s="1"/>
  <c r="L74" i="36"/>
  <c r="M74" i="36"/>
  <c r="N74" i="36"/>
  <c r="O74" i="36"/>
  <c r="P74" i="36"/>
  <c r="P76" i="36" s="1"/>
  <c r="Q74" i="36"/>
  <c r="R74" i="36"/>
  <c r="R76" i="36" s="1"/>
  <c r="T74" i="36"/>
  <c r="U74" i="36"/>
  <c r="V74" i="36"/>
  <c r="W74" i="36"/>
  <c r="X74" i="36"/>
  <c r="X76" i="36" s="1"/>
  <c r="Y74" i="36"/>
  <c r="Z74" i="36"/>
  <c r="Z76" i="36" s="1"/>
  <c r="AA74" i="36"/>
  <c r="AC74" i="36"/>
  <c r="AD74" i="36"/>
  <c r="AE74" i="36"/>
  <c r="AF74" i="36"/>
  <c r="AF76" i="36" s="1"/>
  <c r="AG74" i="36"/>
  <c r="AH74" i="36"/>
  <c r="AH76" i="36" s="1"/>
  <c r="AI74" i="36"/>
  <c r="AJ74" i="36"/>
  <c r="C75" i="36"/>
  <c r="D75" i="36"/>
  <c r="E75" i="36"/>
  <c r="F75" i="36"/>
  <c r="G75" i="36"/>
  <c r="H75" i="36"/>
  <c r="I75" i="36"/>
  <c r="I76" i="36" s="1"/>
  <c r="K75" i="36"/>
  <c r="L75" i="36"/>
  <c r="M75" i="36"/>
  <c r="N75" i="36"/>
  <c r="O75" i="36"/>
  <c r="P75" i="36"/>
  <c r="Q75" i="36"/>
  <c r="Q76" i="36" s="1"/>
  <c r="R75" i="36"/>
  <c r="T75" i="36"/>
  <c r="U75" i="36"/>
  <c r="V75" i="36"/>
  <c r="W75" i="36"/>
  <c r="X75" i="36"/>
  <c r="Y75" i="36"/>
  <c r="Y76" i="36" s="1"/>
  <c r="Z75" i="36"/>
  <c r="AA75" i="36"/>
  <c r="AC75" i="36"/>
  <c r="AD75" i="36"/>
  <c r="AE75" i="36"/>
  <c r="AF75" i="36"/>
  <c r="AG75" i="36"/>
  <c r="AG76" i="36" s="1"/>
  <c r="AH75" i="36"/>
  <c r="AI75" i="36"/>
  <c r="AJ75" i="36"/>
  <c r="D76" i="36"/>
  <c r="F76" i="36"/>
  <c r="G76" i="36"/>
  <c r="L76" i="36"/>
  <c r="N76" i="36"/>
  <c r="O76" i="36"/>
  <c r="T76" i="36"/>
  <c r="V76" i="36"/>
  <c r="W76" i="36"/>
  <c r="AD76" i="36"/>
  <c r="AE76" i="36"/>
  <c r="AJ76" i="36"/>
  <c r="B76" i="36"/>
  <c r="B69" i="36"/>
  <c r="B70" i="36"/>
  <c r="B71" i="36"/>
  <c r="B72" i="36"/>
  <c r="B73" i="36"/>
  <c r="B74" i="36"/>
  <c r="B75" i="36"/>
  <c r="B68" i="36"/>
  <c r="B60" i="36"/>
  <c r="B61" i="36"/>
  <c r="B62" i="36"/>
  <c r="B63" i="36"/>
  <c r="B64" i="36"/>
  <c r="B65" i="36"/>
  <c r="B66" i="36"/>
  <c r="B51" i="36"/>
  <c r="B52" i="36"/>
  <c r="B53" i="36"/>
  <c r="B54" i="36"/>
  <c r="B55" i="36"/>
  <c r="B56" i="36"/>
  <c r="B57" i="36"/>
  <c r="B59" i="36"/>
  <c r="B50" i="36"/>
  <c r="B42" i="36"/>
  <c r="B43" i="36"/>
  <c r="B44" i="36"/>
  <c r="B45" i="36"/>
  <c r="B46" i="36"/>
  <c r="B47" i="36"/>
  <c r="B48" i="36"/>
  <c r="B41" i="36"/>
  <c r="M92" i="40"/>
  <c r="L92" i="40"/>
  <c r="K92" i="40"/>
  <c r="M91" i="40"/>
  <c r="P87" i="40" s="1"/>
  <c r="L91" i="40"/>
  <c r="K91" i="40"/>
  <c r="M90" i="40"/>
  <c r="L90" i="40"/>
  <c r="K90" i="40"/>
  <c r="N89" i="40"/>
  <c r="M89" i="40"/>
  <c r="L89" i="40"/>
  <c r="K89" i="40"/>
  <c r="M88" i="40"/>
  <c r="L88" i="40"/>
  <c r="K88" i="40"/>
  <c r="O87" i="40"/>
  <c r="O92" i="40" s="1"/>
  <c r="N87" i="40"/>
  <c r="N92" i="40" s="1"/>
  <c r="M87" i="40"/>
  <c r="L87" i="40"/>
  <c r="K87" i="40"/>
  <c r="M86" i="40"/>
  <c r="L86" i="40"/>
  <c r="K86" i="40"/>
  <c r="M85" i="40"/>
  <c r="M93" i="40" s="1"/>
  <c r="P85" i="40" s="1"/>
  <c r="L85" i="40"/>
  <c r="L93" i="40" s="1"/>
  <c r="O85" i="40" s="1"/>
  <c r="K85" i="40"/>
  <c r="K93" i="40" s="1"/>
  <c r="N85" i="40" s="1"/>
  <c r="N91" i="40" s="1"/>
  <c r="N93" i="40" s="1"/>
  <c r="M81" i="40"/>
  <c r="L81" i="40"/>
  <c r="O76" i="40" s="1"/>
  <c r="K81" i="40"/>
  <c r="M80" i="40"/>
  <c r="P76" i="40" s="1"/>
  <c r="L80" i="40"/>
  <c r="K80" i="40"/>
  <c r="N76" i="40" s="1"/>
  <c r="M79" i="40"/>
  <c r="L79" i="40"/>
  <c r="K79" i="40"/>
  <c r="M78" i="40"/>
  <c r="L78" i="40"/>
  <c r="K78" i="40"/>
  <c r="M77" i="40"/>
  <c r="L77" i="40"/>
  <c r="K77" i="40"/>
  <c r="K82" i="40" s="1"/>
  <c r="N74" i="40" s="1"/>
  <c r="M76" i="40"/>
  <c r="L76" i="40"/>
  <c r="K76" i="40"/>
  <c r="M75" i="40"/>
  <c r="L75" i="40"/>
  <c r="K75" i="40"/>
  <c r="M74" i="40"/>
  <c r="M82" i="40" s="1"/>
  <c r="P74" i="40" s="1"/>
  <c r="L74" i="40"/>
  <c r="L82" i="40" s="1"/>
  <c r="O74" i="40" s="1"/>
  <c r="K74" i="40"/>
  <c r="M70" i="40"/>
  <c r="L70" i="40"/>
  <c r="K70" i="40"/>
  <c r="M69" i="40"/>
  <c r="L69" i="40"/>
  <c r="O65" i="40" s="1"/>
  <c r="K69" i="40"/>
  <c r="M68" i="40"/>
  <c r="L68" i="40"/>
  <c r="K68" i="40"/>
  <c r="P67" i="40"/>
  <c r="M67" i="40"/>
  <c r="L67" i="40"/>
  <c r="K67" i="40"/>
  <c r="M66" i="40"/>
  <c r="L66" i="40"/>
  <c r="K66" i="40"/>
  <c r="K71" i="40" s="1"/>
  <c r="N63" i="40" s="1"/>
  <c r="N69" i="40" s="1"/>
  <c r="P65" i="40"/>
  <c r="P70" i="40" s="1"/>
  <c r="N65" i="40"/>
  <c r="N67" i="40" s="1"/>
  <c r="M65" i="40"/>
  <c r="L65" i="40"/>
  <c r="K65" i="40"/>
  <c r="M64" i="40"/>
  <c r="L64" i="40"/>
  <c r="L71" i="40" s="1"/>
  <c r="O63" i="40" s="1"/>
  <c r="K64" i="40"/>
  <c r="M63" i="40"/>
  <c r="M71" i="40" s="1"/>
  <c r="P63" i="40" s="1"/>
  <c r="P69" i="40" s="1"/>
  <c r="P71" i="40" s="1"/>
  <c r="L63" i="40"/>
  <c r="K63" i="40"/>
  <c r="M59" i="40"/>
  <c r="L59" i="40"/>
  <c r="K59" i="40"/>
  <c r="M58" i="40"/>
  <c r="P54" i="40" s="1"/>
  <c r="L58" i="40"/>
  <c r="O54" i="40" s="1"/>
  <c r="K58" i="40"/>
  <c r="M57" i="40"/>
  <c r="L57" i="40"/>
  <c r="K57" i="40"/>
  <c r="M56" i="40"/>
  <c r="L56" i="40"/>
  <c r="K56" i="40"/>
  <c r="M55" i="40"/>
  <c r="M60" i="40" s="1"/>
  <c r="P52" i="40" s="1"/>
  <c r="L55" i="40"/>
  <c r="K55" i="40"/>
  <c r="N54" i="40"/>
  <c r="N56" i="40" s="1"/>
  <c r="M54" i="40"/>
  <c r="L54" i="40"/>
  <c r="K54" i="40"/>
  <c r="K60" i="40" s="1"/>
  <c r="N52" i="40" s="1"/>
  <c r="M53" i="40"/>
  <c r="L53" i="40"/>
  <c r="K53" i="40"/>
  <c r="M52" i="40"/>
  <c r="L52" i="40"/>
  <c r="L60" i="40" s="1"/>
  <c r="O52" i="40" s="1"/>
  <c r="K52" i="40"/>
  <c r="M48" i="40"/>
  <c r="L48" i="40"/>
  <c r="K48" i="40"/>
  <c r="N43" i="40" s="1"/>
  <c r="M47" i="40"/>
  <c r="L47" i="40"/>
  <c r="O43" i="40" s="1"/>
  <c r="K47" i="40"/>
  <c r="M46" i="40"/>
  <c r="L46" i="40"/>
  <c r="K46" i="40"/>
  <c r="M45" i="40"/>
  <c r="L45" i="40"/>
  <c r="K45" i="40"/>
  <c r="M44" i="40"/>
  <c r="M49" i="40" s="1"/>
  <c r="P41" i="40" s="1"/>
  <c r="L44" i="40"/>
  <c r="K44" i="40"/>
  <c r="P43" i="40"/>
  <c r="P45" i="40" s="1"/>
  <c r="M43" i="40"/>
  <c r="L43" i="40"/>
  <c r="K43" i="40"/>
  <c r="M42" i="40"/>
  <c r="L42" i="40"/>
  <c r="K42" i="40"/>
  <c r="M41" i="40"/>
  <c r="L41" i="40"/>
  <c r="L49" i="40" s="1"/>
  <c r="O41" i="40" s="1"/>
  <c r="K41" i="40"/>
  <c r="K49" i="40" s="1"/>
  <c r="N41" i="40" s="1"/>
  <c r="M37" i="40"/>
  <c r="L37" i="40"/>
  <c r="K37" i="40"/>
  <c r="M36" i="40"/>
  <c r="L36" i="40"/>
  <c r="K36" i="40"/>
  <c r="N32" i="40" s="1"/>
  <c r="M35" i="40"/>
  <c r="L35" i="40"/>
  <c r="K35" i="40"/>
  <c r="O34" i="40"/>
  <c r="M34" i="40"/>
  <c r="L34" i="40"/>
  <c r="K34" i="40"/>
  <c r="M33" i="40"/>
  <c r="L33" i="40"/>
  <c r="K33" i="40"/>
  <c r="P32" i="40"/>
  <c r="P37" i="40" s="1"/>
  <c r="O32" i="40"/>
  <c r="O37" i="40" s="1"/>
  <c r="M32" i="40"/>
  <c r="L32" i="40"/>
  <c r="K32" i="40"/>
  <c r="M31" i="40"/>
  <c r="M38" i="40" s="1"/>
  <c r="P30" i="40" s="1"/>
  <c r="L31" i="40"/>
  <c r="K31" i="40"/>
  <c r="K38" i="40" s="1"/>
  <c r="N30" i="40" s="1"/>
  <c r="M30" i="40"/>
  <c r="L30" i="40"/>
  <c r="L38" i="40" s="1"/>
  <c r="O30" i="40" s="1"/>
  <c r="O36" i="40" s="1"/>
  <c r="O38" i="40" s="1"/>
  <c r="K30" i="40"/>
  <c r="M26" i="40"/>
  <c r="L26" i="40"/>
  <c r="K26" i="40"/>
  <c r="M25" i="40"/>
  <c r="P21" i="40" s="1"/>
  <c r="L25" i="40"/>
  <c r="O21" i="40" s="1"/>
  <c r="K25" i="40"/>
  <c r="N21" i="40" s="1"/>
  <c r="M24" i="40"/>
  <c r="L24" i="40"/>
  <c r="K24" i="40"/>
  <c r="M23" i="40"/>
  <c r="L23" i="40"/>
  <c r="K23" i="40"/>
  <c r="M22" i="40"/>
  <c r="L22" i="40"/>
  <c r="L27" i="40" s="1"/>
  <c r="O19" i="40" s="1"/>
  <c r="K22" i="40"/>
  <c r="M21" i="40"/>
  <c r="L21" i="40"/>
  <c r="K21" i="40"/>
  <c r="M20" i="40"/>
  <c r="L20" i="40"/>
  <c r="K20" i="40"/>
  <c r="M19" i="40"/>
  <c r="M27" i="40" s="1"/>
  <c r="P19" i="40" s="1"/>
  <c r="L19" i="40"/>
  <c r="K19" i="40"/>
  <c r="K27" i="40" s="1"/>
  <c r="N19" i="40" s="1"/>
  <c r="M15" i="40"/>
  <c r="L15" i="40"/>
  <c r="K15" i="40"/>
  <c r="M14" i="40"/>
  <c r="P10" i="40" s="1"/>
  <c r="L14" i="40"/>
  <c r="K14" i="40"/>
  <c r="N10" i="40" s="1"/>
  <c r="M13" i="40"/>
  <c r="L13" i="40"/>
  <c r="K13" i="40"/>
  <c r="M12" i="40"/>
  <c r="L12" i="40"/>
  <c r="K12" i="40"/>
  <c r="M11" i="40"/>
  <c r="L11" i="40"/>
  <c r="L16" i="40" s="1"/>
  <c r="O8" i="40" s="1"/>
  <c r="O14" i="40" s="1"/>
  <c r="K11" i="40"/>
  <c r="O10" i="40"/>
  <c r="O12" i="40" s="1"/>
  <c r="M10" i="40"/>
  <c r="L10" i="40"/>
  <c r="K10" i="40"/>
  <c r="M9" i="40"/>
  <c r="M16" i="40" s="1"/>
  <c r="P8" i="40" s="1"/>
  <c r="L9" i="40"/>
  <c r="K9" i="40"/>
  <c r="M8" i="40"/>
  <c r="L8" i="40"/>
  <c r="K8" i="40"/>
  <c r="K16" i="40" s="1"/>
  <c r="N8" i="40" s="1"/>
  <c r="M92" i="39"/>
  <c r="L92" i="39"/>
  <c r="K92" i="39"/>
  <c r="M91" i="39"/>
  <c r="P87" i="39" s="1"/>
  <c r="L91" i="39"/>
  <c r="K91" i="39"/>
  <c r="N87" i="39" s="1"/>
  <c r="M90" i="39"/>
  <c r="L90" i="39"/>
  <c r="K90" i="39"/>
  <c r="M89" i="39"/>
  <c r="L89" i="39"/>
  <c r="K89" i="39"/>
  <c r="M88" i="39"/>
  <c r="L88" i="39"/>
  <c r="K88" i="39"/>
  <c r="O87" i="39"/>
  <c r="O89" i="39" s="1"/>
  <c r="M87" i="39"/>
  <c r="L87" i="39"/>
  <c r="K87" i="39"/>
  <c r="M86" i="39"/>
  <c r="L86" i="39"/>
  <c r="K86" i="39"/>
  <c r="K93" i="39" s="1"/>
  <c r="N85" i="39" s="1"/>
  <c r="M85" i="39"/>
  <c r="M93" i="39" s="1"/>
  <c r="P85" i="39" s="1"/>
  <c r="L85" i="39"/>
  <c r="L93" i="39" s="1"/>
  <c r="O85" i="39" s="1"/>
  <c r="O91" i="39" s="1"/>
  <c r="K85" i="39"/>
  <c r="M81" i="39"/>
  <c r="P76" i="39" s="1"/>
  <c r="L81" i="39"/>
  <c r="K81" i="39"/>
  <c r="M80" i="39"/>
  <c r="L80" i="39"/>
  <c r="O76" i="39" s="1"/>
  <c r="K80" i="39"/>
  <c r="N76" i="39" s="1"/>
  <c r="M79" i="39"/>
  <c r="L79" i="39"/>
  <c r="K79" i="39"/>
  <c r="M78" i="39"/>
  <c r="L78" i="39"/>
  <c r="K78" i="39"/>
  <c r="M77" i="39"/>
  <c r="L77" i="39"/>
  <c r="K77" i="39"/>
  <c r="M76" i="39"/>
  <c r="L76" i="39"/>
  <c r="K76" i="39"/>
  <c r="M75" i="39"/>
  <c r="L75" i="39"/>
  <c r="K75" i="39"/>
  <c r="M74" i="39"/>
  <c r="M82" i="39" s="1"/>
  <c r="P74" i="39" s="1"/>
  <c r="L74" i="39"/>
  <c r="L82" i="39" s="1"/>
  <c r="O74" i="39" s="1"/>
  <c r="K74" i="39"/>
  <c r="K82" i="39" s="1"/>
  <c r="N74" i="39" s="1"/>
  <c r="M70" i="39"/>
  <c r="L70" i="39"/>
  <c r="K70" i="39"/>
  <c r="M69" i="39"/>
  <c r="P65" i="39" s="1"/>
  <c r="L69" i="39"/>
  <c r="O65" i="39" s="1"/>
  <c r="K69" i="39"/>
  <c r="N65" i="39" s="1"/>
  <c r="M68" i="39"/>
  <c r="L68" i="39"/>
  <c r="K68" i="39"/>
  <c r="M67" i="39"/>
  <c r="L67" i="39"/>
  <c r="K67" i="39"/>
  <c r="M66" i="39"/>
  <c r="L66" i="39"/>
  <c r="K66" i="39"/>
  <c r="K71" i="39" s="1"/>
  <c r="N63" i="39" s="1"/>
  <c r="M65" i="39"/>
  <c r="L65" i="39"/>
  <c r="K65" i="39"/>
  <c r="M64" i="39"/>
  <c r="M71" i="39" s="1"/>
  <c r="P63" i="39" s="1"/>
  <c r="L64" i="39"/>
  <c r="L71" i="39" s="1"/>
  <c r="O63" i="39" s="1"/>
  <c r="K64" i="39"/>
  <c r="M63" i="39"/>
  <c r="L63" i="39"/>
  <c r="K63" i="39"/>
  <c r="M59" i="39"/>
  <c r="L59" i="39"/>
  <c r="K59" i="39"/>
  <c r="M58" i="39"/>
  <c r="P54" i="39" s="1"/>
  <c r="L58" i="39"/>
  <c r="L60" i="39" s="1"/>
  <c r="O52" i="39" s="1"/>
  <c r="K58" i="39"/>
  <c r="M57" i="39"/>
  <c r="L57" i="39"/>
  <c r="K57" i="39"/>
  <c r="M56" i="39"/>
  <c r="L56" i="39"/>
  <c r="K56" i="39"/>
  <c r="M55" i="39"/>
  <c r="L55" i="39"/>
  <c r="K55" i="39"/>
  <c r="N54" i="39"/>
  <c r="N59" i="39" s="1"/>
  <c r="M54" i="39"/>
  <c r="L54" i="39"/>
  <c r="K54" i="39"/>
  <c r="M53" i="39"/>
  <c r="L53" i="39"/>
  <c r="K53" i="39"/>
  <c r="M52" i="39"/>
  <c r="M60" i="39" s="1"/>
  <c r="P52" i="39" s="1"/>
  <c r="L52" i="39"/>
  <c r="K52" i="39"/>
  <c r="K60" i="39" s="1"/>
  <c r="N52" i="39" s="1"/>
  <c r="M48" i="39"/>
  <c r="L48" i="39"/>
  <c r="O43" i="39" s="1"/>
  <c r="K48" i="39"/>
  <c r="M47" i="39"/>
  <c r="P43" i="39" s="1"/>
  <c r="L47" i="39"/>
  <c r="K47" i="39"/>
  <c r="N43" i="39" s="1"/>
  <c r="M46" i="39"/>
  <c r="L46" i="39"/>
  <c r="K46" i="39"/>
  <c r="M45" i="39"/>
  <c r="L45" i="39"/>
  <c r="K45" i="39"/>
  <c r="M44" i="39"/>
  <c r="M49" i="39" s="1"/>
  <c r="P41" i="39" s="1"/>
  <c r="L44" i="39"/>
  <c r="K44" i="39"/>
  <c r="M43" i="39"/>
  <c r="L43" i="39"/>
  <c r="K43" i="39"/>
  <c r="M42" i="39"/>
  <c r="L42" i="39"/>
  <c r="K42" i="39"/>
  <c r="K49" i="39" s="1"/>
  <c r="N41" i="39" s="1"/>
  <c r="M41" i="39"/>
  <c r="L41" i="39"/>
  <c r="L49" i="39" s="1"/>
  <c r="O41" i="39" s="1"/>
  <c r="K41" i="39"/>
  <c r="M37" i="39"/>
  <c r="L37" i="39"/>
  <c r="K37" i="39"/>
  <c r="M36" i="39"/>
  <c r="L36" i="39"/>
  <c r="O32" i="39" s="1"/>
  <c r="K36" i="39"/>
  <c r="N32" i="39" s="1"/>
  <c r="M35" i="39"/>
  <c r="L35" i="39"/>
  <c r="K35" i="39"/>
  <c r="M34" i="39"/>
  <c r="L34" i="39"/>
  <c r="K34" i="39"/>
  <c r="M33" i="39"/>
  <c r="L33" i="39"/>
  <c r="K33" i="39"/>
  <c r="P32" i="39"/>
  <c r="P37" i="39" s="1"/>
  <c r="M32" i="39"/>
  <c r="L32" i="39"/>
  <c r="K32" i="39"/>
  <c r="M31" i="39"/>
  <c r="L31" i="39"/>
  <c r="L38" i="39" s="1"/>
  <c r="O30" i="39" s="1"/>
  <c r="K31" i="39"/>
  <c r="K38" i="39" s="1"/>
  <c r="N30" i="39" s="1"/>
  <c r="M30" i="39"/>
  <c r="M38" i="39" s="1"/>
  <c r="P30" i="39" s="1"/>
  <c r="L30" i="39"/>
  <c r="K30" i="39"/>
  <c r="M26" i="39"/>
  <c r="L26" i="39"/>
  <c r="K26" i="39"/>
  <c r="M25" i="39"/>
  <c r="P21" i="39" s="1"/>
  <c r="L25" i="39"/>
  <c r="O21" i="39" s="1"/>
  <c r="K25" i="39"/>
  <c r="N21" i="39" s="1"/>
  <c r="M24" i="39"/>
  <c r="L24" i="39"/>
  <c r="K24" i="39"/>
  <c r="M23" i="39"/>
  <c r="L23" i="39"/>
  <c r="K23" i="39"/>
  <c r="M22" i="39"/>
  <c r="L22" i="39"/>
  <c r="K22" i="39"/>
  <c r="K27" i="39" s="1"/>
  <c r="N19" i="39" s="1"/>
  <c r="M21" i="39"/>
  <c r="L21" i="39"/>
  <c r="K21" i="39"/>
  <c r="M20" i="39"/>
  <c r="M27" i="39" s="1"/>
  <c r="P19" i="39" s="1"/>
  <c r="L20" i="39"/>
  <c r="L27" i="39" s="1"/>
  <c r="O19" i="39" s="1"/>
  <c r="K20" i="39"/>
  <c r="M19" i="39"/>
  <c r="L19" i="39"/>
  <c r="K19" i="39"/>
  <c r="M15" i="39"/>
  <c r="L15" i="39"/>
  <c r="K15" i="39"/>
  <c r="N10" i="39" s="1"/>
  <c r="M14" i="39"/>
  <c r="P10" i="39" s="1"/>
  <c r="L14" i="39"/>
  <c r="O10" i="39" s="1"/>
  <c r="K14" i="39"/>
  <c r="M13" i="39"/>
  <c r="L13" i="39"/>
  <c r="K13" i="39"/>
  <c r="M12" i="39"/>
  <c r="L12" i="39"/>
  <c r="K12" i="39"/>
  <c r="M11" i="39"/>
  <c r="L11" i="39"/>
  <c r="L16" i="39" s="1"/>
  <c r="O8" i="39" s="1"/>
  <c r="K11" i="39"/>
  <c r="M10" i="39"/>
  <c r="L10" i="39"/>
  <c r="K10" i="39"/>
  <c r="M9" i="39"/>
  <c r="M16" i="39" s="1"/>
  <c r="P8" i="39" s="1"/>
  <c r="L9" i="39"/>
  <c r="K9" i="39"/>
  <c r="M8" i="39"/>
  <c r="L8" i="39"/>
  <c r="K8" i="39"/>
  <c r="K16" i="39" s="1"/>
  <c r="N8" i="39" s="1"/>
  <c r="M92" i="38"/>
  <c r="L92" i="38"/>
  <c r="K92" i="38"/>
  <c r="M91" i="38"/>
  <c r="P87" i="38" s="1"/>
  <c r="L91" i="38"/>
  <c r="K91" i="38"/>
  <c r="N87" i="38" s="1"/>
  <c r="M90" i="38"/>
  <c r="L90" i="38"/>
  <c r="K90" i="38"/>
  <c r="M89" i="38"/>
  <c r="L89" i="38"/>
  <c r="K89" i="38"/>
  <c r="M88" i="38"/>
  <c r="L88" i="38"/>
  <c r="K88" i="38"/>
  <c r="O87" i="38"/>
  <c r="O92" i="38" s="1"/>
  <c r="M87" i="38"/>
  <c r="L87" i="38"/>
  <c r="K87" i="38"/>
  <c r="M86" i="38"/>
  <c r="L86" i="38"/>
  <c r="K86" i="38"/>
  <c r="M85" i="38"/>
  <c r="M93" i="38" s="1"/>
  <c r="P85" i="38" s="1"/>
  <c r="L85" i="38"/>
  <c r="L93" i="38" s="1"/>
  <c r="O85" i="38" s="1"/>
  <c r="K85" i="38"/>
  <c r="K93" i="38" s="1"/>
  <c r="N85" i="38" s="1"/>
  <c r="M81" i="38"/>
  <c r="P76" i="38" s="1"/>
  <c r="L81" i="38"/>
  <c r="K81" i="38"/>
  <c r="M80" i="38"/>
  <c r="L80" i="38"/>
  <c r="O76" i="38" s="1"/>
  <c r="K80" i="38"/>
  <c r="N76" i="38" s="1"/>
  <c r="M79" i="38"/>
  <c r="L79" i="38"/>
  <c r="K79" i="38"/>
  <c r="M78" i="38"/>
  <c r="L78" i="38"/>
  <c r="K78" i="38"/>
  <c r="M77" i="38"/>
  <c r="L77" i="38"/>
  <c r="K77" i="38"/>
  <c r="M76" i="38"/>
  <c r="L76" i="38"/>
  <c r="L82" i="38" s="1"/>
  <c r="O74" i="38" s="1"/>
  <c r="K76" i="38"/>
  <c r="M75" i="38"/>
  <c r="L75" i="38"/>
  <c r="K75" i="38"/>
  <c r="M74" i="38"/>
  <c r="M82" i="38" s="1"/>
  <c r="P74" i="38" s="1"/>
  <c r="L74" i="38"/>
  <c r="K74" i="38"/>
  <c r="K82" i="38" s="1"/>
  <c r="N74" i="38" s="1"/>
  <c r="M70" i="38"/>
  <c r="L70" i="38"/>
  <c r="K70" i="38"/>
  <c r="N65" i="38" s="1"/>
  <c r="M69" i="38"/>
  <c r="P65" i="38" s="1"/>
  <c r="L69" i="38"/>
  <c r="K69" i="38"/>
  <c r="M68" i="38"/>
  <c r="L68" i="38"/>
  <c r="K68" i="38"/>
  <c r="M67" i="38"/>
  <c r="L67" i="38"/>
  <c r="K67" i="38"/>
  <c r="M66" i="38"/>
  <c r="L66" i="38"/>
  <c r="K66" i="38"/>
  <c r="K71" i="38" s="1"/>
  <c r="N63" i="38" s="1"/>
  <c r="O65" i="38"/>
  <c r="O67" i="38" s="1"/>
  <c r="M65" i="38"/>
  <c r="L65" i="38"/>
  <c r="K65" i="38"/>
  <c r="M64" i="38"/>
  <c r="M71" i="38" s="1"/>
  <c r="P63" i="38" s="1"/>
  <c r="L64" i="38"/>
  <c r="L71" i="38" s="1"/>
  <c r="O63" i="38" s="1"/>
  <c r="K64" i="38"/>
  <c r="M63" i="38"/>
  <c r="L63" i="38"/>
  <c r="K63" i="38"/>
  <c r="M59" i="38"/>
  <c r="L59" i="38"/>
  <c r="K59" i="38"/>
  <c r="M58" i="38"/>
  <c r="P54" i="38" s="1"/>
  <c r="L58" i="38"/>
  <c r="O54" i="38" s="1"/>
  <c r="K58" i="38"/>
  <c r="M57" i="38"/>
  <c r="L57" i="38"/>
  <c r="K57" i="38"/>
  <c r="M56" i="38"/>
  <c r="L56" i="38"/>
  <c r="K56" i="38"/>
  <c r="M55" i="38"/>
  <c r="L55" i="38"/>
  <c r="K55" i="38"/>
  <c r="N54" i="38"/>
  <c r="N59" i="38" s="1"/>
  <c r="M54" i="38"/>
  <c r="L54" i="38"/>
  <c r="K54" i="38"/>
  <c r="M53" i="38"/>
  <c r="L53" i="38"/>
  <c r="K53" i="38"/>
  <c r="M52" i="38"/>
  <c r="M60" i="38" s="1"/>
  <c r="P52" i="38" s="1"/>
  <c r="L52" i="38"/>
  <c r="L60" i="38" s="1"/>
  <c r="O52" i="38" s="1"/>
  <c r="K52" i="38"/>
  <c r="K60" i="38" s="1"/>
  <c r="N52" i="38" s="1"/>
  <c r="M48" i="38"/>
  <c r="P43" i="38" s="1"/>
  <c r="L48" i="38"/>
  <c r="O43" i="38" s="1"/>
  <c r="K48" i="38"/>
  <c r="M47" i="38"/>
  <c r="L47" i="38"/>
  <c r="K47" i="38"/>
  <c r="N43" i="38" s="1"/>
  <c r="M46" i="38"/>
  <c r="L46" i="38"/>
  <c r="K46" i="38"/>
  <c r="M45" i="38"/>
  <c r="L45" i="38"/>
  <c r="K45" i="38"/>
  <c r="M44" i="38"/>
  <c r="M49" i="38" s="1"/>
  <c r="P41" i="38" s="1"/>
  <c r="L44" i="38"/>
  <c r="K44" i="38"/>
  <c r="M43" i="38"/>
  <c r="L43" i="38"/>
  <c r="K43" i="38"/>
  <c r="K49" i="38" s="1"/>
  <c r="N41" i="38" s="1"/>
  <c r="M42" i="38"/>
  <c r="L42" i="38"/>
  <c r="K42" i="38"/>
  <c r="M41" i="38"/>
  <c r="L41" i="38"/>
  <c r="L49" i="38" s="1"/>
  <c r="O41" i="38" s="1"/>
  <c r="K41" i="38"/>
  <c r="M37" i="38"/>
  <c r="L37" i="38"/>
  <c r="K37" i="38"/>
  <c r="M36" i="38"/>
  <c r="L36" i="38"/>
  <c r="O32" i="38" s="1"/>
  <c r="K36" i="38"/>
  <c r="M35" i="38"/>
  <c r="L35" i="38"/>
  <c r="K35" i="38"/>
  <c r="M34" i="38"/>
  <c r="L34" i="38"/>
  <c r="K34" i="38"/>
  <c r="M33" i="38"/>
  <c r="L33" i="38"/>
  <c r="K33" i="38"/>
  <c r="P32" i="38"/>
  <c r="P37" i="38" s="1"/>
  <c r="N32" i="38"/>
  <c r="N34" i="38" s="1"/>
  <c r="M32" i="38"/>
  <c r="L32" i="38"/>
  <c r="K32" i="38"/>
  <c r="M31" i="38"/>
  <c r="L31" i="38"/>
  <c r="L38" i="38" s="1"/>
  <c r="O30" i="38" s="1"/>
  <c r="K31" i="38"/>
  <c r="K38" i="38" s="1"/>
  <c r="N30" i="38" s="1"/>
  <c r="N36" i="38" s="1"/>
  <c r="M30" i="38"/>
  <c r="M38" i="38" s="1"/>
  <c r="P30" i="38" s="1"/>
  <c r="L30" i="38"/>
  <c r="K30" i="38"/>
  <c r="M26" i="38"/>
  <c r="L26" i="38"/>
  <c r="K26" i="38"/>
  <c r="M25" i="38"/>
  <c r="P21" i="38" s="1"/>
  <c r="L25" i="38"/>
  <c r="O21" i="38" s="1"/>
  <c r="K25" i="38"/>
  <c r="N21" i="38" s="1"/>
  <c r="M24" i="38"/>
  <c r="L24" i="38"/>
  <c r="K24" i="38"/>
  <c r="M23" i="38"/>
  <c r="L23" i="38"/>
  <c r="K23" i="38"/>
  <c r="M22" i="38"/>
  <c r="L22" i="38"/>
  <c r="K22" i="38"/>
  <c r="M21" i="38"/>
  <c r="L21" i="38"/>
  <c r="K21" i="38"/>
  <c r="M20" i="38"/>
  <c r="M27" i="38" s="1"/>
  <c r="P19" i="38" s="1"/>
  <c r="L20" i="38"/>
  <c r="K20" i="38"/>
  <c r="M19" i="38"/>
  <c r="L19" i="38"/>
  <c r="L27" i="38" s="1"/>
  <c r="O19" i="38" s="1"/>
  <c r="K19" i="38"/>
  <c r="K27" i="38" s="1"/>
  <c r="N19" i="38" s="1"/>
  <c r="M15" i="38"/>
  <c r="L15" i="38"/>
  <c r="O10" i="38" s="1"/>
  <c r="K15" i="38"/>
  <c r="N10" i="38" s="1"/>
  <c r="M14" i="38"/>
  <c r="L14" i="38"/>
  <c r="K14" i="38"/>
  <c r="M13" i="38"/>
  <c r="L13" i="38"/>
  <c r="K13" i="38"/>
  <c r="M12" i="38"/>
  <c r="L12" i="38"/>
  <c r="K12" i="38"/>
  <c r="M11" i="38"/>
  <c r="L11" i="38"/>
  <c r="L16" i="38" s="1"/>
  <c r="O8" i="38" s="1"/>
  <c r="K11" i="38"/>
  <c r="P10" i="38"/>
  <c r="P12" i="38" s="1"/>
  <c r="M10" i="38"/>
  <c r="L10" i="38"/>
  <c r="K10" i="38"/>
  <c r="M9" i="38"/>
  <c r="M16" i="38" s="1"/>
  <c r="P8" i="38" s="1"/>
  <c r="L9" i="38"/>
  <c r="K9" i="38"/>
  <c r="M8" i="38"/>
  <c r="L8" i="38"/>
  <c r="K8" i="38"/>
  <c r="K16" i="38" s="1"/>
  <c r="N8" i="38" s="1"/>
  <c r="M92" i="37"/>
  <c r="L92" i="37"/>
  <c r="K92" i="37"/>
  <c r="M91" i="37"/>
  <c r="P87" i="37" s="1"/>
  <c r="L91" i="37"/>
  <c r="K91" i="37"/>
  <c r="N87" i="37" s="1"/>
  <c r="M90" i="37"/>
  <c r="L90" i="37"/>
  <c r="K90" i="37"/>
  <c r="M89" i="37"/>
  <c r="L89" i="37"/>
  <c r="K89" i="37"/>
  <c r="M88" i="37"/>
  <c r="L88" i="37"/>
  <c r="K88" i="37"/>
  <c r="O87" i="37"/>
  <c r="O92" i="37" s="1"/>
  <c r="M87" i="37"/>
  <c r="L87" i="37"/>
  <c r="K87" i="37"/>
  <c r="M86" i="37"/>
  <c r="L86" i="37"/>
  <c r="K86" i="37"/>
  <c r="M85" i="37"/>
  <c r="M93" i="37" s="1"/>
  <c r="P85" i="37" s="1"/>
  <c r="L85" i="37"/>
  <c r="L93" i="37" s="1"/>
  <c r="O85" i="37" s="1"/>
  <c r="K85" i="37"/>
  <c r="K93" i="37" s="1"/>
  <c r="N85" i="37" s="1"/>
  <c r="M81" i="37"/>
  <c r="L81" i="37"/>
  <c r="K81" i="37"/>
  <c r="M80" i="37"/>
  <c r="P76" i="37" s="1"/>
  <c r="L80" i="37"/>
  <c r="K80" i="37"/>
  <c r="M79" i="37"/>
  <c r="L79" i="37"/>
  <c r="K79" i="37"/>
  <c r="M78" i="37"/>
  <c r="L78" i="37"/>
  <c r="K78" i="37"/>
  <c r="M77" i="37"/>
  <c r="L77" i="37"/>
  <c r="K77" i="37"/>
  <c r="O76" i="37"/>
  <c r="O78" i="37" s="1"/>
  <c r="N76" i="37"/>
  <c r="N81" i="37" s="1"/>
  <c r="M76" i="37"/>
  <c r="L76" i="37"/>
  <c r="K76" i="37"/>
  <c r="M75" i="37"/>
  <c r="L75" i="37"/>
  <c r="L82" i="37" s="1"/>
  <c r="O74" i="37" s="1"/>
  <c r="K75" i="37"/>
  <c r="M74" i="37"/>
  <c r="M82" i="37" s="1"/>
  <c r="P74" i="37" s="1"/>
  <c r="L74" i="37"/>
  <c r="K74" i="37"/>
  <c r="K82" i="37" s="1"/>
  <c r="N74" i="37" s="1"/>
  <c r="M70" i="37"/>
  <c r="L70" i="37"/>
  <c r="K70" i="37"/>
  <c r="N65" i="37" s="1"/>
  <c r="M69" i="37"/>
  <c r="L69" i="37"/>
  <c r="K69" i="37"/>
  <c r="M68" i="37"/>
  <c r="L68" i="37"/>
  <c r="K68" i="37"/>
  <c r="M67" i="37"/>
  <c r="L67" i="37"/>
  <c r="K67" i="37"/>
  <c r="M66" i="37"/>
  <c r="L66" i="37"/>
  <c r="K66" i="37"/>
  <c r="P65" i="37"/>
  <c r="P67" i="37" s="1"/>
  <c r="O65" i="37"/>
  <c r="O67" i="37" s="1"/>
  <c r="M65" i="37"/>
  <c r="L65" i="37"/>
  <c r="K65" i="37"/>
  <c r="M64" i="37"/>
  <c r="L64" i="37"/>
  <c r="K64" i="37"/>
  <c r="K71" i="37" s="1"/>
  <c r="N63" i="37" s="1"/>
  <c r="M63" i="37"/>
  <c r="M71" i="37" s="1"/>
  <c r="P63" i="37" s="1"/>
  <c r="P69" i="37" s="1"/>
  <c r="L63" i="37"/>
  <c r="L71" i="37" s="1"/>
  <c r="O63" i="37" s="1"/>
  <c r="O69" i="37" s="1"/>
  <c r="K63" i="37"/>
  <c r="M59" i="37"/>
  <c r="L59" i="37"/>
  <c r="K59" i="37"/>
  <c r="M58" i="37"/>
  <c r="P54" i="37" s="1"/>
  <c r="L58" i="37"/>
  <c r="K58" i="37"/>
  <c r="N54" i="37" s="1"/>
  <c r="M57" i="37"/>
  <c r="L57" i="37"/>
  <c r="K57" i="37"/>
  <c r="M56" i="37"/>
  <c r="L56" i="37"/>
  <c r="K56" i="37"/>
  <c r="M55" i="37"/>
  <c r="L55" i="37"/>
  <c r="L60" i="37" s="1"/>
  <c r="O52" i="37" s="1"/>
  <c r="K55" i="37"/>
  <c r="O54" i="37"/>
  <c r="O59" i="37" s="1"/>
  <c r="M54" i="37"/>
  <c r="L54" i="37"/>
  <c r="K54" i="37"/>
  <c r="M53" i="37"/>
  <c r="M60" i="37" s="1"/>
  <c r="P52" i="37" s="1"/>
  <c r="L53" i="37"/>
  <c r="K53" i="37"/>
  <c r="M52" i="37"/>
  <c r="L52" i="37"/>
  <c r="K52" i="37"/>
  <c r="K60" i="37" s="1"/>
  <c r="N52" i="37" s="1"/>
  <c r="M48" i="37"/>
  <c r="L48" i="37"/>
  <c r="K48" i="37"/>
  <c r="M47" i="37"/>
  <c r="P43" i="37" s="1"/>
  <c r="L47" i="37"/>
  <c r="O43" i="37" s="1"/>
  <c r="K47" i="37"/>
  <c r="M46" i="37"/>
  <c r="L46" i="37"/>
  <c r="K46" i="37"/>
  <c r="M45" i="37"/>
  <c r="L45" i="37"/>
  <c r="K45" i="37"/>
  <c r="M44" i="37"/>
  <c r="L44" i="37"/>
  <c r="K44" i="37"/>
  <c r="N43" i="37"/>
  <c r="N48" i="37" s="1"/>
  <c r="M43" i="37"/>
  <c r="L43" i="37"/>
  <c r="K43" i="37"/>
  <c r="K49" i="37" s="1"/>
  <c r="N41" i="37" s="1"/>
  <c r="M42" i="37"/>
  <c r="L42" i="37"/>
  <c r="K42" i="37"/>
  <c r="M41" i="37"/>
  <c r="M49" i="37" s="1"/>
  <c r="P41" i="37" s="1"/>
  <c r="L41" i="37"/>
  <c r="L49" i="37" s="1"/>
  <c r="O41" i="37" s="1"/>
  <c r="K41" i="37"/>
  <c r="M37" i="37"/>
  <c r="L37" i="37"/>
  <c r="K37" i="37"/>
  <c r="M36" i="37"/>
  <c r="P32" i="37" s="1"/>
  <c r="L36" i="37"/>
  <c r="K36" i="37"/>
  <c r="M35" i="37"/>
  <c r="L35" i="37"/>
  <c r="K35" i="37"/>
  <c r="N34" i="37"/>
  <c r="M34" i="37"/>
  <c r="L34" i="37"/>
  <c r="K34" i="37"/>
  <c r="M33" i="37"/>
  <c r="L33" i="37"/>
  <c r="K33" i="37"/>
  <c r="O32" i="37"/>
  <c r="O34" i="37" s="1"/>
  <c r="N32" i="37"/>
  <c r="N37" i="37" s="1"/>
  <c r="M32" i="37"/>
  <c r="L32" i="37"/>
  <c r="L38" i="37" s="1"/>
  <c r="O30" i="37" s="1"/>
  <c r="O36" i="37" s="1"/>
  <c r="K32" i="37"/>
  <c r="M31" i="37"/>
  <c r="L31" i="37"/>
  <c r="K31" i="37"/>
  <c r="M30" i="37"/>
  <c r="M38" i="37" s="1"/>
  <c r="P30" i="37" s="1"/>
  <c r="L30" i="37"/>
  <c r="K30" i="37"/>
  <c r="K38" i="37" s="1"/>
  <c r="N30" i="37" s="1"/>
  <c r="N36" i="37" s="1"/>
  <c r="N38" i="37" s="1"/>
  <c r="M26" i="37"/>
  <c r="L26" i="37"/>
  <c r="K26" i="37"/>
  <c r="M25" i="37"/>
  <c r="P21" i="37" s="1"/>
  <c r="L25" i="37"/>
  <c r="O21" i="37" s="1"/>
  <c r="K25" i="37"/>
  <c r="M24" i="37"/>
  <c r="L24" i="37"/>
  <c r="K24" i="37"/>
  <c r="M23" i="37"/>
  <c r="L23" i="37"/>
  <c r="K23" i="37"/>
  <c r="M22" i="37"/>
  <c r="L22" i="37"/>
  <c r="K22" i="37"/>
  <c r="N21" i="37"/>
  <c r="N23" i="37" s="1"/>
  <c r="M21" i="37"/>
  <c r="L21" i="37"/>
  <c r="K21" i="37"/>
  <c r="M20" i="37"/>
  <c r="L20" i="37"/>
  <c r="K20" i="37"/>
  <c r="M19" i="37"/>
  <c r="M27" i="37" s="1"/>
  <c r="P19" i="37" s="1"/>
  <c r="L19" i="37"/>
  <c r="L27" i="37" s="1"/>
  <c r="O19" i="37" s="1"/>
  <c r="K19" i="37"/>
  <c r="K27" i="37" s="1"/>
  <c r="N19" i="37" s="1"/>
  <c r="K16" i="37"/>
  <c r="N8" i="37" s="1"/>
  <c r="M15" i="37"/>
  <c r="L15" i="37"/>
  <c r="K15" i="37"/>
  <c r="M14" i="37"/>
  <c r="P10" i="37" s="1"/>
  <c r="L14" i="37"/>
  <c r="K14" i="37"/>
  <c r="N10" i="37" s="1"/>
  <c r="M13" i="37"/>
  <c r="L13" i="37"/>
  <c r="K13" i="37"/>
  <c r="M12" i="37"/>
  <c r="L12" i="37"/>
  <c r="K12" i="37"/>
  <c r="M11" i="37"/>
  <c r="L11" i="37"/>
  <c r="K11" i="37"/>
  <c r="O10" i="37"/>
  <c r="O12" i="37" s="1"/>
  <c r="M10" i="37"/>
  <c r="L10" i="37"/>
  <c r="K10" i="37"/>
  <c r="M9" i="37"/>
  <c r="M16" i="37" s="1"/>
  <c r="P8" i="37" s="1"/>
  <c r="L9" i="37"/>
  <c r="L16" i="37" s="1"/>
  <c r="O8" i="37" s="1"/>
  <c r="O14" i="37" s="1"/>
  <c r="K9" i="37"/>
  <c r="M8" i="37"/>
  <c r="L8" i="37"/>
  <c r="K8" i="37"/>
  <c r="N34" i="40" l="1"/>
  <c r="N37" i="40"/>
  <c r="N36" i="40"/>
  <c r="N38" i="40" s="1"/>
  <c r="P12" i="40"/>
  <c r="P14" i="40" s="1"/>
  <c r="P16" i="40" s="1"/>
  <c r="P15" i="40"/>
  <c r="P23" i="40"/>
  <c r="P26" i="40"/>
  <c r="P78" i="40"/>
  <c r="P81" i="40"/>
  <c r="O78" i="40"/>
  <c r="O80" i="40" s="1"/>
  <c r="O82" i="40" s="1"/>
  <c r="O81" i="40"/>
  <c r="N47" i="40"/>
  <c r="N49" i="40" s="1"/>
  <c r="O45" i="40"/>
  <c r="O47" i="40" s="1"/>
  <c r="O49" i="40" s="1"/>
  <c r="O48" i="40"/>
  <c r="O59" i="40"/>
  <c r="O56" i="40"/>
  <c r="O58" i="40" s="1"/>
  <c r="O60" i="40" s="1"/>
  <c r="N71" i="40"/>
  <c r="O23" i="40"/>
  <c r="O26" i="40"/>
  <c r="P92" i="40"/>
  <c r="P89" i="40"/>
  <c r="P91" i="40" s="1"/>
  <c r="P93" i="40" s="1"/>
  <c r="N45" i="40"/>
  <c r="N48" i="40"/>
  <c r="P56" i="40"/>
  <c r="P58" i="40" s="1"/>
  <c r="P60" i="40" s="1"/>
  <c r="P59" i="40"/>
  <c r="O67" i="40"/>
  <c r="O69" i="40" s="1"/>
  <c r="O71" i="40" s="1"/>
  <c r="O70" i="40"/>
  <c r="P47" i="40"/>
  <c r="O16" i="40"/>
  <c r="N12" i="40"/>
  <c r="N14" i="40" s="1"/>
  <c r="N16" i="40" s="1"/>
  <c r="N15" i="40"/>
  <c r="P25" i="40"/>
  <c r="P27" i="40" s="1"/>
  <c r="O25" i="40"/>
  <c r="O27" i="40" s="1"/>
  <c r="N26" i="40"/>
  <c r="N23" i="40"/>
  <c r="N25" i="40" s="1"/>
  <c r="N27" i="40" s="1"/>
  <c r="N58" i="40"/>
  <c r="N60" i="40" s="1"/>
  <c r="P80" i="40"/>
  <c r="P82" i="40" s="1"/>
  <c r="N78" i="40"/>
  <c r="N80" i="40" s="1"/>
  <c r="N82" i="40" s="1"/>
  <c r="N81" i="40"/>
  <c r="N59" i="40"/>
  <c r="P34" i="40"/>
  <c r="P36" i="40" s="1"/>
  <c r="P38" i="40" s="1"/>
  <c r="O89" i="40"/>
  <c r="O91" i="40" s="1"/>
  <c r="O93" i="40" s="1"/>
  <c r="O15" i="40"/>
  <c r="P48" i="40"/>
  <c r="N70" i="40"/>
  <c r="P47" i="39"/>
  <c r="N67" i="39"/>
  <c r="N70" i="39"/>
  <c r="N78" i="39"/>
  <c r="N81" i="39"/>
  <c r="N34" i="39"/>
  <c r="N37" i="39"/>
  <c r="P12" i="39"/>
  <c r="P15" i="39"/>
  <c r="P14" i="39"/>
  <c r="P16" i="39" s="1"/>
  <c r="P25" i="39"/>
  <c r="P48" i="39"/>
  <c r="P45" i="39"/>
  <c r="O67" i="39"/>
  <c r="O70" i="39"/>
  <c r="O78" i="39"/>
  <c r="O81" i="39"/>
  <c r="N91" i="39"/>
  <c r="N92" i="39"/>
  <c r="N89" i="39"/>
  <c r="O23" i="39"/>
  <c r="O26" i="39"/>
  <c r="N69" i="39"/>
  <c r="N71" i="39" s="1"/>
  <c r="P23" i="39"/>
  <c r="P26" i="39"/>
  <c r="N12" i="39"/>
  <c r="N15" i="39"/>
  <c r="P56" i="39"/>
  <c r="P58" i="39" s="1"/>
  <c r="P60" i="39" s="1"/>
  <c r="P59" i="39"/>
  <c r="O69" i="39"/>
  <c r="O71" i="39" s="1"/>
  <c r="P70" i="39"/>
  <c r="P67" i="39"/>
  <c r="O12" i="39"/>
  <c r="O14" i="39" s="1"/>
  <c r="O16" i="39" s="1"/>
  <c r="O15" i="39"/>
  <c r="O80" i="39"/>
  <c r="O82" i="39" s="1"/>
  <c r="O36" i="39"/>
  <c r="O48" i="39"/>
  <c r="O45" i="39"/>
  <c r="P69" i="39"/>
  <c r="P71" i="39" s="1"/>
  <c r="P89" i="39"/>
  <c r="P91" i="39" s="1"/>
  <c r="P93" i="39" s="1"/>
  <c r="P92" i="39"/>
  <c r="O25" i="39"/>
  <c r="O27" i="39" s="1"/>
  <c r="N14" i="39"/>
  <c r="N16" i="39" s="1"/>
  <c r="N36" i="39"/>
  <c r="N38" i="39" s="1"/>
  <c r="N45" i="39"/>
  <c r="N47" i="39" s="1"/>
  <c r="N49" i="39" s="1"/>
  <c r="N48" i="39"/>
  <c r="N58" i="39"/>
  <c r="N60" i="39" s="1"/>
  <c r="P78" i="39"/>
  <c r="P80" i="39" s="1"/>
  <c r="P82" i="39" s="1"/>
  <c r="P81" i="39"/>
  <c r="O93" i="39"/>
  <c r="O37" i="39"/>
  <c r="O34" i="39"/>
  <c r="N26" i="39"/>
  <c r="N23" i="39"/>
  <c r="N25" i="39" s="1"/>
  <c r="N27" i="39" s="1"/>
  <c r="P36" i="39"/>
  <c r="P38" i="39" s="1"/>
  <c r="O47" i="39"/>
  <c r="O49" i="39" s="1"/>
  <c r="N80" i="39"/>
  <c r="N82" i="39" s="1"/>
  <c r="O92" i="39"/>
  <c r="N56" i="39"/>
  <c r="P34" i="39"/>
  <c r="O54" i="39"/>
  <c r="N12" i="38"/>
  <c r="N15" i="38"/>
  <c r="O37" i="38"/>
  <c r="O34" i="38"/>
  <c r="O12" i="38"/>
  <c r="O15" i="38"/>
  <c r="O56" i="38"/>
  <c r="O59" i="38"/>
  <c r="N78" i="38"/>
  <c r="N80" i="38" s="1"/>
  <c r="N82" i="38" s="1"/>
  <c r="N81" i="38"/>
  <c r="P91" i="38"/>
  <c r="P93" i="38" s="1"/>
  <c r="P25" i="38"/>
  <c r="P47" i="38"/>
  <c r="P49" i="38" s="1"/>
  <c r="N14" i="38"/>
  <c r="N16" i="38" s="1"/>
  <c r="P56" i="38"/>
  <c r="P59" i="38"/>
  <c r="O69" i="38"/>
  <c r="O78" i="38"/>
  <c r="O81" i="38"/>
  <c r="N92" i="38"/>
  <c r="N89" i="38"/>
  <c r="N91" i="38" s="1"/>
  <c r="N93" i="38" s="1"/>
  <c r="P45" i="38"/>
  <c r="P48" i="38"/>
  <c r="N67" i="38"/>
  <c r="N69" i="38" s="1"/>
  <c r="N71" i="38" s="1"/>
  <c r="N70" i="38"/>
  <c r="P89" i="38"/>
  <c r="P92" i="38"/>
  <c r="O45" i="38"/>
  <c r="O48" i="38"/>
  <c r="P70" i="38"/>
  <c r="P67" i="38"/>
  <c r="P69" i="38" s="1"/>
  <c r="P71" i="38" s="1"/>
  <c r="O14" i="38"/>
  <c r="O16" i="38" s="1"/>
  <c r="N23" i="38"/>
  <c r="N25" i="38" s="1"/>
  <c r="N27" i="38" s="1"/>
  <c r="N26" i="38"/>
  <c r="O23" i="38"/>
  <c r="O25" i="38" s="1"/>
  <c r="O27" i="38" s="1"/>
  <c r="O26" i="38"/>
  <c r="N38" i="38"/>
  <c r="O47" i="38"/>
  <c r="O49" i="38" s="1"/>
  <c r="O58" i="38"/>
  <c r="O60" i="38" s="1"/>
  <c r="O80" i="38"/>
  <c r="P78" i="38"/>
  <c r="P80" i="38" s="1"/>
  <c r="P82" i="38" s="1"/>
  <c r="P81" i="38"/>
  <c r="P14" i="38"/>
  <c r="P23" i="38"/>
  <c r="P26" i="38"/>
  <c r="O36" i="38"/>
  <c r="O38" i="38" s="1"/>
  <c r="N45" i="38"/>
  <c r="N47" i="38" s="1"/>
  <c r="N49" i="38" s="1"/>
  <c r="N48" i="38"/>
  <c r="P58" i="38"/>
  <c r="P60" i="38" s="1"/>
  <c r="P34" i="38"/>
  <c r="P36" i="38" s="1"/>
  <c r="P38" i="38" s="1"/>
  <c r="N56" i="38"/>
  <c r="N58" i="38" s="1"/>
  <c r="N60" i="38" s="1"/>
  <c r="O89" i="38"/>
  <c r="O91" i="38" s="1"/>
  <c r="O93" i="38" s="1"/>
  <c r="P15" i="38"/>
  <c r="N37" i="38"/>
  <c r="O70" i="38"/>
  <c r="N92" i="37"/>
  <c r="N89" i="37"/>
  <c r="N91" i="37" s="1"/>
  <c r="N93" i="37" s="1"/>
  <c r="P92" i="37"/>
  <c r="P89" i="37"/>
  <c r="P91" i="37" s="1"/>
  <c r="P93" i="37" s="1"/>
  <c r="O89" i="37"/>
  <c r="O91" i="37" s="1"/>
  <c r="O93" i="37" s="1"/>
  <c r="O80" i="37"/>
  <c r="P78" i="37"/>
  <c r="P80" i="37" s="1"/>
  <c r="P82" i="37" s="1"/>
  <c r="P81" i="37"/>
  <c r="N78" i="37"/>
  <c r="N80" i="37" s="1"/>
  <c r="N82" i="37" s="1"/>
  <c r="O81" i="37"/>
  <c r="N70" i="37"/>
  <c r="N67" i="37"/>
  <c r="N69" i="37" s="1"/>
  <c r="N71" i="37" s="1"/>
  <c r="O70" i="37"/>
  <c r="O71" i="37" s="1"/>
  <c r="P70" i="37"/>
  <c r="P71" i="37" s="1"/>
  <c r="N59" i="37"/>
  <c r="N56" i="37"/>
  <c r="P56" i="37"/>
  <c r="P58" i="37" s="1"/>
  <c r="P60" i="37" s="1"/>
  <c r="P59" i="37"/>
  <c r="N58" i="37"/>
  <c r="N60" i="37" s="1"/>
  <c r="O56" i="37"/>
  <c r="O58" i="37" s="1"/>
  <c r="O60" i="37" s="1"/>
  <c r="O45" i="37"/>
  <c r="O48" i="37"/>
  <c r="P45" i="37"/>
  <c r="P47" i="37" s="1"/>
  <c r="P49" i="37" s="1"/>
  <c r="P48" i="37"/>
  <c r="O47" i="37"/>
  <c r="O49" i="37" s="1"/>
  <c r="N45" i="37"/>
  <c r="N47" i="37" s="1"/>
  <c r="N49" i="37" s="1"/>
  <c r="P34" i="37"/>
  <c r="P37" i="37"/>
  <c r="P36" i="37"/>
  <c r="P38" i="37" s="1"/>
  <c r="O37" i="37"/>
  <c r="O38" i="37" s="1"/>
  <c r="O23" i="37"/>
  <c r="O26" i="37"/>
  <c r="P23" i="37"/>
  <c r="P25" i="37" s="1"/>
  <c r="P27" i="37" s="1"/>
  <c r="P26" i="37"/>
  <c r="O25" i="37"/>
  <c r="O27" i="37" s="1"/>
  <c r="N25" i="37"/>
  <c r="N26" i="37"/>
  <c r="P12" i="37"/>
  <c r="P14" i="37" s="1"/>
  <c r="P16" i="37" s="1"/>
  <c r="P15" i="37"/>
  <c r="N15" i="37"/>
  <c r="N12" i="37"/>
  <c r="N14" i="37" s="1"/>
  <c r="N16" i="37" s="1"/>
  <c r="O15" i="37"/>
  <c r="O16" i="37" s="1"/>
  <c r="P49" i="40" l="1"/>
  <c r="N93" i="39"/>
  <c r="P27" i="39"/>
  <c r="O59" i="39"/>
  <c r="O56" i="39"/>
  <c r="O58" i="39" s="1"/>
  <c r="O60" i="39" s="1"/>
  <c r="P49" i="39"/>
  <c r="O38" i="39"/>
  <c r="P27" i="38"/>
  <c r="P16" i="38"/>
  <c r="O71" i="38"/>
  <c r="O82" i="38"/>
  <c r="O82" i="37"/>
  <c r="N27" i="37"/>
</calcChain>
</file>

<file path=xl/sharedStrings.xml><?xml version="1.0" encoding="utf-8"?>
<sst xmlns="http://schemas.openxmlformats.org/spreadsheetml/2006/main" count="6839" uniqueCount="841">
  <si>
    <t>Total</t>
  </si>
  <si>
    <t>CNMI</t>
  </si>
  <si>
    <t>Guam</t>
  </si>
  <si>
    <t>Hawaii</t>
  </si>
  <si>
    <t>FSM</t>
  </si>
  <si>
    <t>Chuuk</t>
  </si>
  <si>
    <t>Pohnpei</t>
  </si>
  <si>
    <t>Yap</t>
  </si>
  <si>
    <t>Kosrae</t>
  </si>
  <si>
    <t>Palau</t>
  </si>
  <si>
    <t>Marshalls</t>
  </si>
  <si>
    <t xml:space="preserve">   SEX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</si>
  <si>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</si>
  <si>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</si>
  <si>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</si>
  <si>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</si>
  <si>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</si>
  <si>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</si>
  <si>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</si>
  <si>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</si>
  <si>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</si>
  <si>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</si>
  <si>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</si>
  <si>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</si>
  <si>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</si>
  <si>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</si>
  <si>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</si>
  <si>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</si>
  <si>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</si>
  <si>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</si>
  <si>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</si>
  <si>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</si>
  <si>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</si>
  <si>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</si>
  <si>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</si>
  <si>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</si>
  <si>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</si>
  <si>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</si>
  <si>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Housemate</t>
  </si>
  <si>
    <t>Nonrelative</t>
  </si>
  <si>
    <t>White</t>
  </si>
  <si>
    <t>Chuukese</t>
  </si>
  <si>
    <t>Mortlockese</t>
  </si>
  <si>
    <t>Pohnpeian</t>
  </si>
  <si>
    <t>Pingelapese</t>
  </si>
  <si>
    <t>Mokilese</t>
  </si>
  <si>
    <t>Kapinga/Nukuoro</t>
  </si>
  <si>
    <t>Kosraean</t>
  </si>
  <si>
    <t>Yapese</t>
  </si>
  <si>
    <t>Ulithian</t>
  </si>
  <si>
    <t>Woleaian</t>
  </si>
  <si>
    <t>Satawalese</t>
  </si>
  <si>
    <t>Palauan</t>
  </si>
  <si>
    <t>Marshallese</t>
  </si>
  <si>
    <t>Chamorro</t>
  </si>
  <si>
    <t>Carolinian</t>
  </si>
  <si>
    <t>Other Pacific Is</t>
  </si>
  <si>
    <t>Filipinos</t>
  </si>
  <si>
    <t>Other Asians</t>
  </si>
  <si>
    <t>Others</t>
  </si>
  <si>
    <t>Black</t>
  </si>
  <si>
    <t>No second ethnic</t>
  </si>
  <si>
    <t>NA</t>
  </si>
  <si>
    <t>Protestant</t>
  </si>
  <si>
    <t>Catholic</t>
  </si>
  <si>
    <t>Baptist</t>
  </si>
  <si>
    <t>SDA</t>
  </si>
  <si>
    <t>LDS _ Mormons</t>
  </si>
  <si>
    <t>Assembly of God</t>
  </si>
  <si>
    <t>Bahai</t>
  </si>
  <si>
    <t>Full Gospel</t>
  </si>
  <si>
    <t>Jehovah's Witnes</t>
  </si>
  <si>
    <t>Jewish</t>
  </si>
  <si>
    <t>Pentecostal</t>
  </si>
  <si>
    <t>Methodist</t>
  </si>
  <si>
    <t>Other religion</t>
  </si>
  <si>
    <t>None</t>
  </si>
  <si>
    <t>No religion</t>
  </si>
  <si>
    <t>NR</t>
  </si>
  <si>
    <t>Now married</t>
  </si>
  <si>
    <t>Consensually mar</t>
  </si>
  <si>
    <t>Widowed</t>
  </si>
  <si>
    <t>DIvorced</t>
  </si>
  <si>
    <t>Separated</t>
  </si>
  <si>
    <t>Never married</t>
  </si>
  <si>
    <t>Born in AREA</t>
  </si>
  <si>
    <t>Employment</t>
  </si>
  <si>
    <t>Spouse of employ</t>
  </si>
  <si>
    <t>Dependent of emp</t>
  </si>
  <si>
    <t>Family subsisten</t>
  </si>
  <si>
    <t>Family business</t>
  </si>
  <si>
    <t>Missionary activ</t>
  </si>
  <si>
    <t>Medical reasons</t>
  </si>
  <si>
    <t>Visiting or vaca</t>
  </si>
  <si>
    <t>School</t>
  </si>
  <si>
    <t>Weno/Moen</t>
  </si>
  <si>
    <t>Dublon/Tonoas</t>
  </si>
  <si>
    <t>Fefan</t>
  </si>
  <si>
    <t>Tsis</t>
  </si>
  <si>
    <t>Uman</t>
  </si>
  <si>
    <t>Parem</t>
  </si>
  <si>
    <t>Eot</t>
  </si>
  <si>
    <t>Udot</t>
  </si>
  <si>
    <t>Romanum</t>
  </si>
  <si>
    <t>Fanapanges</t>
  </si>
  <si>
    <t>Tol</t>
  </si>
  <si>
    <t>Wonei</t>
  </si>
  <si>
    <t>Patta</t>
  </si>
  <si>
    <t>Polle</t>
  </si>
  <si>
    <t>Nama</t>
  </si>
  <si>
    <t>Losap</t>
  </si>
  <si>
    <t>Pis Losap</t>
  </si>
  <si>
    <t>Namoluk</t>
  </si>
  <si>
    <t>Ettal</t>
  </si>
  <si>
    <t>Lukunor</t>
  </si>
  <si>
    <t>Oneop</t>
  </si>
  <si>
    <t>Satawan</t>
  </si>
  <si>
    <t>Kuttu</t>
  </si>
  <si>
    <t>Moch</t>
  </si>
  <si>
    <t>Ta</t>
  </si>
  <si>
    <t>Pulusuk</t>
  </si>
  <si>
    <t>Puluwat</t>
  </si>
  <si>
    <t>Pollop</t>
  </si>
  <si>
    <t>Tamatam</t>
  </si>
  <si>
    <t>Magur</t>
  </si>
  <si>
    <t>Ulul</t>
  </si>
  <si>
    <t>Ono</t>
  </si>
  <si>
    <t>Onari</t>
  </si>
  <si>
    <t>Pisarech</t>
  </si>
  <si>
    <t>Nomwin</t>
  </si>
  <si>
    <t>Fananu</t>
  </si>
  <si>
    <t>Ruo</t>
  </si>
  <si>
    <t>Murillo</t>
  </si>
  <si>
    <t>Other Chuuk</t>
  </si>
  <si>
    <t>Mokil</t>
  </si>
  <si>
    <t>Pingelap</t>
  </si>
  <si>
    <t>Kapingamarangi</t>
  </si>
  <si>
    <t>Nukuoro</t>
  </si>
  <si>
    <t>Sapwafik</t>
  </si>
  <si>
    <t>Uh</t>
  </si>
  <si>
    <t>Madelonihmw</t>
  </si>
  <si>
    <t>Kitti</t>
  </si>
  <si>
    <t>Sokehs</t>
  </si>
  <si>
    <t>Nett</t>
  </si>
  <si>
    <t>Kolonia</t>
  </si>
  <si>
    <t>Rumung</t>
  </si>
  <si>
    <t>Maap</t>
  </si>
  <si>
    <t>Gagil</t>
  </si>
  <si>
    <t>Tomil</t>
  </si>
  <si>
    <t>Fanif</t>
  </si>
  <si>
    <t>Weloy</t>
  </si>
  <si>
    <t>Rull</t>
  </si>
  <si>
    <t>Gilman</t>
  </si>
  <si>
    <t>Kanifay</t>
  </si>
  <si>
    <t>Dalipebenaw</t>
  </si>
  <si>
    <t>Ulithi</t>
  </si>
  <si>
    <t>Fais</t>
  </si>
  <si>
    <t>Sorol</t>
  </si>
  <si>
    <t>Ngulu</t>
  </si>
  <si>
    <t>Woleai</t>
  </si>
  <si>
    <t>Eauripik</t>
  </si>
  <si>
    <t>Ifalik</t>
  </si>
  <si>
    <t>Fachailep</t>
  </si>
  <si>
    <t>Elato</t>
  </si>
  <si>
    <t>Lamotrek</t>
  </si>
  <si>
    <t>Satawal</t>
  </si>
  <si>
    <t>Lelu</t>
  </si>
  <si>
    <t>Malem</t>
  </si>
  <si>
    <t>Tafunsak</t>
  </si>
  <si>
    <t>Utwe</t>
  </si>
  <si>
    <t>Marshall Islands</t>
  </si>
  <si>
    <t>Utirik</t>
  </si>
  <si>
    <t>Ailuk</t>
  </si>
  <si>
    <t>Mejit</t>
  </si>
  <si>
    <t>Likiep</t>
  </si>
  <si>
    <t>Wotje</t>
  </si>
  <si>
    <t>Maloelap</t>
  </si>
  <si>
    <t>Aur</t>
  </si>
  <si>
    <t>Majuro_DUD</t>
  </si>
  <si>
    <t>Majuro_Laura</t>
  </si>
  <si>
    <t>Arno</t>
  </si>
  <si>
    <t>Mili</t>
  </si>
  <si>
    <t>Ebon</t>
  </si>
  <si>
    <t>Kili</t>
  </si>
  <si>
    <t>Namorik</t>
  </si>
  <si>
    <t>Jaluit</t>
  </si>
  <si>
    <t>Ailinglaplap</t>
  </si>
  <si>
    <t>Jabwot</t>
  </si>
  <si>
    <t>Namu</t>
  </si>
  <si>
    <t>Lib</t>
  </si>
  <si>
    <t>Kwajalein</t>
  </si>
  <si>
    <t>Ebeye</t>
  </si>
  <si>
    <t>Lae</t>
  </si>
  <si>
    <t>Ujae</t>
  </si>
  <si>
    <t>Ujalang</t>
  </si>
  <si>
    <t>Bikini</t>
  </si>
  <si>
    <t>Rongelap</t>
  </si>
  <si>
    <t>Wotho</t>
  </si>
  <si>
    <t>Enewetak</t>
  </si>
  <si>
    <t>Other US</t>
  </si>
  <si>
    <t>Asia</t>
  </si>
  <si>
    <t>Japan</t>
  </si>
  <si>
    <t>Philippines</t>
  </si>
  <si>
    <t>Europe</t>
  </si>
  <si>
    <t>Australia</t>
  </si>
  <si>
    <t>New Zealand</t>
  </si>
  <si>
    <t>Dead</t>
  </si>
  <si>
    <t>Elsewhere</t>
  </si>
  <si>
    <t>Not reported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</si>
  <si>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</si>
  <si>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</si>
  <si>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</si>
  <si>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</si>
  <si>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</si>
  <si>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</si>
  <si>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</si>
  <si>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</si>
  <si>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</si>
  <si>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</si>
  <si>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</si>
  <si>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</si>
  <si>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High school grad</t>
  </si>
  <si>
    <t>Some college</t>
  </si>
  <si>
    <t>AA _ academic</t>
  </si>
  <si>
    <t>AA _ occupationa</t>
  </si>
  <si>
    <t>BA</t>
  </si>
  <si>
    <t>MS</t>
  </si>
  <si>
    <t>Professional deg</t>
  </si>
  <si>
    <t>Phd</t>
  </si>
  <si>
    <t>Yes</t>
  </si>
  <si>
    <t>No</t>
  </si>
  <si>
    <t>Table 14. SEX and LIVEHERE_5YRSAGO, SEX and RES5YRS_AGO by CODE_PLACE and STATE2</t>
  </si>
  <si>
    <t xml:space="preserve">   LIVEHERE_5YRSAGO</t>
  </si>
  <si>
    <t>Born after 1992</t>
  </si>
  <si>
    <t xml:space="preserve">   RES5YRS_AGO</t>
  </si>
  <si>
    <t>Other Pacific la</t>
  </si>
  <si>
    <t>Filipino languag</t>
  </si>
  <si>
    <t>Other Asian</t>
  </si>
  <si>
    <t>Other languages</t>
  </si>
  <si>
    <t xml:space="preserve">   HEALTH_CONDITION</t>
  </si>
  <si>
    <t xml:space="preserve">   HEALTHLIMIT</t>
  </si>
  <si>
    <t xml:space="preserve">   HEALTHWORK</t>
  </si>
  <si>
    <t xml:space="preserve">   HEALTHPERSONAL</t>
  </si>
  <si>
    <t>One</t>
  </si>
  <si>
    <t>Two</t>
  </si>
  <si>
    <t>Three</t>
  </si>
  <si>
    <t>Four</t>
  </si>
  <si>
    <t>Five</t>
  </si>
  <si>
    <t>Six</t>
  </si>
  <si>
    <t>Seven</t>
  </si>
  <si>
    <t>Eight</t>
  </si>
  <si>
    <t>Nine or more</t>
  </si>
  <si>
    <t>Nine</t>
  </si>
  <si>
    <t>Ten</t>
  </si>
  <si>
    <t>Eleven</t>
  </si>
  <si>
    <t>Twelve</t>
  </si>
  <si>
    <t>Thirteen</t>
  </si>
  <si>
    <t>Fourteen</t>
  </si>
  <si>
    <t>Fifteen or more</t>
  </si>
  <si>
    <t>Mean</t>
  </si>
  <si>
    <t>Yes paid and no</t>
  </si>
  <si>
    <t>Yes paid and su</t>
  </si>
  <si>
    <t>Yes Subsistence</t>
  </si>
  <si>
    <t>1 to 14</t>
  </si>
  <si>
    <t>14 to 34</t>
  </si>
  <si>
    <t>35 to 44</t>
  </si>
  <si>
    <t>More than 45</t>
  </si>
  <si>
    <t>Private company</t>
  </si>
  <si>
    <t>Government</t>
  </si>
  <si>
    <t>Self employed</t>
  </si>
  <si>
    <t>Working without</t>
  </si>
  <si>
    <t>geneal construct</t>
  </si>
  <si>
    <t>heavy constructi</t>
  </si>
  <si>
    <t>special trade co</t>
  </si>
  <si>
    <t>food and kindred</t>
  </si>
  <si>
    <t>tabacco products</t>
  </si>
  <si>
    <t>textile mill pro</t>
  </si>
  <si>
    <t>apparel and othe</t>
  </si>
  <si>
    <t>lumber and other</t>
  </si>
  <si>
    <t>furniture and fi</t>
  </si>
  <si>
    <t>paper and allied</t>
  </si>
  <si>
    <t>printing publis</t>
  </si>
  <si>
    <t>chemicals and al</t>
  </si>
  <si>
    <t>petroleum refini</t>
  </si>
  <si>
    <t>rubber and misce</t>
  </si>
  <si>
    <t>leather and leat</t>
  </si>
  <si>
    <t>stone clay gla</t>
  </si>
  <si>
    <t>primary metal in</t>
  </si>
  <si>
    <t>fabricated metal</t>
  </si>
  <si>
    <t>industrial &amp; com</t>
  </si>
  <si>
    <t>electronics and</t>
  </si>
  <si>
    <t>transportation e</t>
  </si>
  <si>
    <t>measuring analyz</t>
  </si>
  <si>
    <t>miscellaneous ma</t>
  </si>
  <si>
    <t>railroad transpo</t>
  </si>
  <si>
    <t>local and interu</t>
  </si>
  <si>
    <t>trucking and war</t>
  </si>
  <si>
    <t>united states po</t>
  </si>
  <si>
    <t>water transporta</t>
  </si>
  <si>
    <t>transportation b</t>
  </si>
  <si>
    <t>pipelines excep</t>
  </si>
  <si>
    <t>transportation s</t>
  </si>
  <si>
    <t>communication</t>
  </si>
  <si>
    <t>electric gas and</t>
  </si>
  <si>
    <t>wholesale trade</t>
  </si>
  <si>
    <t>wholesale nondur</t>
  </si>
  <si>
    <t>building materia</t>
  </si>
  <si>
    <t>general merchand</t>
  </si>
  <si>
    <t>food store</t>
  </si>
  <si>
    <t>automotive deale</t>
  </si>
  <si>
    <t>apparel and aces</t>
  </si>
  <si>
    <t>home furniture</t>
  </si>
  <si>
    <t>eating and drink</t>
  </si>
  <si>
    <t>miscellaneous re</t>
  </si>
  <si>
    <t>depository insti</t>
  </si>
  <si>
    <t>nonedepository c</t>
  </si>
  <si>
    <t>security &amp; commo</t>
  </si>
  <si>
    <t>insurance carrie</t>
  </si>
  <si>
    <t>insurance agents</t>
  </si>
  <si>
    <t>real estate</t>
  </si>
  <si>
    <t>holding and othe</t>
  </si>
  <si>
    <t>hotels rooming</t>
  </si>
  <si>
    <t>personal service</t>
  </si>
  <si>
    <t>business service</t>
  </si>
  <si>
    <t>automotive repai</t>
  </si>
  <si>
    <t>motion pictures</t>
  </si>
  <si>
    <t>amusement &amp; recr</t>
  </si>
  <si>
    <t>health services</t>
  </si>
  <si>
    <t>legal services</t>
  </si>
  <si>
    <t>education servic</t>
  </si>
  <si>
    <t>social services</t>
  </si>
  <si>
    <t>museums botanic</t>
  </si>
  <si>
    <t>membership organ</t>
  </si>
  <si>
    <t>engineering mana</t>
  </si>
  <si>
    <t>private househol</t>
  </si>
  <si>
    <t>services N.E.C.</t>
  </si>
  <si>
    <t>executive legis</t>
  </si>
  <si>
    <t>justice public</t>
  </si>
  <si>
    <t>public finance</t>
  </si>
  <si>
    <t>administration o</t>
  </si>
  <si>
    <t>national securit</t>
  </si>
  <si>
    <t>export</t>
  </si>
  <si>
    <t>import</t>
  </si>
  <si>
    <t>non_classified e</t>
  </si>
  <si>
    <t>legislators</t>
  </si>
  <si>
    <t>chief executives</t>
  </si>
  <si>
    <t>officials &amp; admi</t>
  </si>
  <si>
    <t>general managers</t>
  </si>
  <si>
    <t>financial manage</t>
  </si>
  <si>
    <t>personnel and la</t>
  </si>
  <si>
    <t>purchasing manag</t>
  </si>
  <si>
    <t>managers market</t>
  </si>
  <si>
    <t>managers engine</t>
  </si>
  <si>
    <t>managers social</t>
  </si>
  <si>
    <t>administrators</t>
  </si>
  <si>
    <t>managers medici</t>
  </si>
  <si>
    <t>production manag</t>
  </si>
  <si>
    <t>construction man</t>
  </si>
  <si>
    <t>public utilities</t>
  </si>
  <si>
    <t>managers servic</t>
  </si>
  <si>
    <t>managers; mining</t>
  </si>
  <si>
    <t>managers; admini</t>
  </si>
  <si>
    <t>officials and ad</t>
  </si>
  <si>
    <t>management relat</t>
  </si>
  <si>
    <t>management analy</t>
  </si>
  <si>
    <t>personnel specia</t>
  </si>
  <si>
    <t>purchasing agent</t>
  </si>
  <si>
    <t>business and pro</t>
  </si>
  <si>
    <t>inspectors and c</t>
  </si>
  <si>
    <t>engineers surve</t>
  </si>
  <si>
    <t>computer mathem</t>
  </si>
  <si>
    <t>natural scientis</t>
  </si>
  <si>
    <t>social scientist</t>
  </si>
  <si>
    <t>social recreati</t>
  </si>
  <si>
    <t>lawyers and jud</t>
  </si>
  <si>
    <t>teachers colleg</t>
  </si>
  <si>
    <t>teachers except</t>
  </si>
  <si>
    <t>vocational and e</t>
  </si>
  <si>
    <t>librarians arch</t>
  </si>
  <si>
    <t>physicians and d</t>
  </si>
  <si>
    <t>veterinarians</t>
  </si>
  <si>
    <t>other health dia</t>
  </si>
  <si>
    <t>registered nurse</t>
  </si>
  <si>
    <t>pharmacists die</t>
  </si>
  <si>
    <t>writers artists</t>
  </si>
  <si>
    <t>editors reporte</t>
  </si>
  <si>
    <t>athletes and rel</t>
  </si>
  <si>
    <t>health tecnologi</t>
  </si>
  <si>
    <t>engineering and</t>
  </si>
  <si>
    <t>science technolo</t>
  </si>
  <si>
    <t>air traffic cont</t>
  </si>
  <si>
    <t>radio and relate</t>
  </si>
  <si>
    <t>legal technician</t>
  </si>
  <si>
    <t>programers</t>
  </si>
  <si>
    <t>technical writer</t>
  </si>
  <si>
    <t>technicians not</t>
  </si>
  <si>
    <t>supervisors; sal</t>
  </si>
  <si>
    <t>insurance secur</t>
  </si>
  <si>
    <t>sales occupation</t>
  </si>
  <si>
    <t>sales representa</t>
  </si>
  <si>
    <t>sales related oc</t>
  </si>
  <si>
    <t>supervisors; adm</t>
  </si>
  <si>
    <t>computer and per</t>
  </si>
  <si>
    <t>secretaries ste</t>
  </si>
  <si>
    <t>general office o</t>
  </si>
  <si>
    <t>informations cle</t>
  </si>
  <si>
    <t>correspondence c</t>
  </si>
  <si>
    <t>record clerks</t>
  </si>
  <si>
    <t>financial record</t>
  </si>
  <si>
    <t>duplicating mai</t>
  </si>
  <si>
    <t>communications e</t>
  </si>
  <si>
    <t>mail and message</t>
  </si>
  <si>
    <t>material recordi</t>
  </si>
  <si>
    <t>adjusters inves</t>
  </si>
  <si>
    <t>miscellaneous ad</t>
  </si>
  <si>
    <t>day workers</t>
  </si>
  <si>
    <t>launderers and i</t>
  </si>
  <si>
    <t>cooks private h</t>
  </si>
  <si>
    <t>housekeepers and</t>
  </si>
  <si>
    <t>child care worke</t>
  </si>
  <si>
    <t>supervisors; ser</t>
  </si>
  <si>
    <t>firefighting and</t>
  </si>
  <si>
    <t>police and detec</t>
  </si>
  <si>
    <t>guards</t>
  </si>
  <si>
    <t>food and beverag</t>
  </si>
  <si>
    <t>health service o</t>
  </si>
  <si>
    <t>cleaning and bui</t>
  </si>
  <si>
    <t>farm operators a</t>
  </si>
  <si>
    <t>other agricultur</t>
  </si>
  <si>
    <t>related agricult</t>
  </si>
  <si>
    <t>forestry and log</t>
  </si>
  <si>
    <t>fishers hunters</t>
  </si>
  <si>
    <t>supervisors; mec</t>
  </si>
  <si>
    <t>mechanics and re</t>
  </si>
  <si>
    <t>industrial machi</t>
  </si>
  <si>
    <t>machinery mainte</t>
  </si>
  <si>
    <t>electrical and e</t>
  </si>
  <si>
    <t>heating  air_co</t>
  </si>
  <si>
    <t>miscellaneous me</t>
  </si>
  <si>
    <t>supervisors; con</t>
  </si>
  <si>
    <t>construction tra</t>
  </si>
  <si>
    <t>carpenters and r</t>
  </si>
  <si>
    <t>electricians and</t>
  </si>
  <si>
    <t>painters paperh</t>
  </si>
  <si>
    <t>plumbers pipefi</t>
  </si>
  <si>
    <t>other constructi</t>
  </si>
  <si>
    <t>extractive occup</t>
  </si>
  <si>
    <t>supervisor; prec</t>
  </si>
  <si>
    <t>precision metal</t>
  </si>
  <si>
    <t>precision woodwo</t>
  </si>
  <si>
    <t>precision printi</t>
  </si>
  <si>
    <t>precision textil</t>
  </si>
  <si>
    <t>precision worker</t>
  </si>
  <si>
    <t>precisiosn food</t>
  </si>
  <si>
    <t>precision inspec</t>
  </si>
  <si>
    <t>water and sewage</t>
  </si>
  <si>
    <t>gas plant operat</t>
  </si>
  <si>
    <t>power plant oper</t>
  </si>
  <si>
    <t>chemical plant o</t>
  </si>
  <si>
    <t>petroleum plant</t>
  </si>
  <si>
    <t>miscellanneous p</t>
  </si>
  <si>
    <t>supervisors; pro</t>
  </si>
  <si>
    <t>machine setup op</t>
  </si>
  <si>
    <t>metal fabricatin</t>
  </si>
  <si>
    <t>metal and plasti</t>
  </si>
  <si>
    <t>woodworking mach</t>
  </si>
  <si>
    <t>printing machine</t>
  </si>
  <si>
    <t>textile machine</t>
  </si>
  <si>
    <t>assorted materia</t>
  </si>
  <si>
    <t>metal working an</t>
  </si>
  <si>
    <t>metal fabricatio</t>
  </si>
  <si>
    <t>textile apparel</t>
  </si>
  <si>
    <t>machine operator</t>
  </si>
  <si>
    <t>welder and solde</t>
  </si>
  <si>
    <t>assemblers</t>
  </si>
  <si>
    <t>fabricators not</t>
  </si>
  <si>
    <t>hand working occ</t>
  </si>
  <si>
    <t>productions insp</t>
  </si>
  <si>
    <t>productions test</t>
  </si>
  <si>
    <t>production sampl</t>
  </si>
  <si>
    <t>graders and sort</t>
  </si>
  <si>
    <t>production esped</t>
  </si>
  <si>
    <t>supervisors; mot</t>
  </si>
  <si>
    <t>supervisors; mat</t>
  </si>
  <si>
    <t>motor vehicle op</t>
  </si>
  <si>
    <t>rail transportat</t>
  </si>
  <si>
    <t>airplane pilots</t>
  </si>
  <si>
    <t>transportation i</t>
  </si>
  <si>
    <t>material moving</t>
  </si>
  <si>
    <t>supervisor; hand</t>
  </si>
  <si>
    <t>helpers; machine</t>
  </si>
  <si>
    <t>helpers; fabrica</t>
  </si>
  <si>
    <t>helpers; mechani</t>
  </si>
  <si>
    <t>helpers; contruc</t>
  </si>
  <si>
    <t>helpers; extract</t>
  </si>
  <si>
    <t>construction lab</t>
  </si>
  <si>
    <t>freight stock</t>
  </si>
  <si>
    <t>garbage collecto</t>
  </si>
  <si>
    <t>stevedores</t>
  </si>
  <si>
    <t>stock handlers a</t>
  </si>
  <si>
    <t>machine feeders</t>
  </si>
  <si>
    <t>garage and servi</t>
  </si>
  <si>
    <t>parking lot atte</t>
  </si>
  <si>
    <t>vehicle washers</t>
  </si>
  <si>
    <t>hand packers and</t>
  </si>
  <si>
    <t>manual occupatio</t>
  </si>
  <si>
    <t>Less than 13</t>
  </si>
  <si>
    <t>14 to 26</t>
  </si>
  <si>
    <t>27 to 39</t>
  </si>
  <si>
    <t>40 to 49</t>
  </si>
  <si>
    <t>50 to 52</t>
  </si>
  <si>
    <t>Post Compact Mig</t>
  </si>
  <si>
    <t>Child of Migrant</t>
  </si>
  <si>
    <t>Pre Compact Migr</t>
  </si>
  <si>
    <t>Other</t>
  </si>
  <si>
    <t>15+</t>
  </si>
  <si>
    <t>One house detached</t>
  </si>
  <si>
    <t>One house attached</t>
  </si>
  <si>
    <t>1 or 2 apartments</t>
  </si>
  <si>
    <t>3 or 4 apartments</t>
  </si>
  <si>
    <t>5 to 9 apartments</t>
  </si>
  <si>
    <t>10 to 19 apartments</t>
  </si>
  <si>
    <t>20 apartments or more</t>
  </si>
  <si>
    <t>Boat</t>
  </si>
  <si>
    <t>Business in building</t>
  </si>
  <si>
    <t>No business in building</t>
  </si>
  <si>
    <t xml:space="preserve">   TENURE</t>
  </si>
  <si>
    <t>Own with out mortgage</t>
  </si>
  <si>
    <t>Own with mortgage</t>
  </si>
  <si>
    <t>Rent for cash</t>
  </si>
  <si>
    <t>Occupied without rent</t>
  </si>
  <si>
    <t>Government house</t>
  </si>
  <si>
    <t>Not government</t>
  </si>
  <si>
    <t xml:space="preserve">   YEARBUILT</t>
  </si>
  <si>
    <t>1995-1998</t>
  </si>
  <si>
    <t>1990-1994</t>
  </si>
  <si>
    <t>1980-1989</t>
  </si>
  <si>
    <t>1970-1979</t>
  </si>
  <si>
    <t>1960-1969</t>
  </si>
  <si>
    <t>1950-1959</t>
  </si>
  <si>
    <t>1940-1949</t>
  </si>
  <si>
    <t>1900-1939</t>
  </si>
  <si>
    <t>Don't know</t>
  </si>
  <si>
    <t>1997-98</t>
  </si>
  <si>
    <t>1995-96</t>
  </si>
  <si>
    <t>1985-1989</t>
  </si>
  <si>
    <t>Before 1985</t>
  </si>
  <si>
    <t>Poured concrete</t>
  </si>
  <si>
    <t>Concrete blocks</t>
  </si>
  <si>
    <t>Metal</t>
  </si>
  <si>
    <t>Wood</t>
  </si>
  <si>
    <t>Thatch</t>
  </si>
  <si>
    <t>Concrete</t>
  </si>
  <si>
    <t xml:space="preserve">   WATER</t>
  </si>
  <si>
    <t>Yes in this unit</t>
  </si>
  <si>
    <t>Yes in this building</t>
  </si>
  <si>
    <t>No only cold piped in unit</t>
  </si>
  <si>
    <t>No only cold piped in building</t>
  </si>
  <si>
    <t>No only cold piped outside</t>
  </si>
  <si>
    <t>No piped water</t>
  </si>
  <si>
    <t xml:space="preserve">   HEATER</t>
  </si>
  <si>
    <t>Electricity</t>
  </si>
  <si>
    <t>Gas</t>
  </si>
  <si>
    <t>Solar</t>
  </si>
  <si>
    <t>Other fuels</t>
  </si>
  <si>
    <t xml:space="preserve">   SHOWER</t>
  </si>
  <si>
    <t>Yes outside this building</t>
  </si>
  <si>
    <t xml:space="preserve">   TOILET</t>
  </si>
  <si>
    <t>No outhouse or VIP</t>
  </si>
  <si>
    <t>No other or none</t>
  </si>
  <si>
    <t xml:space="preserve">   MAINCOOK</t>
  </si>
  <si>
    <t>Inside this building</t>
  </si>
  <si>
    <t>Outside this building</t>
  </si>
  <si>
    <t>No cooking facilities</t>
  </si>
  <si>
    <t xml:space="preserve">   COOKFUEL</t>
  </si>
  <si>
    <t>Kerosene</t>
  </si>
  <si>
    <t xml:space="preserve">   MICROWAVE</t>
  </si>
  <si>
    <t>Microwave</t>
  </si>
  <si>
    <t>No microwave</t>
  </si>
  <si>
    <t xml:space="preserve">   REFRIGERATOR</t>
  </si>
  <si>
    <t>No refrigerator</t>
  </si>
  <si>
    <t xml:space="preserve">   SINK</t>
  </si>
  <si>
    <t>Has a sink</t>
  </si>
  <si>
    <t>No sink</t>
  </si>
  <si>
    <t xml:space="preserve">   WATERSOURCE</t>
  </si>
  <si>
    <t>Public system only</t>
  </si>
  <si>
    <t>Public system and catchment</t>
  </si>
  <si>
    <t>Cistern tanks</t>
  </si>
  <si>
    <t>Public standpipe</t>
  </si>
  <si>
    <t xml:space="preserve">   WATER24HRS</t>
  </si>
  <si>
    <t>24 hour water</t>
  </si>
  <si>
    <t>Not 24 hour water</t>
  </si>
  <si>
    <t xml:space="preserve">   SEWER</t>
  </si>
  <si>
    <t>Yes connected to a sewer</t>
  </si>
  <si>
    <t>No connected to a cesspool</t>
  </si>
  <si>
    <t>No use other method</t>
  </si>
  <si>
    <t>Has electricity</t>
  </si>
  <si>
    <t>No electricity</t>
  </si>
  <si>
    <t>Television</t>
  </si>
  <si>
    <t>No television</t>
  </si>
  <si>
    <t xml:space="preserve">   CABLE</t>
  </si>
  <si>
    <t>Cable TV</t>
  </si>
  <si>
    <t>No cable TV</t>
  </si>
  <si>
    <t>Yes central air conditioner</t>
  </si>
  <si>
    <t>Yes 1 individual unit</t>
  </si>
  <si>
    <t>Yes2 or more room units</t>
  </si>
  <si>
    <t>No air conditioning</t>
  </si>
  <si>
    <t xml:space="preserve">   RADIO</t>
  </si>
  <si>
    <t>Radio</t>
  </si>
  <si>
    <t>No radio</t>
  </si>
  <si>
    <t xml:space="preserve">   PHONE</t>
  </si>
  <si>
    <t>Phone</t>
  </si>
  <si>
    <t>No phone</t>
  </si>
  <si>
    <t>Relationship</t>
  </si>
  <si>
    <t>Ethnicity</t>
  </si>
  <si>
    <t>Religion</t>
  </si>
  <si>
    <t>Citizenship</t>
  </si>
  <si>
    <t>Table     . Age and Sex by Place of Origin, Micronesian Migrants: 1997/8</t>
  </si>
  <si>
    <t>Male</t>
  </si>
  <si>
    <t>Female</t>
  </si>
  <si>
    <t>5 - 9</t>
  </si>
  <si>
    <t>10 - 14</t>
  </si>
  <si>
    <t>Table     . Age and Sex by Place of Origin, Micronesian Migrants: 1997/8    CNMI</t>
  </si>
  <si>
    <t>Table     . Age and Sex by Place of Origin, Micronesian Migrants: 1997/8    Guam</t>
  </si>
  <si>
    <t>Table     . Age and Sex by Place of Origin, Micronesian Migrants: 1997/8    HAWAII</t>
  </si>
  <si>
    <t>FEMALES</t>
  </si>
  <si>
    <t>CHILD EVER BORN</t>
  </si>
  <si>
    <t>CHILD SURVIVING</t>
  </si>
  <si>
    <t>BORN IN LAST YEAR</t>
  </si>
  <si>
    <t>Ever married</t>
  </si>
  <si>
    <t xml:space="preserve">   STATE2</t>
  </si>
  <si>
    <t xml:space="preserve">   SMAM Ages</t>
  </si>
  <si>
    <t xml:space="preserve">   FSM</t>
  </si>
  <si>
    <t xml:space="preserve">   Chuuk</t>
  </si>
  <si>
    <t xml:space="preserve">   Pohnpei</t>
  </si>
  <si>
    <t xml:space="preserve">   Yap</t>
  </si>
  <si>
    <t xml:space="preserve">   Kosrae</t>
  </si>
  <si>
    <t xml:space="preserve">   Palau</t>
  </si>
  <si>
    <t xml:space="preserve">   Marshalls</t>
  </si>
  <si>
    <t>Occupation</t>
  </si>
  <si>
    <t>Table 21. OCCUPATION by CODE_PLACE and STATE2</t>
  </si>
  <si>
    <t>Table 20. INDUSTRY by CODE_PLACE and STATE2</t>
  </si>
  <si>
    <t>Industry</t>
  </si>
  <si>
    <t>Work_Last_Week</t>
  </si>
  <si>
    <t>Child_Ever_Born</t>
  </si>
  <si>
    <t>Times_Returned</t>
  </si>
  <si>
    <t>Source: 1997/1998 Micronesian Migrants Surveys</t>
  </si>
  <si>
    <t>Age</t>
  </si>
  <si>
    <t>SMAM</t>
  </si>
  <si>
    <t>CHILDREN EVER BORN PER FEMALE</t>
  </si>
  <si>
    <t>CHILDREN SURVIVING PER FEMALE</t>
  </si>
  <si>
    <t>PERCENT SURVIVING</t>
  </si>
  <si>
    <t>UADJUSTED AGE SPECIFIC FERTILIT RATES</t>
  </si>
  <si>
    <t>TFR</t>
  </si>
  <si>
    <t>Fertility</t>
  </si>
  <si>
    <t xml:space="preserve">     Total</t>
  </si>
  <si>
    <t xml:space="preserve">     Males</t>
  </si>
  <si>
    <t xml:space="preserve">     Females</t>
  </si>
  <si>
    <t>Table 1. Sex and Age, Micronesian Migrants: 1997/1998</t>
  </si>
  <si>
    <t xml:space="preserve">   Persons per HH</t>
  </si>
  <si>
    <t>Table 2. Relationship, Micronesian Migrants: 1997/1998</t>
  </si>
  <si>
    <t>Boarder</t>
  </si>
  <si>
    <t>Partner</t>
  </si>
  <si>
    <t xml:space="preserve">      Total</t>
  </si>
  <si>
    <t xml:space="preserve">First </t>
  </si>
  <si>
    <t>Table 3. First Ethnicity, Micronesian Migrants: 1997/1998</t>
  </si>
  <si>
    <t>Second</t>
  </si>
  <si>
    <t>Table 4. Second Ethnicity, Micronesian Migrants: 1997/1998</t>
  </si>
  <si>
    <t>No second ethnicity</t>
  </si>
  <si>
    <t xml:space="preserve">      Males</t>
  </si>
  <si>
    <t>Table 5. Religion, Micronesian Migrants: 1997/1998</t>
  </si>
  <si>
    <t xml:space="preserve">    Males</t>
  </si>
  <si>
    <t xml:space="preserve">    Females</t>
  </si>
  <si>
    <t>Marital</t>
  </si>
  <si>
    <t>Status</t>
  </si>
  <si>
    <t>Table 6. Marital Status, Micronesian Migrants: 1997/1998</t>
  </si>
  <si>
    <t>Born here</t>
  </si>
  <si>
    <t>Reason</t>
  </si>
  <si>
    <t>Migrated</t>
  </si>
  <si>
    <t>Table 8. Reason for Migration, Micronesian Migrants:  1997/1998</t>
  </si>
  <si>
    <t xml:space="preserve">     Totak</t>
  </si>
  <si>
    <t>School Attendance</t>
  </si>
  <si>
    <t>Educational Attainment</t>
  </si>
  <si>
    <t>SCHOOL ATTENDANCE</t>
  </si>
  <si>
    <t>EDUCATIONAL ATTAINMENT</t>
  </si>
  <si>
    <t>Did not attend 2019</t>
  </si>
  <si>
    <t>Attended public</t>
  </si>
  <si>
    <t>Attended private</t>
  </si>
  <si>
    <t>Table 11. School Attendance and Educational Attainmnet, Micronesian Migrants: 1997/1998</t>
  </si>
  <si>
    <t>Percent H.S. Grads</t>
  </si>
  <si>
    <t>Percent College Grads</t>
  </si>
  <si>
    <t>Speak English</t>
  </si>
  <si>
    <t>Speak other lang</t>
  </si>
  <si>
    <t xml:space="preserve">      Percent</t>
  </si>
  <si>
    <t>FREQUENCY SPEAKING OTHER LANGUAGE</t>
  </si>
  <si>
    <t>More than English</t>
  </si>
  <si>
    <t>Both equally often</t>
  </si>
  <si>
    <t>Less than English</t>
  </si>
  <si>
    <t>NON-ENGLISH LANGUAGE SPOKEN</t>
  </si>
  <si>
    <t>Language</t>
  </si>
  <si>
    <t>Usage</t>
  </si>
  <si>
    <t>Table 15. Language Spoken at Home, Micronesian Migrants: 1997/1998</t>
  </si>
  <si>
    <t>SPEAKING ONLY ENGLISH AT HOME</t>
  </si>
  <si>
    <t>No English</t>
  </si>
  <si>
    <t>Health</t>
  </si>
  <si>
    <t>Table 16. Health Conditions, Micronesian Migrants: 1997/1998</t>
  </si>
  <si>
    <t>PERSONS PER HOUSEHOLD</t>
  </si>
  <si>
    <t>BUILDING DESCRIPTION</t>
  </si>
  <si>
    <t>BUSINESS OFFICE IN BUILDING</t>
  </si>
  <si>
    <t>Persons per Household</t>
  </si>
  <si>
    <t>Building</t>
  </si>
  <si>
    <t>Table 24. Persons per Housheold and Type of Building, Micronesian Migrants: 1997/1998</t>
  </si>
  <si>
    <t>RENT PAID</t>
  </si>
  <si>
    <t>Tenure</t>
  </si>
  <si>
    <t>Rent Paid</t>
  </si>
  <si>
    <t>Table 25. Tenure and Rent Paid, Micronesian Migrants: 1997/1998</t>
  </si>
  <si>
    <t>IF GOVERNMENT PAYS PART OF RENT</t>
  </si>
  <si>
    <t>Less than $100</t>
  </si>
  <si>
    <t>$100 to $199</t>
  </si>
  <si>
    <t>$200 to $299</t>
  </si>
  <si>
    <t>$300 to $399</t>
  </si>
  <si>
    <t>$400 to $499</t>
  </si>
  <si>
    <t>$500 to $599</t>
  </si>
  <si>
    <t>$600 to $699</t>
  </si>
  <si>
    <t>$700 to $799</t>
  </si>
  <si>
    <t>$800 to $899</t>
  </si>
  <si>
    <t>$900 to $999</t>
  </si>
  <si>
    <t>$1,000 to $1,099</t>
  </si>
  <si>
    <t>$1,100 or more</t>
  </si>
  <si>
    <t>YEAR HOUSEHOLDER MOVED IN</t>
  </si>
  <si>
    <t>Year built</t>
  </si>
  <si>
    <t>Year moved in</t>
  </si>
  <si>
    <t>Table 26.Year Structure Built and Year Housheodler Moved in, Micronesian Migrants: 1997/1998</t>
  </si>
  <si>
    <t>BEDROOMS</t>
  </si>
  <si>
    <t>ROOMS</t>
  </si>
  <si>
    <t>Wood pier or pile</t>
  </si>
  <si>
    <t>FOUNDATION</t>
  </si>
  <si>
    <t>ROOF</t>
  </si>
  <si>
    <t>WALLS</t>
  </si>
  <si>
    <t>House</t>
  </si>
  <si>
    <t>Structure</t>
  </si>
  <si>
    <t>Table 27. House Structure, Micronesian Migrants: 1997/1998</t>
  </si>
  <si>
    <t>Vehicles</t>
  </si>
  <si>
    <t>Appliances</t>
  </si>
  <si>
    <t>VEHICLES</t>
  </si>
  <si>
    <t>ELECTRICITY</t>
  </si>
  <si>
    <t>TELEVISION</t>
  </si>
  <si>
    <t>AIR CONDITIONING</t>
  </si>
  <si>
    <t>Table 30. Vehicles and Appliances, Micronesian Migrants: 1997/1998</t>
  </si>
  <si>
    <t>Electric</t>
  </si>
  <si>
    <t xml:space="preserve">    Total</t>
  </si>
  <si>
    <t>Cooking</t>
  </si>
  <si>
    <t>Plumbing</t>
  </si>
  <si>
    <t>Table 6. Cooking and Plumbing, Micronesian Migrants: 1997/1998</t>
  </si>
  <si>
    <t>Table 28. Plumbing, Micronesian Migrants: 1997/1998</t>
  </si>
  <si>
    <t>Migrants</t>
  </si>
  <si>
    <t>Table 23. Migrants by Period of Migration, Micronesian Migrants: 1997/1998</t>
  </si>
  <si>
    <t>WORKED LAST YEAR</t>
  </si>
  <si>
    <t>WEEKS WORKED LAST YEAR</t>
  </si>
  <si>
    <t>USUAL HIOURS WORKED</t>
  </si>
  <si>
    <t>CLASS OF WORKER</t>
  </si>
  <si>
    <t xml:space="preserve">    Female</t>
  </si>
  <si>
    <t>Table 19. Work Last Week and Hous Worked, Micronesian Migrants: 1997/1998</t>
  </si>
  <si>
    <t>WORK LAST WEEK</t>
  </si>
  <si>
    <t xml:space="preserve">       Total</t>
  </si>
  <si>
    <t>HOURS WORKED LAST WEEK</t>
  </si>
  <si>
    <t>Table 19A. Class of Worker, Micronesian Migrants: 1997/1998</t>
  </si>
  <si>
    <t>Class of Worker</t>
  </si>
  <si>
    <t>CHILDREN EVER BORN</t>
  </si>
  <si>
    <t>YEAR OF BIRTH OF LAST CHILD</t>
  </si>
  <si>
    <t>1997</t>
  </si>
  <si>
    <t>1996</t>
  </si>
  <si>
    <t>1995</t>
  </si>
  <si>
    <t>1994</t>
  </si>
  <si>
    <t>1993</t>
  </si>
  <si>
    <t>1992</t>
  </si>
  <si>
    <t>1991</t>
  </si>
  <si>
    <t>1990</t>
  </si>
  <si>
    <t>1980-1984</t>
  </si>
  <si>
    <t>1975-1979</t>
  </si>
  <si>
    <t>1970-1974</t>
  </si>
  <si>
    <t>Before 1970</t>
  </si>
  <si>
    <t>Table 18. Children Ever Born and Year of Birth of Last Child, Micronesian Migrants: 1997/1998</t>
  </si>
  <si>
    <t>Table 17. Times Returned Home, Micronesian Migrannts: 1997/1998</t>
  </si>
  <si>
    <t>RETURN YEAR</t>
  </si>
  <si>
    <t>1985 to 1989</t>
  </si>
  <si>
    <t xml:space="preserve">   MajuroDUD</t>
  </si>
  <si>
    <t xml:space="preserve">   Ebeye</t>
  </si>
  <si>
    <t>Yap OIs</t>
  </si>
  <si>
    <t>Yap Proper</t>
  </si>
  <si>
    <t>Pohnpei Ois</t>
  </si>
  <si>
    <t>Pohnpei Gnl</t>
  </si>
  <si>
    <t>NW Chuuk</t>
  </si>
  <si>
    <t>Faichuk</t>
  </si>
  <si>
    <t>Mortlocks</t>
  </si>
  <si>
    <t>S. Namoneas</t>
  </si>
  <si>
    <t>Chuuk Gnl</t>
  </si>
  <si>
    <t>Scholarships</t>
  </si>
  <si>
    <t>Table 12. School Scholarships, Micronesian Migrants: 1997/1998</t>
  </si>
  <si>
    <t xml:space="preserve">     Free Lunch</t>
  </si>
  <si>
    <t xml:space="preserve">   A Plus</t>
  </si>
  <si>
    <t xml:space="preserve">    Pell Grant</t>
  </si>
  <si>
    <t xml:space="preserve">    SEOG-SSIG</t>
  </si>
  <si>
    <t xml:space="preserve">    Work Study</t>
  </si>
  <si>
    <t>CITIZENSHIP</t>
  </si>
  <si>
    <t>Born in US or Terr</t>
  </si>
  <si>
    <t>Naturalized</t>
  </si>
  <si>
    <t>Foreign - Permanent</t>
  </si>
  <si>
    <t>Foreign - Temporary</t>
  </si>
  <si>
    <t xml:space="preserve">       Females</t>
  </si>
  <si>
    <t>Before 1975</t>
  </si>
  <si>
    <t>Table 7. Citizenship, Micronesian Migrants: 1997/1998</t>
  </si>
  <si>
    <t>Table 7A. Year of Entry, Micronesian Migrants: 1997/1998</t>
  </si>
  <si>
    <t>Year Entered</t>
  </si>
  <si>
    <t>Born in Hawaii</t>
  </si>
  <si>
    <t>Born on Guam</t>
  </si>
  <si>
    <t>Born in CNMI</t>
  </si>
  <si>
    <t>Worked</t>
  </si>
  <si>
    <t>Did not work</t>
  </si>
  <si>
    <t xml:space="preserve">Worked  </t>
  </si>
  <si>
    <t>Last Year</t>
  </si>
  <si>
    <t>Table 22. Worked Last Year, Micronesian Migrants: 1997/1998</t>
  </si>
  <si>
    <t xml:space="preserve">      Females</t>
  </si>
  <si>
    <t>Yap Gnl</t>
  </si>
  <si>
    <t>Yap Ois</t>
  </si>
  <si>
    <t>Mother's</t>
  </si>
  <si>
    <t>Birthplace</t>
  </si>
  <si>
    <t>Table 10. Mother's Birthplace, Micronesian Migrants: 1997/1998</t>
  </si>
  <si>
    <t xml:space="preserve">    Majuro_DUD</t>
  </si>
  <si>
    <t xml:space="preserve">    Ebeye</t>
  </si>
  <si>
    <t>Table 31. Age and Sex by Place of Origin, Micronesian Migrants: 1997/8</t>
  </si>
  <si>
    <t>Table  32. Age and Sex by Place of Origin, Micronesian Migrants: 1997/8    CNMI</t>
  </si>
  <si>
    <t>Table 33. Age and Sex by Place of Origin, Micronesian Migrants: 1997/8    Guam</t>
  </si>
  <si>
    <t>Table 34 Age and Sex by Place of Origin, Micronesian Migrants: 1997/8    HAWAII</t>
  </si>
  <si>
    <t>Table 35.   Fertility, Micronesian Migrants: 1997/8</t>
  </si>
  <si>
    <t>Table 36. STATE2 and SMAM Ages by Never-ever and SEX</t>
  </si>
  <si>
    <t>Table 37. STATE2 and SMAM Ages by Never-ever and SEX   CNMI</t>
  </si>
  <si>
    <t>Table 38. STATE2 and SMAM Ages by Never-ever and SEX   GUAM</t>
  </si>
  <si>
    <t>Table 39. STATE2 and SMAM Ages by Never-ever and SEX  HAWAII</t>
  </si>
  <si>
    <t xml:space="preserve">Agriculture  </t>
  </si>
  <si>
    <t xml:space="preserve">     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</si>
</sst>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3" fontId="1" fillId="0" borderId="0" xfId="0" applyNumberFormat="1" applyFont="1"/>
    <xf numFmtId="3" fontId="1" fillId="0" borderId="0" xfId="0" applyNumberFormat="1" applyFont="1" applyBorder="1"/>
    <xf numFmtId="3" fontId="1" fillId="0" borderId="2" xfId="0" applyNumberFormat="1" applyFont="1" applyBorder="1"/>
    <xf numFmtId="164" fontId="1" fillId="0" borderId="0" xfId="0" applyNumberFormat="1" applyFont="1" applyBorder="1"/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left"/>
    </xf>
    <xf numFmtId="3" fontId="1" fillId="0" borderId="5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9" xfId="0" applyNumberFormat="1" applyFont="1" applyBorder="1"/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8" xfId="0" applyNumberFormat="1" applyFont="1" applyBorder="1"/>
    <xf numFmtId="3" fontId="1" fillId="0" borderId="10" xfId="0" applyNumberFormat="1" applyFont="1" applyBorder="1"/>
    <xf numFmtId="3" fontId="1" fillId="0" borderId="8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left"/>
    </xf>
    <xf numFmtId="3" fontId="1" fillId="0" borderId="10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164" fontId="1" fillId="0" borderId="0" xfId="0" applyNumberFormat="1" applyFont="1" applyAlignment="1">
      <alignment horizontal="left"/>
    </xf>
    <xf numFmtId="3" fontId="1" fillId="0" borderId="6" xfId="0" applyNumberFormat="1" applyFont="1" applyBorder="1"/>
    <xf numFmtId="49" fontId="1" fillId="0" borderId="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/>
    <xf numFmtId="49" fontId="1" fillId="0" borderId="5" xfId="0" applyNumberFormat="1" applyFont="1" applyBorder="1" applyAlignment="1">
      <alignment horizontal="left"/>
    </xf>
    <xf numFmtId="4" fontId="1" fillId="0" borderId="0" xfId="0" applyNumberFormat="1" applyFont="1" applyBorder="1"/>
    <xf numFmtId="166" fontId="1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53E7-3555-439F-97A7-F47EFEAB16B7}">
  <dimension ref="A1:AM60"/>
  <sheetViews>
    <sheetView view="pageBreakPreview" topLeftCell="R1" zoomScale="120" zoomScaleNormal="120" zoomScaleSheetLayoutView="120" workbookViewId="0">
      <selection activeCell="AE1" sqref="AE1:AE1048576"/>
    </sheetView>
  </sheetViews>
  <sheetFormatPr defaultColWidth="9.109375" defaultRowHeight="10.199999999999999" x14ac:dyDescent="0.2"/>
  <cols>
    <col min="1" max="1" width="8.44140625" style="43" customWidth="1"/>
    <col min="2" max="7" width="9.109375" style="1"/>
    <col min="8" max="8" width="9.109375" style="1" customWidth="1"/>
    <col min="9" max="9" width="9.109375" style="1"/>
    <col min="10" max="10" width="0.5546875" style="1" customWidth="1"/>
    <col min="11" max="11" width="8.44140625" style="43" customWidth="1"/>
    <col min="12" max="12" width="10" style="1" customWidth="1"/>
    <col min="13" max="13" width="9.6640625" style="1" customWidth="1"/>
    <col min="14" max="14" width="8.88671875" style="1" customWidth="1"/>
    <col min="15" max="15" width="7.88671875" style="1" customWidth="1"/>
    <col min="16" max="16" width="8.5546875" style="1" customWidth="1"/>
    <col min="17" max="17" width="7.88671875" style="1" customWidth="1"/>
    <col min="18" max="18" width="9.109375" style="1"/>
    <col min="19" max="19" width="8.6640625" style="1" customWidth="1"/>
    <col min="20" max="20" width="0.88671875" style="1" customWidth="1"/>
    <col min="21" max="21" width="8.44140625" style="43" customWidth="1"/>
    <col min="22" max="29" width="9.109375" style="1"/>
    <col min="30" max="30" width="0.44140625" style="1" customWidth="1"/>
    <col min="31" max="31" width="8.44140625" style="43" customWidth="1"/>
    <col min="32" max="16384" width="9.109375" style="1"/>
  </cols>
  <sheetData>
    <row r="1" spans="1:39" x14ac:dyDescent="0.2">
      <c r="A1" s="41" t="s">
        <v>658</v>
      </c>
      <c r="B1" s="2"/>
      <c r="C1" s="2"/>
      <c r="D1" s="2"/>
      <c r="E1" s="2"/>
      <c r="F1" s="2"/>
      <c r="G1" s="2"/>
      <c r="H1" s="2"/>
      <c r="I1" s="2"/>
      <c r="J1" s="2"/>
      <c r="K1" s="41" t="s">
        <v>658</v>
      </c>
      <c r="L1" s="2"/>
      <c r="M1" s="2"/>
      <c r="N1" s="2"/>
      <c r="O1" s="2"/>
      <c r="P1" s="2"/>
      <c r="Q1" s="2"/>
      <c r="R1" s="2"/>
      <c r="S1" s="2"/>
      <c r="T1" s="2"/>
      <c r="U1" s="41" t="s">
        <v>658</v>
      </c>
      <c r="V1" s="2"/>
      <c r="W1" s="2"/>
      <c r="X1" s="2"/>
      <c r="Y1" s="2"/>
      <c r="Z1" s="2"/>
      <c r="AA1" s="2"/>
      <c r="AB1" s="2"/>
      <c r="AC1" s="2"/>
      <c r="AD1" s="2"/>
      <c r="AE1" s="41" t="s">
        <v>658</v>
      </c>
      <c r="AF1" s="2"/>
      <c r="AG1" s="2"/>
      <c r="AH1" s="2"/>
      <c r="AI1" s="2"/>
      <c r="AJ1" s="2"/>
      <c r="AK1" s="2"/>
      <c r="AL1" s="2"/>
      <c r="AM1" s="2"/>
    </row>
    <row r="2" spans="1:39" x14ac:dyDescent="0.2">
      <c r="A2" s="42"/>
      <c r="B2" s="25" t="s">
        <v>0</v>
      </c>
      <c r="C2" s="26"/>
      <c r="D2" s="26"/>
      <c r="E2" s="26"/>
      <c r="F2" s="26"/>
      <c r="G2" s="26"/>
      <c r="H2" s="26"/>
      <c r="I2" s="27"/>
      <c r="J2" s="22"/>
      <c r="K2" s="42"/>
      <c r="L2" s="25" t="s">
        <v>1</v>
      </c>
      <c r="M2" s="26"/>
      <c r="N2" s="26"/>
      <c r="O2" s="26"/>
      <c r="P2" s="26"/>
      <c r="Q2" s="26"/>
      <c r="R2" s="27"/>
      <c r="S2" s="25" t="s">
        <v>2</v>
      </c>
      <c r="T2" s="26"/>
      <c r="U2" s="26"/>
      <c r="V2" s="26"/>
      <c r="W2" s="26"/>
      <c r="X2" s="26"/>
      <c r="Y2" s="26"/>
      <c r="Z2" s="26"/>
      <c r="AA2" s="26"/>
      <c r="AB2" s="26"/>
      <c r="AC2" s="27"/>
      <c r="AD2" s="22"/>
      <c r="AE2" s="42"/>
      <c r="AF2" s="25" t="s">
        <v>3</v>
      </c>
      <c r="AG2" s="26"/>
      <c r="AH2" s="26"/>
      <c r="AI2" s="26"/>
      <c r="AJ2" s="26"/>
      <c r="AK2" s="26"/>
      <c r="AL2" s="26"/>
      <c r="AM2" s="26"/>
    </row>
    <row r="3" spans="1:39" s="6" customFormat="1" x14ac:dyDescent="0.2">
      <c r="A3" s="46" t="s">
        <v>647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8"/>
      <c r="K3" s="46" t="s">
        <v>647</v>
      </c>
      <c r="L3" s="17" t="s">
        <v>0</v>
      </c>
      <c r="M3" s="17" t="s">
        <v>4</v>
      </c>
      <c r="N3" s="17" t="s">
        <v>5</v>
      </c>
      <c r="O3" s="17" t="s">
        <v>6</v>
      </c>
      <c r="P3" s="17" t="s">
        <v>7</v>
      </c>
      <c r="Q3" s="17" t="s">
        <v>8</v>
      </c>
      <c r="R3" s="17" t="s">
        <v>9</v>
      </c>
      <c r="S3" s="17" t="s">
        <v>10</v>
      </c>
      <c r="T3" s="17"/>
      <c r="U3" s="46" t="s">
        <v>647</v>
      </c>
      <c r="V3" s="17" t="s">
        <v>0</v>
      </c>
      <c r="W3" s="17" t="s">
        <v>4</v>
      </c>
      <c r="X3" s="17" t="s">
        <v>5</v>
      </c>
      <c r="Y3" s="17" t="s">
        <v>6</v>
      </c>
      <c r="Z3" s="17" t="s">
        <v>7</v>
      </c>
      <c r="AA3" s="17" t="s">
        <v>8</v>
      </c>
      <c r="AB3" s="17" t="s">
        <v>9</v>
      </c>
      <c r="AC3" s="17" t="s">
        <v>10</v>
      </c>
      <c r="AD3" s="17"/>
      <c r="AE3" s="46" t="s">
        <v>647</v>
      </c>
      <c r="AF3" s="17" t="s">
        <v>0</v>
      </c>
      <c r="AG3" s="17" t="s">
        <v>4</v>
      </c>
      <c r="AH3" s="17" t="s">
        <v>5</v>
      </c>
      <c r="AI3" s="17" t="s">
        <v>6</v>
      </c>
      <c r="AJ3" s="17" t="s">
        <v>7</v>
      </c>
      <c r="AK3" s="17" t="s">
        <v>8</v>
      </c>
      <c r="AL3" s="17" t="s">
        <v>9</v>
      </c>
      <c r="AM3" s="18" t="s">
        <v>10</v>
      </c>
    </row>
    <row r="4" spans="1:39" x14ac:dyDescent="0.2">
      <c r="A4" s="41" t="s">
        <v>655</v>
      </c>
      <c r="B4" s="2">
        <v>19363</v>
      </c>
      <c r="C4" s="2">
        <v>12828</v>
      </c>
      <c r="D4" s="2">
        <v>8271</v>
      </c>
      <c r="E4" s="2">
        <v>2545</v>
      </c>
      <c r="F4" s="2">
        <v>843</v>
      </c>
      <c r="G4" s="2">
        <v>1169</v>
      </c>
      <c r="H4" s="2">
        <v>3819</v>
      </c>
      <c r="I4" s="2">
        <v>2716</v>
      </c>
      <c r="J4" s="2"/>
      <c r="K4" s="41" t="s">
        <v>655</v>
      </c>
      <c r="L4" s="2">
        <v>4298</v>
      </c>
      <c r="M4" s="2">
        <v>2109</v>
      </c>
      <c r="N4" s="2">
        <v>1286</v>
      </c>
      <c r="O4" s="2">
        <v>540</v>
      </c>
      <c r="P4" s="2">
        <v>215</v>
      </c>
      <c r="Q4" s="2">
        <v>68</v>
      </c>
      <c r="R4" s="2">
        <v>2076</v>
      </c>
      <c r="S4" s="2">
        <v>113</v>
      </c>
      <c r="T4" s="2"/>
      <c r="U4" s="41" t="s">
        <v>655</v>
      </c>
      <c r="V4" s="2">
        <v>8322</v>
      </c>
      <c r="W4" s="2">
        <v>6933</v>
      </c>
      <c r="X4" s="2">
        <v>5361</v>
      </c>
      <c r="Y4" s="2">
        <v>947</v>
      </c>
      <c r="Z4" s="2">
        <v>332</v>
      </c>
      <c r="AA4" s="2">
        <v>293</v>
      </c>
      <c r="AB4" s="2">
        <v>1257</v>
      </c>
      <c r="AC4" s="2">
        <v>132</v>
      </c>
      <c r="AD4" s="2"/>
      <c r="AE4" s="41" t="s">
        <v>655</v>
      </c>
      <c r="AF4" s="2">
        <v>6743</v>
      </c>
      <c r="AG4" s="2">
        <v>3786</v>
      </c>
      <c r="AH4" s="2">
        <v>1624</v>
      </c>
      <c r="AI4" s="2">
        <v>1058</v>
      </c>
      <c r="AJ4" s="2">
        <v>296</v>
      </c>
      <c r="AK4" s="2">
        <v>808</v>
      </c>
      <c r="AL4" s="2">
        <v>486</v>
      </c>
      <c r="AM4" s="2">
        <v>2471</v>
      </c>
    </row>
    <row r="5" spans="1:39" x14ac:dyDescent="0.2">
      <c r="A5" s="41" t="s">
        <v>13</v>
      </c>
      <c r="B5" s="2">
        <v>2628</v>
      </c>
      <c r="C5" s="2">
        <v>1817</v>
      </c>
      <c r="D5" s="2">
        <v>1167</v>
      </c>
      <c r="E5" s="2">
        <v>338</v>
      </c>
      <c r="F5" s="2">
        <v>127</v>
      </c>
      <c r="G5" s="2">
        <v>185</v>
      </c>
      <c r="H5" s="2">
        <v>451</v>
      </c>
      <c r="I5" s="2">
        <v>360</v>
      </c>
      <c r="J5" s="2"/>
      <c r="K5" s="41" t="s">
        <v>13</v>
      </c>
      <c r="L5" s="2">
        <v>588</v>
      </c>
      <c r="M5" s="2">
        <v>274</v>
      </c>
      <c r="N5" s="2">
        <v>157</v>
      </c>
      <c r="O5" s="2">
        <v>67</v>
      </c>
      <c r="P5" s="2">
        <v>38</v>
      </c>
      <c r="Q5" s="2">
        <v>12</v>
      </c>
      <c r="R5" s="2">
        <v>298</v>
      </c>
      <c r="S5" s="2">
        <v>16</v>
      </c>
      <c r="T5" s="2"/>
      <c r="U5" s="41" t="s">
        <v>13</v>
      </c>
      <c r="V5" s="2">
        <v>1223</v>
      </c>
      <c r="W5" s="2">
        <v>1072</v>
      </c>
      <c r="X5" s="2">
        <v>808</v>
      </c>
      <c r="Y5" s="2">
        <v>151</v>
      </c>
      <c r="Z5" s="2">
        <v>56</v>
      </c>
      <c r="AA5" s="2">
        <v>57</v>
      </c>
      <c r="AB5" s="2">
        <v>135</v>
      </c>
      <c r="AC5" s="2">
        <v>16</v>
      </c>
      <c r="AD5" s="2"/>
      <c r="AE5" s="41" t="s">
        <v>13</v>
      </c>
      <c r="AF5" s="2">
        <v>817</v>
      </c>
      <c r="AG5" s="2">
        <v>471</v>
      </c>
      <c r="AH5" s="2">
        <v>202</v>
      </c>
      <c r="AI5" s="2">
        <v>120</v>
      </c>
      <c r="AJ5" s="2">
        <v>33</v>
      </c>
      <c r="AK5" s="2">
        <v>116</v>
      </c>
      <c r="AL5" s="2">
        <v>18</v>
      </c>
      <c r="AM5" s="2">
        <v>328</v>
      </c>
    </row>
    <row r="6" spans="1:39" x14ac:dyDescent="0.2">
      <c r="A6" s="41" t="s">
        <v>620</v>
      </c>
      <c r="B6" s="2">
        <v>2095</v>
      </c>
      <c r="C6" s="2">
        <v>1389</v>
      </c>
      <c r="D6" s="2">
        <v>948</v>
      </c>
      <c r="E6" s="2">
        <v>275</v>
      </c>
      <c r="F6" s="2">
        <v>79</v>
      </c>
      <c r="G6" s="2">
        <v>87</v>
      </c>
      <c r="H6" s="2">
        <v>405</v>
      </c>
      <c r="I6" s="2">
        <v>301</v>
      </c>
      <c r="J6" s="2"/>
      <c r="K6" s="41" t="s">
        <v>620</v>
      </c>
      <c r="L6" s="2">
        <v>565</v>
      </c>
      <c r="M6" s="2">
        <v>290</v>
      </c>
      <c r="N6" s="2">
        <v>175</v>
      </c>
      <c r="O6" s="2">
        <v>86</v>
      </c>
      <c r="P6" s="2">
        <v>20</v>
      </c>
      <c r="Q6" s="2">
        <v>9</v>
      </c>
      <c r="R6" s="2">
        <v>261</v>
      </c>
      <c r="S6" s="2">
        <v>14</v>
      </c>
      <c r="T6" s="2"/>
      <c r="U6" s="41" t="s">
        <v>620</v>
      </c>
      <c r="V6" s="2">
        <v>974</v>
      </c>
      <c r="W6" s="2">
        <v>827</v>
      </c>
      <c r="X6" s="2">
        <v>638</v>
      </c>
      <c r="Y6" s="2">
        <v>114</v>
      </c>
      <c r="Z6" s="2">
        <v>40</v>
      </c>
      <c r="AA6" s="2">
        <v>35</v>
      </c>
      <c r="AB6" s="2">
        <v>131</v>
      </c>
      <c r="AC6" s="2">
        <v>16</v>
      </c>
      <c r="AD6" s="2"/>
      <c r="AE6" s="41" t="s">
        <v>620</v>
      </c>
      <c r="AF6" s="2">
        <v>556</v>
      </c>
      <c r="AG6" s="2">
        <v>272</v>
      </c>
      <c r="AH6" s="2">
        <v>135</v>
      </c>
      <c r="AI6" s="2">
        <v>75</v>
      </c>
      <c r="AJ6" s="2">
        <v>19</v>
      </c>
      <c r="AK6" s="2">
        <v>43</v>
      </c>
      <c r="AL6" s="2">
        <v>13</v>
      </c>
      <c r="AM6" s="2">
        <v>271</v>
      </c>
    </row>
    <row r="7" spans="1:39" x14ac:dyDescent="0.2">
      <c r="A7" s="41" t="s">
        <v>621</v>
      </c>
      <c r="B7" s="2">
        <v>1750</v>
      </c>
      <c r="C7" s="2">
        <v>1070</v>
      </c>
      <c r="D7" s="2">
        <v>719</v>
      </c>
      <c r="E7" s="2">
        <v>216</v>
      </c>
      <c r="F7" s="2">
        <v>54</v>
      </c>
      <c r="G7" s="2">
        <v>81</v>
      </c>
      <c r="H7" s="2">
        <v>364</v>
      </c>
      <c r="I7" s="2">
        <v>316</v>
      </c>
      <c r="J7" s="2"/>
      <c r="K7" s="41" t="s">
        <v>621</v>
      </c>
      <c r="L7" s="2">
        <v>454</v>
      </c>
      <c r="M7" s="2">
        <v>208</v>
      </c>
      <c r="N7" s="2">
        <v>131</v>
      </c>
      <c r="O7" s="2">
        <v>54</v>
      </c>
      <c r="P7" s="2">
        <v>20</v>
      </c>
      <c r="Q7" s="2">
        <v>3</v>
      </c>
      <c r="R7" s="2">
        <v>228</v>
      </c>
      <c r="S7" s="2">
        <v>18</v>
      </c>
      <c r="T7" s="2"/>
      <c r="U7" s="41" t="s">
        <v>621</v>
      </c>
      <c r="V7" s="2">
        <v>769</v>
      </c>
      <c r="W7" s="2">
        <v>632</v>
      </c>
      <c r="X7" s="2">
        <v>481</v>
      </c>
      <c r="Y7" s="2">
        <v>102</v>
      </c>
      <c r="Z7" s="2">
        <v>22</v>
      </c>
      <c r="AA7" s="2">
        <v>27</v>
      </c>
      <c r="AB7" s="2">
        <v>113</v>
      </c>
      <c r="AC7" s="2">
        <v>24</v>
      </c>
      <c r="AD7" s="2"/>
      <c r="AE7" s="41" t="s">
        <v>621</v>
      </c>
      <c r="AF7" s="2">
        <v>527</v>
      </c>
      <c r="AG7" s="2">
        <v>230</v>
      </c>
      <c r="AH7" s="2">
        <v>107</v>
      </c>
      <c r="AI7" s="2">
        <v>60</v>
      </c>
      <c r="AJ7" s="2">
        <v>12</v>
      </c>
      <c r="AK7" s="2">
        <v>51</v>
      </c>
      <c r="AL7" s="2">
        <v>23</v>
      </c>
      <c r="AM7" s="2">
        <v>274</v>
      </c>
    </row>
    <row r="8" spans="1:39" x14ac:dyDescent="0.2">
      <c r="A8" s="41" t="s">
        <v>14</v>
      </c>
      <c r="B8" s="2">
        <v>1946</v>
      </c>
      <c r="C8" s="2">
        <v>1219</v>
      </c>
      <c r="D8" s="2">
        <v>814</v>
      </c>
      <c r="E8" s="2">
        <v>224</v>
      </c>
      <c r="F8" s="2">
        <v>68</v>
      </c>
      <c r="G8" s="2">
        <v>113</v>
      </c>
      <c r="H8" s="2">
        <v>349</v>
      </c>
      <c r="I8" s="2">
        <v>378</v>
      </c>
      <c r="J8" s="2"/>
      <c r="K8" s="41" t="s">
        <v>14</v>
      </c>
      <c r="L8" s="2">
        <v>399</v>
      </c>
      <c r="M8" s="2">
        <v>211</v>
      </c>
      <c r="N8" s="2">
        <v>121</v>
      </c>
      <c r="O8" s="2">
        <v>63</v>
      </c>
      <c r="P8" s="2">
        <v>21</v>
      </c>
      <c r="Q8" s="2">
        <v>6</v>
      </c>
      <c r="R8" s="2">
        <v>178</v>
      </c>
      <c r="S8" s="2">
        <v>10</v>
      </c>
      <c r="T8" s="2"/>
      <c r="U8" s="41" t="s">
        <v>14</v>
      </c>
      <c r="V8" s="2">
        <v>750</v>
      </c>
      <c r="W8" s="2">
        <v>632</v>
      </c>
      <c r="X8" s="2">
        <v>512</v>
      </c>
      <c r="Y8" s="2">
        <v>82</v>
      </c>
      <c r="Z8" s="2">
        <v>21</v>
      </c>
      <c r="AA8" s="2">
        <v>17</v>
      </c>
      <c r="AB8" s="2">
        <v>99</v>
      </c>
      <c r="AC8" s="2">
        <v>19</v>
      </c>
      <c r="AD8" s="2"/>
      <c r="AE8" s="41" t="s">
        <v>14</v>
      </c>
      <c r="AF8" s="2">
        <v>797</v>
      </c>
      <c r="AG8" s="2">
        <v>376</v>
      </c>
      <c r="AH8" s="2">
        <v>181</v>
      </c>
      <c r="AI8" s="2">
        <v>79</v>
      </c>
      <c r="AJ8" s="2">
        <v>26</v>
      </c>
      <c r="AK8" s="2">
        <v>90</v>
      </c>
      <c r="AL8" s="2">
        <v>72</v>
      </c>
      <c r="AM8" s="2">
        <v>349</v>
      </c>
    </row>
    <row r="9" spans="1:39" x14ac:dyDescent="0.2">
      <c r="A9" s="41" t="s">
        <v>15</v>
      </c>
      <c r="B9" s="2">
        <v>2794</v>
      </c>
      <c r="C9" s="2">
        <v>1947</v>
      </c>
      <c r="D9" s="2">
        <v>1208</v>
      </c>
      <c r="E9" s="2">
        <v>355</v>
      </c>
      <c r="F9" s="2">
        <v>155</v>
      </c>
      <c r="G9" s="2">
        <v>229</v>
      </c>
      <c r="H9" s="2">
        <v>406</v>
      </c>
      <c r="I9" s="2">
        <v>441</v>
      </c>
      <c r="J9" s="2"/>
      <c r="K9" s="41" t="s">
        <v>15</v>
      </c>
      <c r="L9" s="2">
        <v>416</v>
      </c>
      <c r="M9" s="2">
        <v>232</v>
      </c>
      <c r="N9" s="2">
        <v>154</v>
      </c>
      <c r="O9" s="2">
        <v>53</v>
      </c>
      <c r="P9" s="2">
        <v>22</v>
      </c>
      <c r="Q9" s="2">
        <v>3</v>
      </c>
      <c r="R9" s="2">
        <v>173</v>
      </c>
      <c r="S9" s="2">
        <v>11</v>
      </c>
      <c r="T9" s="2"/>
      <c r="U9" s="41" t="s">
        <v>15</v>
      </c>
      <c r="V9" s="2">
        <v>1125</v>
      </c>
      <c r="W9" s="2">
        <v>968</v>
      </c>
      <c r="X9" s="2">
        <v>777</v>
      </c>
      <c r="Y9" s="2">
        <v>112</v>
      </c>
      <c r="Z9" s="2">
        <v>37</v>
      </c>
      <c r="AA9" s="2">
        <v>42</v>
      </c>
      <c r="AB9" s="2">
        <v>137</v>
      </c>
      <c r="AC9" s="2">
        <v>20</v>
      </c>
      <c r="AD9" s="2"/>
      <c r="AE9" s="41" t="s">
        <v>15</v>
      </c>
      <c r="AF9" s="2">
        <v>1253</v>
      </c>
      <c r="AG9" s="2">
        <v>747</v>
      </c>
      <c r="AH9" s="2">
        <v>277</v>
      </c>
      <c r="AI9" s="2">
        <v>190</v>
      </c>
      <c r="AJ9" s="2">
        <v>96</v>
      </c>
      <c r="AK9" s="2">
        <v>184</v>
      </c>
      <c r="AL9" s="2">
        <v>96</v>
      </c>
      <c r="AM9" s="2">
        <v>410</v>
      </c>
    </row>
    <row r="10" spans="1:39" x14ac:dyDescent="0.2">
      <c r="A10" s="41" t="s">
        <v>16</v>
      </c>
      <c r="B10" s="2">
        <v>2457</v>
      </c>
      <c r="C10" s="2">
        <v>1812</v>
      </c>
      <c r="D10" s="2">
        <v>1135</v>
      </c>
      <c r="E10" s="2">
        <v>353</v>
      </c>
      <c r="F10" s="2">
        <v>140</v>
      </c>
      <c r="G10" s="2">
        <v>184</v>
      </c>
      <c r="H10" s="2">
        <v>369</v>
      </c>
      <c r="I10" s="2">
        <v>276</v>
      </c>
      <c r="J10" s="2"/>
      <c r="K10" s="41" t="s">
        <v>16</v>
      </c>
      <c r="L10" s="2">
        <v>448</v>
      </c>
      <c r="M10" s="2">
        <v>243</v>
      </c>
      <c r="N10" s="2">
        <v>141</v>
      </c>
      <c r="O10" s="2">
        <v>61</v>
      </c>
      <c r="P10" s="2">
        <v>27</v>
      </c>
      <c r="Q10" s="2">
        <v>14</v>
      </c>
      <c r="R10" s="2">
        <v>198</v>
      </c>
      <c r="S10" s="2">
        <v>7</v>
      </c>
      <c r="T10" s="2"/>
      <c r="U10" s="41" t="s">
        <v>16</v>
      </c>
      <c r="V10" s="2">
        <v>1049</v>
      </c>
      <c r="W10" s="2">
        <v>922</v>
      </c>
      <c r="X10" s="2">
        <v>722</v>
      </c>
      <c r="Y10" s="2">
        <v>109</v>
      </c>
      <c r="Z10" s="2">
        <v>55</v>
      </c>
      <c r="AA10" s="2">
        <v>36</v>
      </c>
      <c r="AB10" s="2">
        <v>119</v>
      </c>
      <c r="AC10" s="2">
        <v>8</v>
      </c>
      <c r="AD10" s="2"/>
      <c r="AE10" s="41" t="s">
        <v>16</v>
      </c>
      <c r="AF10" s="2">
        <v>960</v>
      </c>
      <c r="AG10" s="2">
        <v>647</v>
      </c>
      <c r="AH10" s="2">
        <v>272</v>
      </c>
      <c r="AI10" s="2">
        <v>183</v>
      </c>
      <c r="AJ10" s="2">
        <v>58</v>
      </c>
      <c r="AK10" s="2">
        <v>134</v>
      </c>
      <c r="AL10" s="2">
        <v>52</v>
      </c>
      <c r="AM10" s="2">
        <v>261</v>
      </c>
    </row>
    <row r="11" spans="1:39" x14ac:dyDescent="0.2">
      <c r="A11" s="41" t="s">
        <v>17</v>
      </c>
      <c r="B11" s="2">
        <v>1737</v>
      </c>
      <c r="C11" s="2">
        <v>1195</v>
      </c>
      <c r="D11" s="2">
        <v>719</v>
      </c>
      <c r="E11" s="2">
        <v>282</v>
      </c>
      <c r="F11" s="2">
        <v>88</v>
      </c>
      <c r="G11" s="2">
        <v>106</v>
      </c>
      <c r="H11" s="2">
        <v>384</v>
      </c>
      <c r="I11" s="2">
        <v>158</v>
      </c>
      <c r="J11" s="2"/>
      <c r="K11" s="41" t="s">
        <v>17</v>
      </c>
      <c r="L11" s="2">
        <v>388</v>
      </c>
      <c r="M11" s="2">
        <v>175</v>
      </c>
      <c r="N11" s="2">
        <v>112</v>
      </c>
      <c r="O11" s="2">
        <v>40</v>
      </c>
      <c r="P11" s="2">
        <v>19</v>
      </c>
      <c r="Q11" s="2">
        <v>4</v>
      </c>
      <c r="R11" s="2">
        <v>201</v>
      </c>
      <c r="S11" s="2">
        <v>12</v>
      </c>
      <c r="T11" s="2"/>
      <c r="U11" s="41" t="s">
        <v>17</v>
      </c>
      <c r="V11" s="2">
        <v>771</v>
      </c>
      <c r="W11" s="2">
        <v>632</v>
      </c>
      <c r="X11" s="2">
        <v>474</v>
      </c>
      <c r="Y11" s="2">
        <v>89</v>
      </c>
      <c r="Z11" s="2">
        <v>40</v>
      </c>
      <c r="AA11" s="2">
        <v>29</v>
      </c>
      <c r="AB11" s="2">
        <v>131</v>
      </c>
      <c r="AC11" s="2">
        <v>8</v>
      </c>
      <c r="AD11" s="2"/>
      <c r="AE11" s="41" t="s">
        <v>17</v>
      </c>
      <c r="AF11" s="2">
        <v>578</v>
      </c>
      <c r="AG11" s="2">
        <v>388</v>
      </c>
      <c r="AH11" s="2">
        <v>133</v>
      </c>
      <c r="AI11" s="2">
        <v>153</v>
      </c>
      <c r="AJ11" s="2">
        <v>29</v>
      </c>
      <c r="AK11" s="2">
        <v>73</v>
      </c>
      <c r="AL11" s="2">
        <v>52</v>
      </c>
      <c r="AM11" s="2">
        <v>138</v>
      </c>
    </row>
    <row r="12" spans="1:39" x14ac:dyDescent="0.2">
      <c r="A12" s="41" t="s">
        <v>18</v>
      </c>
      <c r="B12" s="2">
        <v>1254</v>
      </c>
      <c r="C12" s="2">
        <v>841</v>
      </c>
      <c r="D12" s="2">
        <v>540</v>
      </c>
      <c r="E12" s="2">
        <v>181</v>
      </c>
      <c r="F12" s="2">
        <v>53</v>
      </c>
      <c r="G12" s="2">
        <v>67</v>
      </c>
      <c r="H12" s="2">
        <v>278</v>
      </c>
      <c r="I12" s="2">
        <v>135</v>
      </c>
      <c r="J12" s="2"/>
      <c r="K12" s="41" t="s">
        <v>18</v>
      </c>
      <c r="L12" s="2">
        <v>338</v>
      </c>
      <c r="M12" s="2">
        <v>167</v>
      </c>
      <c r="N12" s="2">
        <v>101</v>
      </c>
      <c r="O12" s="2">
        <v>44</v>
      </c>
      <c r="P12" s="2">
        <v>16</v>
      </c>
      <c r="Q12" s="2">
        <v>6</v>
      </c>
      <c r="R12" s="2">
        <v>164</v>
      </c>
      <c r="S12" s="2">
        <v>7</v>
      </c>
      <c r="T12" s="2"/>
      <c r="U12" s="41" t="s">
        <v>18</v>
      </c>
      <c r="V12" s="2">
        <v>556</v>
      </c>
      <c r="W12" s="2">
        <v>465</v>
      </c>
      <c r="X12" s="2">
        <v>344</v>
      </c>
      <c r="Y12" s="2">
        <v>68</v>
      </c>
      <c r="Z12" s="2">
        <v>29</v>
      </c>
      <c r="AA12" s="2">
        <v>24</v>
      </c>
      <c r="AB12" s="2">
        <v>82</v>
      </c>
      <c r="AC12" s="2">
        <v>9</v>
      </c>
      <c r="AD12" s="2"/>
      <c r="AE12" s="41" t="s">
        <v>18</v>
      </c>
      <c r="AF12" s="2">
        <v>360</v>
      </c>
      <c r="AG12" s="2">
        <v>209</v>
      </c>
      <c r="AH12" s="2">
        <v>95</v>
      </c>
      <c r="AI12" s="2">
        <v>69</v>
      </c>
      <c r="AJ12" s="2">
        <v>8</v>
      </c>
      <c r="AK12" s="2">
        <v>37</v>
      </c>
      <c r="AL12" s="2">
        <v>32</v>
      </c>
      <c r="AM12" s="2">
        <v>119</v>
      </c>
    </row>
    <row r="13" spans="1:39" x14ac:dyDescent="0.2">
      <c r="A13" s="41" t="s">
        <v>19</v>
      </c>
      <c r="B13" s="2">
        <v>906</v>
      </c>
      <c r="C13" s="2">
        <v>563</v>
      </c>
      <c r="D13" s="2">
        <v>361</v>
      </c>
      <c r="E13" s="2">
        <v>125</v>
      </c>
      <c r="F13" s="2">
        <v>27</v>
      </c>
      <c r="G13" s="2">
        <v>50</v>
      </c>
      <c r="H13" s="2">
        <v>253</v>
      </c>
      <c r="I13" s="2">
        <v>90</v>
      </c>
      <c r="J13" s="2"/>
      <c r="K13" s="41" t="s">
        <v>19</v>
      </c>
      <c r="L13" s="2">
        <v>248</v>
      </c>
      <c r="M13" s="2">
        <v>101</v>
      </c>
      <c r="N13" s="2">
        <v>62</v>
      </c>
      <c r="O13" s="2">
        <v>24</v>
      </c>
      <c r="P13" s="2">
        <v>9</v>
      </c>
      <c r="Q13" s="2">
        <v>6</v>
      </c>
      <c r="R13" s="2">
        <v>139</v>
      </c>
      <c r="S13" s="2">
        <v>8</v>
      </c>
      <c r="T13" s="2"/>
      <c r="U13" s="41" t="s">
        <v>19</v>
      </c>
      <c r="V13" s="2">
        <v>385</v>
      </c>
      <c r="W13" s="2">
        <v>304</v>
      </c>
      <c r="X13" s="2">
        <v>226</v>
      </c>
      <c r="Y13" s="2">
        <v>56</v>
      </c>
      <c r="Z13" s="2">
        <v>11</v>
      </c>
      <c r="AA13" s="2">
        <v>11</v>
      </c>
      <c r="AB13" s="2">
        <v>76</v>
      </c>
      <c r="AC13" s="2">
        <v>5</v>
      </c>
      <c r="AD13" s="2"/>
      <c r="AE13" s="41" t="s">
        <v>19</v>
      </c>
      <c r="AF13" s="2">
        <v>273</v>
      </c>
      <c r="AG13" s="2">
        <v>158</v>
      </c>
      <c r="AH13" s="2">
        <v>73</v>
      </c>
      <c r="AI13" s="2">
        <v>45</v>
      </c>
      <c r="AJ13" s="2">
        <v>7</v>
      </c>
      <c r="AK13" s="2">
        <v>33</v>
      </c>
      <c r="AL13" s="2">
        <v>38</v>
      </c>
      <c r="AM13" s="2">
        <v>77</v>
      </c>
    </row>
    <row r="14" spans="1:39" x14ac:dyDescent="0.2">
      <c r="A14" s="41" t="s">
        <v>20</v>
      </c>
      <c r="B14" s="2">
        <v>670</v>
      </c>
      <c r="C14" s="2">
        <v>393</v>
      </c>
      <c r="D14" s="2">
        <v>262</v>
      </c>
      <c r="E14" s="2">
        <v>86</v>
      </c>
      <c r="F14" s="2">
        <v>20</v>
      </c>
      <c r="G14" s="2">
        <v>25</v>
      </c>
      <c r="H14" s="2">
        <v>192</v>
      </c>
      <c r="I14" s="2">
        <v>85</v>
      </c>
      <c r="J14" s="2"/>
      <c r="K14" s="41" t="s">
        <v>20</v>
      </c>
      <c r="L14" s="2">
        <v>187</v>
      </c>
      <c r="M14" s="2">
        <v>84</v>
      </c>
      <c r="N14" s="2">
        <v>60</v>
      </c>
      <c r="O14" s="2">
        <v>15</v>
      </c>
      <c r="P14" s="2">
        <v>8</v>
      </c>
      <c r="Q14" s="2">
        <v>1</v>
      </c>
      <c r="R14" s="2">
        <v>95</v>
      </c>
      <c r="S14" s="2">
        <v>8</v>
      </c>
      <c r="T14" s="2"/>
      <c r="U14" s="41" t="s">
        <v>20</v>
      </c>
      <c r="V14" s="2">
        <v>281</v>
      </c>
      <c r="W14" s="2">
        <v>212</v>
      </c>
      <c r="X14" s="2">
        <v>162</v>
      </c>
      <c r="Y14" s="2">
        <v>35</v>
      </c>
      <c r="Z14" s="2">
        <v>8</v>
      </c>
      <c r="AA14" s="2">
        <v>7</v>
      </c>
      <c r="AB14" s="2">
        <v>68</v>
      </c>
      <c r="AC14" s="2">
        <v>1</v>
      </c>
      <c r="AD14" s="2"/>
      <c r="AE14" s="41" t="s">
        <v>20</v>
      </c>
      <c r="AF14" s="2">
        <v>202</v>
      </c>
      <c r="AG14" s="2">
        <v>97</v>
      </c>
      <c r="AH14" s="2">
        <v>40</v>
      </c>
      <c r="AI14" s="2">
        <v>36</v>
      </c>
      <c r="AJ14" s="2">
        <v>4</v>
      </c>
      <c r="AK14" s="2">
        <v>17</v>
      </c>
      <c r="AL14" s="2">
        <v>29</v>
      </c>
      <c r="AM14" s="2">
        <v>76</v>
      </c>
    </row>
    <row r="15" spans="1:39" x14ac:dyDescent="0.2">
      <c r="A15" s="41" t="s">
        <v>21</v>
      </c>
      <c r="B15" s="2">
        <v>386</v>
      </c>
      <c r="C15" s="2">
        <v>201</v>
      </c>
      <c r="D15" s="2">
        <v>148</v>
      </c>
      <c r="E15" s="2">
        <v>33</v>
      </c>
      <c r="F15" s="2">
        <v>10</v>
      </c>
      <c r="G15" s="2">
        <v>10</v>
      </c>
      <c r="H15" s="2">
        <v>130</v>
      </c>
      <c r="I15" s="2">
        <v>55</v>
      </c>
      <c r="J15" s="2"/>
      <c r="K15" s="41" t="s">
        <v>21</v>
      </c>
      <c r="L15" s="2">
        <v>105</v>
      </c>
      <c r="M15" s="2">
        <v>44</v>
      </c>
      <c r="N15" s="2">
        <v>27</v>
      </c>
      <c r="O15" s="2">
        <v>11</v>
      </c>
      <c r="P15" s="2">
        <v>4</v>
      </c>
      <c r="Q15" s="2">
        <v>2</v>
      </c>
      <c r="R15" s="2">
        <v>60</v>
      </c>
      <c r="S15" s="2">
        <v>1</v>
      </c>
      <c r="T15" s="2"/>
      <c r="U15" s="41" t="s">
        <v>21</v>
      </c>
      <c r="V15" s="2">
        <v>143</v>
      </c>
      <c r="W15" s="2">
        <v>93</v>
      </c>
      <c r="X15" s="2">
        <v>79</v>
      </c>
      <c r="Y15" s="2">
        <v>8</v>
      </c>
      <c r="Z15" s="2">
        <v>4</v>
      </c>
      <c r="AA15" s="2">
        <v>2</v>
      </c>
      <c r="AB15" s="2">
        <v>46</v>
      </c>
      <c r="AC15" s="2">
        <v>4</v>
      </c>
      <c r="AD15" s="2"/>
      <c r="AE15" s="41" t="s">
        <v>21</v>
      </c>
      <c r="AF15" s="2">
        <v>138</v>
      </c>
      <c r="AG15" s="2">
        <v>64</v>
      </c>
      <c r="AH15" s="2">
        <v>42</v>
      </c>
      <c r="AI15" s="2">
        <v>14</v>
      </c>
      <c r="AJ15" s="2">
        <v>2</v>
      </c>
      <c r="AK15" s="2">
        <v>6</v>
      </c>
      <c r="AL15" s="2">
        <v>24</v>
      </c>
      <c r="AM15" s="2">
        <v>50</v>
      </c>
    </row>
    <row r="16" spans="1:39" x14ac:dyDescent="0.2">
      <c r="A16" s="41" t="s">
        <v>22</v>
      </c>
      <c r="B16" s="2">
        <v>254</v>
      </c>
      <c r="C16" s="2">
        <v>136</v>
      </c>
      <c r="D16" s="2">
        <v>92</v>
      </c>
      <c r="E16" s="2">
        <v>25</v>
      </c>
      <c r="F16" s="2">
        <v>7</v>
      </c>
      <c r="G16" s="2">
        <v>12</v>
      </c>
      <c r="H16" s="2">
        <v>76</v>
      </c>
      <c r="I16" s="2">
        <v>42</v>
      </c>
      <c r="J16" s="2"/>
      <c r="K16" s="41" t="s">
        <v>22</v>
      </c>
      <c r="L16" s="2">
        <v>57</v>
      </c>
      <c r="M16" s="2">
        <v>28</v>
      </c>
      <c r="N16" s="2">
        <v>17</v>
      </c>
      <c r="O16" s="2">
        <v>7</v>
      </c>
      <c r="P16" s="2">
        <v>3</v>
      </c>
      <c r="Q16" s="2">
        <v>1</v>
      </c>
      <c r="R16" s="2">
        <v>29</v>
      </c>
      <c r="S16" s="2">
        <v>0</v>
      </c>
      <c r="T16" s="2"/>
      <c r="U16" s="41" t="s">
        <v>22</v>
      </c>
      <c r="V16" s="2">
        <v>110</v>
      </c>
      <c r="W16" s="2">
        <v>71</v>
      </c>
      <c r="X16" s="2">
        <v>60</v>
      </c>
      <c r="Y16" s="2">
        <v>7</v>
      </c>
      <c r="Z16" s="2">
        <v>2</v>
      </c>
      <c r="AA16" s="2">
        <v>2</v>
      </c>
      <c r="AB16" s="2">
        <v>37</v>
      </c>
      <c r="AC16" s="2">
        <v>2</v>
      </c>
      <c r="AD16" s="2"/>
      <c r="AE16" s="41" t="s">
        <v>22</v>
      </c>
      <c r="AF16" s="2">
        <v>87</v>
      </c>
      <c r="AG16" s="2">
        <v>37</v>
      </c>
      <c r="AH16" s="2">
        <v>15</v>
      </c>
      <c r="AI16" s="2">
        <v>11</v>
      </c>
      <c r="AJ16" s="2">
        <v>2</v>
      </c>
      <c r="AK16" s="2">
        <v>9</v>
      </c>
      <c r="AL16" s="2">
        <v>10</v>
      </c>
      <c r="AM16" s="2">
        <v>40</v>
      </c>
    </row>
    <row r="17" spans="1:39" x14ac:dyDescent="0.2">
      <c r="A17" s="41" t="s">
        <v>23</v>
      </c>
      <c r="B17" s="2">
        <v>214</v>
      </c>
      <c r="C17" s="2">
        <v>106</v>
      </c>
      <c r="D17" s="2">
        <v>63</v>
      </c>
      <c r="E17" s="2">
        <v>23</v>
      </c>
      <c r="F17" s="2">
        <v>9</v>
      </c>
      <c r="G17" s="2">
        <v>11</v>
      </c>
      <c r="H17" s="2">
        <v>74</v>
      </c>
      <c r="I17" s="2">
        <v>34</v>
      </c>
      <c r="J17" s="2"/>
      <c r="K17" s="41" t="s">
        <v>23</v>
      </c>
      <c r="L17" s="2">
        <v>50</v>
      </c>
      <c r="M17" s="2">
        <v>19</v>
      </c>
      <c r="N17" s="2">
        <v>9</v>
      </c>
      <c r="O17" s="2">
        <v>4</v>
      </c>
      <c r="P17" s="2">
        <v>6</v>
      </c>
      <c r="Q17" s="2">
        <v>0</v>
      </c>
      <c r="R17" s="2">
        <v>31</v>
      </c>
      <c r="S17" s="2">
        <v>0</v>
      </c>
      <c r="T17" s="2"/>
      <c r="U17" s="41" t="s">
        <v>23</v>
      </c>
      <c r="V17" s="2">
        <v>81</v>
      </c>
      <c r="W17" s="2">
        <v>48</v>
      </c>
      <c r="X17" s="2">
        <v>36</v>
      </c>
      <c r="Y17" s="2">
        <v>8</v>
      </c>
      <c r="Z17" s="2">
        <v>3</v>
      </c>
      <c r="AA17" s="2">
        <v>1</v>
      </c>
      <c r="AB17" s="2">
        <v>33</v>
      </c>
      <c r="AC17" s="2">
        <v>0</v>
      </c>
      <c r="AD17" s="2"/>
      <c r="AE17" s="41" t="s">
        <v>23</v>
      </c>
      <c r="AF17" s="2">
        <v>83</v>
      </c>
      <c r="AG17" s="2">
        <v>39</v>
      </c>
      <c r="AH17" s="2">
        <v>18</v>
      </c>
      <c r="AI17" s="2">
        <v>11</v>
      </c>
      <c r="AJ17" s="2">
        <v>0</v>
      </c>
      <c r="AK17" s="2">
        <v>10</v>
      </c>
      <c r="AL17" s="2">
        <v>10</v>
      </c>
      <c r="AM17" s="2">
        <v>34</v>
      </c>
    </row>
    <row r="18" spans="1:39" x14ac:dyDescent="0.2">
      <c r="A18" s="41" t="s">
        <v>24</v>
      </c>
      <c r="B18" s="2">
        <v>141</v>
      </c>
      <c r="C18" s="2">
        <v>77</v>
      </c>
      <c r="D18" s="2">
        <v>52</v>
      </c>
      <c r="E18" s="2">
        <v>17</v>
      </c>
      <c r="F18" s="2">
        <v>3</v>
      </c>
      <c r="G18" s="2">
        <v>5</v>
      </c>
      <c r="H18" s="2">
        <v>47</v>
      </c>
      <c r="I18" s="2">
        <v>17</v>
      </c>
      <c r="J18" s="2"/>
      <c r="K18" s="41" t="s">
        <v>24</v>
      </c>
      <c r="L18" s="2">
        <v>22</v>
      </c>
      <c r="M18" s="2">
        <v>16</v>
      </c>
      <c r="N18" s="2">
        <v>12</v>
      </c>
      <c r="O18" s="2">
        <v>4</v>
      </c>
      <c r="P18" s="2">
        <v>0</v>
      </c>
      <c r="Q18" s="2">
        <v>0</v>
      </c>
      <c r="R18" s="2">
        <v>6</v>
      </c>
      <c r="S18" s="2">
        <v>0</v>
      </c>
      <c r="T18" s="2"/>
      <c r="U18" s="41" t="s">
        <v>24</v>
      </c>
      <c r="V18" s="2">
        <v>63</v>
      </c>
      <c r="W18" s="2">
        <v>35</v>
      </c>
      <c r="X18" s="2">
        <v>26</v>
      </c>
      <c r="Y18" s="2">
        <v>4</v>
      </c>
      <c r="Z18" s="2">
        <v>3</v>
      </c>
      <c r="AA18" s="2">
        <v>2</v>
      </c>
      <c r="AB18" s="2">
        <v>28</v>
      </c>
      <c r="AC18" s="2">
        <v>0</v>
      </c>
      <c r="AD18" s="2"/>
      <c r="AE18" s="41" t="s">
        <v>24</v>
      </c>
      <c r="AF18" s="2">
        <v>56</v>
      </c>
      <c r="AG18" s="2">
        <v>26</v>
      </c>
      <c r="AH18" s="2">
        <v>14</v>
      </c>
      <c r="AI18" s="2">
        <v>9</v>
      </c>
      <c r="AJ18" s="2">
        <v>0</v>
      </c>
      <c r="AK18" s="2">
        <v>3</v>
      </c>
      <c r="AL18" s="2">
        <v>13</v>
      </c>
      <c r="AM18" s="2">
        <v>17</v>
      </c>
    </row>
    <row r="19" spans="1:39" x14ac:dyDescent="0.2">
      <c r="A19" s="41" t="s">
        <v>25</v>
      </c>
      <c r="B19" s="2">
        <v>66</v>
      </c>
      <c r="C19" s="2">
        <v>27</v>
      </c>
      <c r="D19" s="2">
        <v>19</v>
      </c>
      <c r="E19" s="2">
        <v>2</v>
      </c>
      <c r="F19" s="2">
        <v>3</v>
      </c>
      <c r="G19" s="2">
        <v>3</v>
      </c>
      <c r="H19" s="2">
        <v>28</v>
      </c>
      <c r="I19" s="2">
        <v>11</v>
      </c>
      <c r="J19" s="2"/>
      <c r="K19" s="41" t="s">
        <v>25</v>
      </c>
      <c r="L19" s="2">
        <v>13</v>
      </c>
      <c r="M19" s="2">
        <v>4</v>
      </c>
      <c r="N19" s="2">
        <v>2</v>
      </c>
      <c r="O19" s="2">
        <v>0</v>
      </c>
      <c r="P19" s="2">
        <v>2</v>
      </c>
      <c r="Q19" s="2">
        <v>0</v>
      </c>
      <c r="R19" s="2">
        <v>9</v>
      </c>
      <c r="S19" s="2">
        <v>0</v>
      </c>
      <c r="T19" s="2"/>
      <c r="U19" s="41" t="s">
        <v>25</v>
      </c>
      <c r="V19" s="2">
        <v>29</v>
      </c>
      <c r="W19" s="2">
        <v>13</v>
      </c>
      <c r="X19" s="2">
        <v>10</v>
      </c>
      <c r="Y19" s="2">
        <v>1</v>
      </c>
      <c r="Z19" s="2">
        <v>1</v>
      </c>
      <c r="AA19" s="2">
        <v>1</v>
      </c>
      <c r="AB19" s="2">
        <v>16</v>
      </c>
      <c r="AC19" s="2">
        <v>0</v>
      </c>
      <c r="AD19" s="2"/>
      <c r="AE19" s="41" t="s">
        <v>25</v>
      </c>
      <c r="AF19" s="2">
        <v>24</v>
      </c>
      <c r="AG19" s="2">
        <v>10</v>
      </c>
      <c r="AH19" s="2">
        <v>7</v>
      </c>
      <c r="AI19" s="2">
        <v>1</v>
      </c>
      <c r="AJ19" s="2">
        <v>0</v>
      </c>
      <c r="AK19" s="2">
        <v>2</v>
      </c>
      <c r="AL19" s="2">
        <v>3</v>
      </c>
      <c r="AM19" s="2">
        <v>11</v>
      </c>
    </row>
    <row r="20" spans="1:39" x14ac:dyDescent="0.2">
      <c r="A20" s="41" t="s">
        <v>26</v>
      </c>
      <c r="B20" s="2">
        <v>65</v>
      </c>
      <c r="C20" s="2">
        <v>35</v>
      </c>
      <c r="D20" s="2">
        <v>24</v>
      </c>
      <c r="E20" s="2">
        <v>10</v>
      </c>
      <c r="F20" s="2">
        <v>0</v>
      </c>
      <c r="G20" s="2">
        <v>1</v>
      </c>
      <c r="H20" s="2">
        <v>13</v>
      </c>
      <c r="I20" s="2">
        <v>17</v>
      </c>
      <c r="J20" s="2"/>
      <c r="K20" s="41" t="s">
        <v>26</v>
      </c>
      <c r="L20" s="2">
        <v>20</v>
      </c>
      <c r="M20" s="2">
        <v>13</v>
      </c>
      <c r="N20" s="2">
        <v>5</v>
      </c>
      <c r="O20" s="2">
        <v>7</v>
      </c>
      <c r="P20" s="2">
        <v>0</v>
      </c>
      <c r="Q20" s="2">
        <v>1</v>
      </c>
      <c r="R20" s="2">
        <v>6</v>
      </c>
      <c r="S20" s="2">
        <v>1</v>
      </c>
      <c r="T20" s="2"/>
      <c r="U20" s="41" t="s">
        <v>26</v>
      </c>
      <c r="V20" s="2">
        <v>13</v>
      </c>
      <c r="W20" s="2">
        <v>7</v>
      </c>
      <c r="X20" s="2">
        <v>6</v>
      </c>
      <c r="Y20" s="2">
        <v>1</v>
      </c>
      <c r="Z20" s="2">
        <v>0</v>
      </c>
      <c r="AA20" s="2">
        <v>0</v>
      </c>
      <c r="AB20" s="2">
        <v>6</v>
      </c>
      <c r="AC20" s="2">
        <v>0</v>
      </c>
      <c r="AD20" s="2"/>
      <c r="AE20" s="41" t="s">
        <v>26</v>
      </c>
      <c r="AF20" s="2">
        <v>32</v>
      </c>
      <c r="AG20" s="2">
        <v>15</v>
      </c>
      <c r="AH20" s="2">
        <v>13</v>
      </c>
      <c r="AI20" s="2">
        <v>2</v>
      </c>
      <c r="AJ20" s="2">
        <v>0</v>
      </c>
      <c r="AK20" s="2">
        <v>0</v>
      </c>
      <c r="AL20" s="2">
        <v>1</v>
      </c>
      <c r="AM20" s="2">
        <v>16</v>
      </c>
    </row>
    <row r="21" spans="1:39" s="5" customFormat="1" x14ac:dyDescent="0.2">
      <c r="A21" s="10" t="s">
        <v>27</v>
      </c>
      <c r="B21" s="4">
        <v>22.3</v>
      </c>
      <c r="C21" s="4">
        <v>22.4</v>
      </c>
      <c r="D21" s="4">
        <v>22</v>
      </c>
      <c r="E21" s="4">
        <v>23.1</v>
      </c>
      <c r="F21" s="4">
        <v>23</v>
      </c>
      <c r="G21" s="4">
        <v>22.6</v>
      </c>
      <c r="H21" s="4">
        <v>24.2</v>
      </c>
      <c r="I21" s="4">
        <v>20</v>
      </c>
      <c r="J21" s="4"/>
      <c r="K21" s="10" t="s">
        <v>27</v>
      </c>
      <c r="L21" s="4">
        <v>21.7</v>
      </c>
      <c r="M21" s="4">
        <v>21.5</v>
      </c>
      <c r="N21" s="4">
        <v>21.9</v>
      </c>
      <c r="O21" s="4">
        <v>20</v>
      </c>
      <c r="P21" s="4">
        <v>21.9</v>
      </c>
      <c r="Q21" s="4">
        <v>25.4</v>
      </c>
      <c r="R21" s="4">
        <v>22.1</v>
      </c>
      <c r="S21" s="4">
        <v>19.3</v>
      </c>
      <c r="T21" s="4"/>
      <c r="U21" s="10" t="s">
        <v>27</v>
      </c>
      <c r="V21" s="4">
        <v>22</v>
      </c>
      <c r="W21" s="4">
        <v>21.6</v>
      </c>
      <c r="X21" s="4">
        <v>21.6</v>
      </c>
      <c r="Y21" s="4">
        <v>21.1</v>
      </c>
      <c r="Z21" s="4">
        <v>23.6</v>
      </c>
      <c r="AA21" s="4">
        <v>21.3</v>
      </c>
      <c r="AB21" s="4">
        <v>25.6</v>
      </c>
      <c r="AC21" s="4">
        <v>17.600000000000001</v>
      </c>
      <c r="AD21" s="4"/>
      <c r="AE21" s="10" t="s">
        <v>27</v>
      </c>
      <c r="AF21" s="4">
        <v>22.7</v>
      </c>
      <c r="AG21" s="4">
        <v>23.6</v>
      </c>
      <c r="AH21" s="4">
        <v>23.4</v>
      </c>
      <c r="AI21" s="4">
        <v>25.1</v>
      </c>
      <c r="AJ21" s="4">
        <v>23</v>
      </c>
      <c r="AK21" s="4">
        <v>22.8</v>
      </c>
      <c r="AL21" s="4">
        <v>27</v>
      </c>
      <c r="AM21" s="4">
        <v>20.2</v>
      </c>
    </row>
    <row r="22" spans="1:39" x14ac:dyDescent="0.2">
      <c r="A22" s="41"/>
      <c r="B22" s="2"/>
      <c r="C22" s="2"/>
      <c r="D22" s="2"/>
      <c r="E22" s="2"/>
      <c r="F22" s="2"/>
      <c r="G22" s="2"/>
      <c r="H22" s="2"/>
      <c r="I22" s="2"/>
      <c r="J22" s="2"/>
      <c r="K22" s="41"/>
      <c r="L22" s="2"/>
      <c r="M22" s="2"/>
      <c r="N22" s="2"/>
      <c r="O22" s="2"/>
      <c r="P22" s="2"/>
      <c r="Q22" s="2"/>
      <c r="R22" s="2"/>
      <c r="S22" s="2"/>
      <c r="T22" s="2"/>
      <c r="U22" s="41"/>
      <c r="V22" s="2"/>
      <c r="W22" s="2"/>
      <c r="X22" s="2"/>
      <c r="Y22" s="2"/>
      <c r="Z22" s="2"/>
      <c r="AA22" s="2"/>
      <c r="AB22" s="2"/>
      <c r="AC22" s="2"/>
      <c r="AD22" s="2"/>
      <c r="AE22" s="41"/>
      <c r="AF22" s="2"/>
      <c r="AG22" s="2"/>
      <c r="AH22" s="2"/>
      <c r="AI22" s="2"/>
      <c r="AJ22" s="2"/>
      <c r="AK22" s="2"/>
      <c r="AL22" s="2"/>
      <c r="AM22" s="2"/>
    </row>
    <row r="23" spans="1:39" x14ac:dyDescent="0.2">
      <c r="A23" s="41" t="s">
        <v>656</v>
      </c>
      <c r="B23" s="2">
        <v>9862</v>
      </c>
      <c r="C23" s="2">
        <v>6678</v>
      </c>
      <c r="D23" s="2">
        <v>4222</v>
      </c>
      <c r="E23" s="2">
        <v>1402</v>
      </c>
      <c r="F23" s="2">
        <v>446</v>
      </c>
      <c r="G23" s="2">
        <v>608</v>
      </c>
      <c r="H23" s="2">
        <v>1894</v>
      </c>
      <c r="I23" s="2">
        <v>1290</v>
      </c>
      <c r="J23" s="2"/>
      <c r="K23" s="41" t="s">
        <v>656</v>
      </c>
      <c r="L23" s="2">
        <v>2141</v>
      </c>
      <c r="M23" s="2">
        <v>1054</v>
      </c>
      <c r="N23" s="2">
        <v>643</v>
      </c>
      <c r="O23" s="2">
        <v>279</v>
      </c>
      <c r="P23" s="2">
        <v>100</v>
      </c>
      <c r="Q23" s="2">
        <v>32</v>
      </c>
      <c r="R23" s="2">
        <v>1030</v>
      </c>
      <c r="S23" s="2">
        <v>57</v>
      </c>
      <c r="T23" s="2"/>
      <c r="U23" s="41" t="s">
        <v>656</v>
      </c>
      <c r="V23" s="2">
        <v>4253</v>
      </c>
      <c r="W23" s="2">
        <v>3547</v>
      </c>
      <c r="X23" s="2">
        <v>2738</v>
      </c>
      <c r="Y23" s="2">
        <v>495</v>
      </c>
      <c r="Z23" s="2">
        <v>175</v>
      </c>
      <c r="AA23" s="2">
        <v>139</v>
      </c>
      <c r="AB23" s="2">
        <v>634</v>
      </c>
      <c r="AC23" s="2">
        <v>72</v>
      </c>
      <c r="AD23" s="2"/>
      <c r="AE23" s="41" t="s">
        <v>656</v>
      </c>
      <c r="AF23" s="2">
        <v>3468</v>
      </c>
      <c r="AG23" s="2">
        <v>2077</v>
      </c>
      <c r="AH23" s="2">
        <v>841</v>
      </c>
      <c r="AI23" s="2">
        <v>628</v>
      </c>
      <c r="AJ23" s="2">
        <v>171</v>
      </c>
      <c r="AK23" s="2">
        <v>437</v>
      </c>
      <c r="AL23" s="2">
        <v>230</v>
      </c>
      <c r="AM23" s="2">
        <v>1161</v>
      </c>
    </row>
    <row r="24" spans="1:39" x14ac:dyDescent="0.2">
      <c r="A24" s="41" t="s">
        <v>13</v>
      </c>
      <c r="B24" s="2">
        <v>1319</v>
      </c>
      <c r="C24" s="2">
        <v>921</v>
      </c>
      <c r="D24" s="2">
        <v>584</v>
      </c>
      <c r="E24" s="2">
        <v>188</v>
      </c>
      <c r="F24" s="2">
        <v>68</v>
      </c>
      <c r="G24" s="2">
        <v>81</v>
      </c>
      <c r="H24" s="2">
        <v>217</v>
      </c>
      <c r="I24" s="2">
        <v>181</v>
      </c>
      <c r="J24" s="2"/>
      <c r="K24" s="41" t="s">
        <v>13</v>
      </c>
      <c r="L24" s="2">
        <v>316</v>
      </c>
      <c r="M24" s="2">
        <v>153</v>
      </c>
      <c r="N24" s="2">
        <v>91</v>
      </c>
      <c r="O24" s="2">
        <v>37</v>
      </c>
      <c r="P24" s="2">
        <v>18</v>
      </c>
      <c r="Q24" s="2">
        <v>7</v>
      </c>
      <c r="R24" s="2">
        <v>156</v>
      </c>
      <c r="S24" s="2">
        <v>7</v>
      </c>
      <c r="T24" s="2"/>
      <c r="U24" s="41" t="s">
        <v>13</v>
      </c>
      <c r="V24" s="2">
        <v>598</v>
      </c>
      <c r="W24" s="2">
        <v>530</v>
      </c>
      <c r="X24" s="2">
        <v>397</v>
      </c>
      <c r="Y24" s="2">
        <v>77</v>
      </c>
      <c r="Z24" s="2">
        <v>31</v>
      </c>
      <c r="AA24" s="2">
        <v>25</v>
      </c>
      <c r="AB24" s="2">
        <v>56</v>
      </c>
      <c r="AC24" s="2">
        <v>12</v>
      </c>
      <c r="AD24" s="2"/>
      <c r="AE24" s="41" t="s">
        <v>13</v>
      </c>
      <c r="AF24" s="2">
        <v>405</v>
      </c>
      <c r="AG24" s="2">
        <v>238</v>
      </c>
      <c r="AH24" s="2">
        <v>96</v>
      </c>
      <c r="AI24" s="2">
        <v>74</v>
      </c>
      <c r="AJ24" s="2">
        <v>19</v>
      </c>
      <c r="AK24" s="2">
        <v>49</v>
      </c>
      <c r="AL24" s="2">
        <v>5</v>
      </c>
      <c r="AM24" s="2">
        <v>162</v>
      </c>
    </row>
    <row r="25" spans="1:39" x14ac:dyDescent="0.2">
      <c r="A25" s="41" t="s">
        <v>620</v>
      </c>
      <c r="B25" s="2">
        <v>1082</v>
      </c>
      <c r="C25" s="2">
        <v>708</v>
      </c>
      <c r="D25" s="2">
        <v>473</v>
      </c>
      <c r="E25" s="2">
        <v>148</v>
      </c>
      <c r="F25" s="2">
        <v>35</v>
      </c>
      <c r="G25" s="2">
        <v>52</v>
      </c>
      <c r="H25" s="2">
        <v>228</v>
      </c>
      <c r="I25" s="2">
        <v>146</v>
      </c>
      <c r="J25" s="2"/>
      <c r="K25" s="41" t="s">
        <v>620</v>
      </c>
      <c r="L25" s="2">
        <v>299</v>
      </c>
      <c r="M25" s="2">
        <v>152</v>
      </c>
      <c r="N25" s="2">
        <v>94</v>
      </c>
      <c r="O25" s="2">
        <v>47</v>
      </c>
      <c r="P25" s="2">
        <v>9</v>
      </c>
      <c r="Q25" s="2">
        <v>2</v>
      </c>
      <c r="R25" s="2">
        <v>138</v>
      </c>
      <c r="S25" s="2">
        <v>9</v>
      </c>
      <c r="T25" s="2"/>
      <c r="U25" s="41" t="s">
        <v>620</v>
      </c>
      <c r="V25" s="2">
        <v>517</v>
      </c>
      <c r="W25" s="2">
        <v>429</v>
      </c>
      <c r="X25" s="2">
        <v>320</v>
      </c>
      <c r="Y25" s="2">
        <v>71</v>
      </c>
      <c r="Z25" s="2">
        <v>18</v>
      </c>
      <c r="AA25" s="2">
        <v>20</v>
      </c>
      <c r="AB25" s="2">
        <v>81</v>
      </c>
      <c r="AC25" s="2">
        <v>7</v>
      </c>
      <c r="AD25" s="2"/>
      <c r="AE25" s="41" t="s">
        <v>620</v>
      </c>
      <c r="AF25" s="2">
        <v>266</v>
      </c>
      <c r="AG25" s="2">
        <v>127</v>
      </c>
      <c r="AH25" s="2">
        <v>59</v>
      </c>
      <c r="AI25" s="2">
        <v>30</v>
      </c>
      <c r="AJ25" s="2">
        <v>8</v>
      </c>
      <c r="AK25" s="2">
        <v>30</v>
      </c>
      <c r="AL25" s="2">
        <v>9</v>
      </c>
      <c r="AM25" s="2">
        <v>130</v>
      </c>
    </row>
    <row r="26" spans="1:39" x14ac:dyDescent="0.2">
      <c r="A26" s="41" t="s">
        <v>621</v>
      </c>
      <c r="B26" s="2">
        <v>907</v>
      </c>
      <c r="C26" s="2">
        <v>538</v>
      </c>
      <c r="D26" s="2">
        <v>370</v>
      </c>
      <c r="E26" s="2">
        <v>113</v>
      </c>
      <c r="F26" s="2">
        <v>26</v>
      </c>
      <c r="G26" s="2">
        <v>29</v>
      </c>
      <c r="H26" s="2">
        <v>191</v>
      </c>
      <c r="I26" s="2">
        <v>178</v>
      </c>
      <c r="J26" s="2"/>
      <c r="K26" s="41" t="s">
        <v>621</v>
      </c>
      <c r="L26" s="2">
        <v>239</v>
      </c>
      <c r="M26" s="2">
        <v>109</v>
      </c>
      <c r="N26" s="2">
        <v>71</v>
      </c>
      <c r="O26" s="2">
        <v>27</v>
      </c>
      <c r="P26" s="2">
        <v>11</v>
      </c>
      <c r="Q26" s="2">
        <v>0</v>
      </c>
      <c r="R26" s="2">
        <v>120</v>
      </c>
      <c r="S26" s="2">
        <v>10</v>
      </c>
      <c r="T26" s="2"/>
      <c r="U26" s="41" t="s">
        <v>621</v>
      </c>
      <c r="V26" s="2">
        <v>397</v>
      </c>
      <c r="W26" s="2">
        <v>320</v>
      </c>
      <c r="X26" s="2">
        <v>247</v>
      </c>
      <c r="Y26" s="2">
        <v>56</v>
      </c>
      <c r="Z26" s="2">
        <v>6</v>
      </c>
      <c r="AA26" s="2">
        <v>11</v>
      </c>
      <c r="AB26" s="2">
        <v>60</v>
      </c>
      <c r="AC26" s="2">
        <v>17</v>
      </c>
      <c r="AD26" s="2"/>
      <c r="AE26" s="41" t="s">
        <v>621</v>
      </c>
      <c r="AF26" s="2">
        <v>271</v>
      </c>
      <c r="AG26" s="2">
        <v>109</v>
      </c>
      <c r="AH26" s="2">
        <v>52</v>
      </c>
      <c r="AI26" s="2">
        <v>30</v>
      </c>
      <c r="AJ26" s="2">
        <v>9</v>
      </c>
      <c r="AK26" s="2">
        <v>18</v>
      </c>
      <c r="AL26" s="2">
        <v>11</v>
      </c>
      <c r="AM26" s="2">
        <v>151</v>
      </c>
    </row>
    <row r="27" spans="1:39" x14ac:dyDescent="0.2">
      <c r="A27" s="41" t="s">
        <v>14</v>
      </c>
      <c r="B27" s="2">
        <v>979</v>
      </c>
      <c r="C27" s="2">
        <v>627</v>
      </c>
      <c r="D27" s="2">
        <v>420</v>
      </c>
      <c r="E27" s="2">
        <v>114</v>
      </c>
      <c r="F27" s="2">
        <v>34</v>
      </c>
      <c r="G27" s="2">
        <v>59</v>
      </c>
      <c r="H27" s="2">
        <v>181</v>
      </c>
      <c r="I27" s="2">
        <v>171</v>
      </c>
      <c r="J27" s="2"/>
      <c r="K27" s="41" t="s">
        <v>14</v>
      </c>
      <c r="L27" s="2">
        <v>200</v>
      </c>
      <c r="M27" s="2">
        <v>104</v>
      </c>
      <c r="N27" s="2">
        <v>56</v>
      </c>
      <c r="O27" s="2">
        <v>35</v>
      </c>
      <c r="P27" s="2">
        <v>10</v>
      </c>
      <c r="Q27" s="2">
        <v>3</v>
      </c>
      <c r="R27" s="2">
        <v>93</v>
      </c>
      <c r="S27" s="2">
        <v>3</v>
      </c>
      <c r="T27" s="2"/>
      <c r="U27" s="41" t="s">
        <v>14</v>
      </c>
      <c r="V27" s="2">
        <v>372</v>
      </c>
      <c r="W27" s="2">
        <v>310</v>
      </c>
      <c r="X27" s="2">
        <v>263</v>
      </c>
      <c r="Y27" s="2">
        <v>34</v>
      </c>
      <c r="Z27" s="2">
        <v>12</v>
      </c>
      <c r="AA27" s="2">
        <v>1</v>
      </c>
      <c r="AB27" s="2">
        <v>55</v>
      </c>
      <c r="AC27" s="2">
        <v>7</v>
      </c>
      <c r="AD27" s="2"/>
      <c r="AE27" s="41" t="s">
        <v>14</v>
      </c>
      <c r="AF27" s="2">
        <v>407</v>
      </c>
      <c r="AG27" s="2">
        <v>213</v>
      </c>
      <c r="AH27" s="2">
        <v>101</v>
      </c>
      <c r="AI27" s="2">
        <v>45</v>
      </c>
      <c r="AJ27" s="2">
        <v>12</v>
      </c>
      <c r="AK27" s="2">
        <v>55</v>
      </c>
      <c r="AL27" s="2">
        <v>33</v>
      </c>
      <c r="AM27" s="2">
        <v>161</v>
      </c>
    </row>
    <row r="28" spans="1:39" x14ac:dyDescent="0.2">
      <c r="A28" s="41" t="s">
        <v>15</v>
      </c>
      <c r="B28" s="2">
        <v>1353</v>
      </c>
      <c r="C28" s="2">
        <v>990</v>
      </c>
      <c r="D28" s="2">
        <v>593</v>
      </c>
      <c r="E28" s="2">
        <v>184</v>
      </c>
      <c r="F28" s="2">
        <v>89</v>
      </c>
      <c r="G28" s="2">
        <v>124</v>
      </c>
      <c r="H28" s="2">
        <v>188</v>
      </c>
      <c r="I28" s="2">
        <v>175</v>
      </c>
      <c r="J28" s="2"/>
      <c r="K28" s="41" t="s">
        <v>15</v>
      </c>
      <c r="L28" s="2">
        <v>203</v>
      </c>
      <c r="M28" s="2">
        <v>113</v>
      </c>
      <c r="N28" s="2">
        <v>78</v>
      </c>
      <c r="O28" s="2">
        <v>25</v>
      </c>
      <c r="P28" s="2">
        <v>8</v>
      </c>
      <c r="Q28" s="2">
        <v>2</v>
      </c>
      <c r="R28" s="2">
        <v>84</v>
      </c>
      <c r="S28" s="2">
        <v>6</v>
      </c>
      <c r="T28" s="2"/>
      <c r="U28" s="41" t="s">
        <v>15</v>
      </c>
      <c r="V28" s="2">
        <v>545</v>
      </c>
      <c r="W28" s="2">
        <v>469</v>
      </c>
      <c r="X28" s="2">
        <v>376</v>
      </c>
      <c r="Y28" s="2">
        <v>54</v>
      </c>
      <c r="Z28" s="2">
        <v>22</v>
      </c>
      <c r="AA28" s="2">
        <v>17</v>
      </c>
      <c r="AB28" s="2">
        <v>68</v>
      </c>
      <c r="AC28" s="2">
        <v>8</v>
      </c>
      <c r="AD28" s="2"/>
      <c r="AE28" s="41" t="s">
        <v>15</v>
      </c>
      <c r="AF28" s="2">
        <v>605</v>
      </c>
      <c r="AG28" s="2">
        <v>408</v>
      </c>
      <c r="AH28" s="2">
        <v>139</v>
      </c>
      <c r="AI28" s="2">
        <v>105</v>
      </c>
      <c r="AJ28" s="2">
        <v>59</v>
      </c>
      <c r="AK28" s="2">
        <v>105</v>
      </c>
      <c r="AL28" s="2">
        <v>36</v>
      </c>
      <c r="AM28" s="2">
        <v>161</v>
      </c>
    </row>
    <row r="29" spans="1:39" x14ac:dyDescent="0.2">
      <c r="A29" s="41" t="s">
        <v>16</v>
      </c>
      <c r="B29" s="2">
        <v>1337</v>
      </c>
      <c r="C29" s="2">
        <v>1009</v>
      </c>
      <c r="D29" s="2">
        <v>629</v>
      </c>
      <c r="E29" s="2">
        <v>209</v>
      </c>
      <c r="F29" s="2">
        <v>70</v>
      </c>
      <c r="G29" s="2">
        <v>101</v>
      </c>
      <c r="H29" s="2">
        <v>178</v>
      </c>
      <c r="I29" s="2">
        <v>150</v>
      </c>
      <c r="J29" s="2"/>
      <c r="K29" s="41" t="s">
        <v>16</v>
      </c>
      <c r="L29" s="2">
        <v>194</v>
      </c>
      <c r="M29" s="2">
        <v>109</v>
      </c>
      <c r="N29" s="2">
        <v>62</v>
      </c>
      <c r="O29" s="2">
        <v>32</v>
      </c>
      <c r="P29" s="2">
        <v>10</v>
      </c>
      <c r="Q29" s="2">
        <v>5</v>
      </c>
      <c r="R29" s="2">
        <v>83</v>
      </c>
      <c r="S29" s="2">
        <v>2</v>
      </c>
      <c r="T29" s="2"/>
      <c r="U29" s="41" t="s">
        <v>16</v>
      </c>
      <c r="V29" s="2">
        <v>578</v>
      </c>
      <c r="W29" s="2">
        <v>508</v>
      </c>
      <c r="X29" s="2">
        <v>400</v>
      </c>
      <c r="Y29" s="2">
        <v>55</v>
      </c>
      <c r="Z29" s="2">
        <v>30</v>
      </c>
      <c r="AA29" s="2">
        <v>23</v>
      </c>
      <c r="AB29" s="2">
        <v>63</v>
      </c>
      <c r="AC29" s="2">
        <v>7</v>
      </c>
      <c r="AD29" s="2"/>
      <c r="AE29" s="41" t="s">
        <v>16</v>
      </c>
      <c r="AF29" s="2">
        <v>565</v>
      </c>
      <c r="AG29" s="2">
        <v>392</v>
      </c>
      <c r="AH29" s="2">
        <v>167</v>
      </c>
      <c r="AI29" s="2">
        <v>122</v>
      </c>
      <c r="AJ29" s="2">
        <v>30</v>
      </c>
      <c r="AK29" s="2">
        <v>73</v>
      </c>
      <c r="AL29" s="2">
        <v>32</v>
      </c>
      <c r="AM29" s="2">
        <v>141</v>
      </c>
    </row>
    <row r="30" spans="1:39" x14ac:dyDescent="0.2">
      <c r="A30" s="41" t="s">
        <v>17</v>
      </c>
      <c r="B30" s="2">
        <v>904</v>
      </c>
      <c r="C30" s="2">
        <v>652</v>
      </c>
      <c r="D30" s="2">
        <v>364</v>
      </c>
      <c r="E30" s="2">
        <v>166</v>
      </c>
      <c r="F30" s="2">
        <v>52</v>
      </c>
      <c r="G30" s="2">
        <v>70</v>
      </c>
      <c r="H30" s="2">
        <v>177</v>
      </c>
      <c r="I30" s="2">
        <v>75</v>
      </c>
      <c r="J30" s="2"/>
      <c r="K30" s="41" t="s">
        <v>17</v>
      </c>
      <c r="L30" s="2">
        <v>186</v>
      </c>
      <c r="M30" s="2">
        <v>87</v>
      </c>
      <c r="N30" s="2">
        <v>49</v>
      </c>
      <c r="O30" s="2">
        <v>25</v>
      </c>
      <c r="P30" s="2">
        <v>11</v>
      </c>
      <c r="Q30" s="2">
        <v>2</v>
      </c>
      <c r="R30" s="2">
        <v>92</v>
      </c>
      <c r="S30" s="2">
        <v>7</v>
      </c>
      <c r="T30" s="2"/>
      <c r="U30" s="41" t="s">
        <v>17</v>
      </c>
      <c r="V30" s="2">
        <v>391</v>
      </c>
      <c r="W30" s="2">
        <v>325</v>
      </c>
      <c r="X30" s="2">
        <v>241</v>
      </c>
      <c r="Y30" s="2">
        <v>48</v>
      </c>
      <c r="Z30" s="2">
        <v>20</v>
      </c>
      <c r="AA30" s="2">
        <v>16</v>
      </c>
      <c r="AB30" s="2">
        <v>64</v>
      </c>
      <c r="AC30" s="2">
        <v>2</v>
      </c>
      <c r="AD30" s="2"/>
      <c r="AE30" s="41" t="s">
        <v>17</v>
      </c>
      <c r="AF30" s="2">
        <v>327</v>
      </c>
      <c r="AG30" s="2">
        <v>240</v>
      </c>
      <c r="AH30" s="2">
        <v>74</v>
      </c>
      <c r="AI30" s="2">
        <v>93</v>
      </c>
      <c r="AJ30" s="2">
        <v>21</v>
      </c>
      <c r="AK30" s="2">
        <v>52</v>
      </c>
      <c r="AL30" s="2">
        <v>21</v>
      </c>
      <c r="AM30" s="2">
        <v>66</v>
      </c>
    </row>
    <row r="31" spans="1:39" x14ac:dyDescent="0.2">
      <c r="A31" s="41" t="s">
        <v>18</v>
      </c>
      <c r="B31" s="2">
        <v>680</v>
      </c>
      <c r="C31" s="2">
        <v>461</v>
      </c>
      <c r="D31" s="2">
        <v>293</v>
      </c>
      <c r="E31" s="2">
        <v>100</v>
      </c>
      <c r="F31" s="2">
        <v>30</v>
      </c>
      <c r="G31" s="2">
        <v>38</v>
      </c>
      <c r="H31" s="2">
        <v>160</v>
      </c>
      <c r="I31" s="2">
        <v>59</v>
      </c>
      <c r="J31" s="2"/>
      <c r="K31" s="41" t="s">
        <v>18</v>
      </c>
      <c r="L31" s="2">
        <v>173</v>
      </c>
      <c r="M31" s="2">
        <v>76</v>
      </c>
      <c r="N31" s="2">
        <v>49</v>
      </c>
      <c r="O31" s="2">
        <v>17</v>
      </c>
      <c r="P31" s="2">
        <v>7</v>
      </c>
      <c r="Q31" s="2">
        <v>3</v>
      </c>
      <c r="R31" s="2">
        <v>93</v>
      </c>
      <c r="S31" s="2">
        <v>4</v>
      </c>
      <c r="T31" s="2"/>
      <c r="U31" s="41" t="s">
        <v>18</v>
      </c>
      <c r="V31" s="2">
        <v>310</v>
      </c>
      <c r="W31" s="2">
        <v>258</v>
      </c>
      <c r="X31" s="2">
        <v>190</v>
      </c>
      <c r="Y31" s="2">
        <v>36</v>
      </c>
      <c r="Z31" s="2">
        <v>17</v>
      </c>
      <c r="AA31" s="2">
        <v>15</v>
      </c>
      <c r="AB31" s="2">
        <v>48</v>
      </c>
      <c r="AC31" s="2">
        <v>4</v>
      </c>
      <c r="AD31" s="2"/>
      <c r="AE31" s="41" t="s">
        <v>18</v>
      </c>
      <c r="AF31" s="2">
        <v>197</v>
      </c>
      <c r="AG31" s="2">
        <v>127</v>
      </c>
      <c r="AH31" s="2">
        <v>54</v>
      </c>
      <c r="AI31" s="2">
        <v>47</v>
      </c>
      <c r="AJ31" s="2">
        <v>6</v>
      </c>
      <c r="AK31" s="2">
        <v>20</v>
      </c>
      <c r="AL31" s="2">
        <v>19</v>
      </c>
      <c r="AM31" s="2">
        <v>51</v>
      </c>
    </row>
    <row r="32" spans="1:39" x14ac:dyDescent="0.2">
      <c r="A32" s="41" t="s">
        <v>19</v>
      </c>
      <c r="B32" s="2">
        <v>448</v>
      </c>
      <c r="C32" s="2">
        <v>283</v>
      </c>
      <c r="D32" s="2">
        <v>176</v>
      </c>
      <c r="E32" s="2">
        <v>71</v>
      </c>
      <c r="F32" s="2">
        <v>15</v>
      </c>
      <c r="G32" s="2">
        <v>21</v>
      </c>
      <c r="H32" s="2">
        <v>122</v>
      </c>
      <c r="I32" s="2">
        <v>43</v>
      </c>
      <c r="J32" s="2"/>
      <c r="K32" s="41" t="s">
        <v>19</v>
      </c>
      <c r="L32" s="2">
        <v>124</v>
      </c>
      <c r="M32" s="2">
        <v>51</v>
      </c>
      <c r="N32" s="2">
        <v>30</v>
      </c>
      <c r="O32" s="2">
        <v>12</v>
      </c>
      <c r="P32" s="2">
        <v>5</v>
      </c>
      <c r="Q32" s="2">
        <v>4</v>
      </c>
      <c r="R32" s="2">
        <v>70</v>
      </c>
      <c r="S32" s="2">
        <v>3</v>
      </c>
      <c r="T32" s="2"/>
      <c r="U32" s="41" t="s">
        <v>19</v>
      </c>
      <c r="V32" s="2">
        <v>187</v>
      </c>
      <c r="W32" s="2">
        <v>153</v>
      </c>
      <c r="X32" s="2">
        <v>113</v>
      </c>
      <c r="Y32" s="2">
        <v>30</v>
      </c>
      <c r="Z32" s="2">
        <v>6</v>
      </c>
      <c r="AA32" s="2">
        <v>4</v>
      </c>
      <c r="AB32" s="2">
        <v>31</v>
      </c>
      <c r="AC32" s="2">
        <v>3</v>
      </c>
      <c r="AD32" s="2"/>
      <c r="AE32" s="41" t="s">
        <v>19</v>
      </c>
      <c r="AF32" s="2">
        <v>137</v>
      </c>
      <c r="AG32" s="2">
        <v>79</v>
      </c>
      <c r="AH32" s="2">
        <v>33</v>
      </c>
      <c r="AI32" s="2">
        <v>29</v>
      </c>
      <c r="AJ32" s="2">
        <v>4</v>
      </c>
      <c r="AK32" s="2">
        <v>13</v>
      </c>
      <c r="AL32" s="2">
        <v>21</v>
      </c>
      <c r="AM32" s="2">
        <v>37</v>
      </c>
    </row>
    <row r="33" spans="1:39" x14ac:dyDescent="0.2">
      <c r="A33" s="41" t="s">
        <v>20</v>
      </c>
      <c r="B33" s="2">
        <v>335</v>
      </c>
      <c r="C33" s="2">
        <v>211</v>
      </c>
      <c r="D33" s="2">
        <v>141</v>
      </c>
      <c r="E33" s="2">
        <v>51</v>
      </c>
      <c r="F33" s="2">
        <v>11</v>
      </c>
      <c r="G33" s="2">
        <v>8</v>
      </c>
      <c r="H33" s="2">
        <v>94</v>
      </c>
      <c r="I33" s="2">
        <v>30</v>
      </c>
      <c r="J33" s="2"/>
      <c r="K33" s="41" t="s">
        <v>20</v>
      </c>
      <c r="L33" s="2">
        <v>90</v>
      </c>
      <c r="M33" s="2">
        <v>44</v>
      </c>
      <c r="N33" s="2">
        <v>31</v>
      </c>
      <c r="O33" s="2">
        <v>8</v>
      </c>
      <c r="P33" s="2">
        <v>4</v>
      </c>
      <c r="Q33" s="2">
        <v>1</v>
      </c>
      <c r="R33" s="2">
        <v>41</v>
      </c>
      <c r="S33" s="2">
        <v>5</v>
      </c>
      <c r="T33" s="2"/>
      <c r="U33" s="41" t="s">
        <v>20</v>
      </c>
      <c r="V33" s="2">
        <v>157</v>
      </c>
      <c r="W33" s="2">
        <v>122</v>
      </c>
      <c r="X33" s="2">
        <v>96</v>
      </c>
      <c r="Y33" s="2">
        <v>19</v>
      </c>
      <c r="Z33" s="2">
        <v>5</v>
      </c>
      <c r="AA33" s="2">
        <v>2</v>
      </c>
      <c r="AB33" s="2">
        <v>34</v>
      </c>
      <c r="AC33" s="2">
        <v>1</v>
      </c>
      <c r="AD33" s="2"/>
      <c r="AE33" s="41" t="s">
        <v>20</v>
      </c>
      <c r="AF33" s="2">
        <v>88</v>
      </c>
      <c r="AG33" s="2">
        <v>45</v>
      </c>
      <c r="AH33" s="2">
        <v>14</v>
      </c>
      <c r="AI33" s="2">
        <v>24</v>
      </c>
      <c r="AJ33" s="2">
        <v>2</v>
      </c>
      <c r="AK33" s="2">
        <v>5</v>
      </c>
      <c r="AL33" s="2">
        <v>19</v>
      </c>
      <c r="AM33" s="2">
        <v>24</v>
      </c>
    </row>
    <row r="34" spans="1:39" x14ac:dyDescent="0.2">
      <c r="A34" s="41" t="s">
        <v>21</v>
      </c>
      <c r="B34" s="2">
        <v>172</v>
      </c>
      <c r="C34" s="2">
        <v>99</v>
      </c>
      <c r="D34" s="2">
        <v>71</v>
      </c>
      <c r="E34" s="2">
        <v>17</v>
      </c>
      <c r="F34" s="2">
        <v>6</v>
      </c>
      <c r="G34" s="2">
        <v>5</v>
      </c>
      <c r="H34" s="2">
        <v>46</v>
      </c>
      <c r="I34" s="2">
        <v>27</v>
      </c>
      <c r="J34" s="2"/>
      <c r="K34" s="41" t="s">
        <v>21</v>
      </c>
      <c r="L34" s="2">
        <v>45</v>
      </c>
      <c r="M34" s="2">
        <v>18</v>
      </c>
      <c r="N34" s="2">
        <v>11</v>
      </c>
      <c r="O34" s="2">
        <v>4</v>
      </c>
      <c r="P34" s="2">
        <v>2</v>
      </c>
      <c r="Q34" s="2">
        <v>1</v>
      </c>
      <c r="R34" s="2">
        <v>26</v>
      </c>
      <c r="S34" s="2">
        <v>1</v>
      </c>
      <c r="T34" s="2"/>
      <c r="U34" s="41" t="s">
        <v>21</v>
      </c>
      <c r="V34" s="2">
        <v>61</v>
      </c>
      <c r="W34" s="2">
        <v>44</v>
      </c>
      <c r="X34" s="2">
        <v>35</v>
      </c>
      <c r="Y34" s="2">
        <v>4</v>
      </c>
      <c r="Z34" s="2">
        <v>3</v>
      </c>
      <c r="AA34" s="2">
        <v>2</v>
      </c>
      <c r="AB34" s="2">
        <v>15</v>
      </c>
      <c r="AC34" s="2">
        <v>2</v>
      </c>
      <c r="AD34" s="2"/>
      <c r="AE34" s="41" t="s">
        <v>21</v>
      </c>
      <c r="AF34" s="2">
        <v>66</v>
      </c>
      <c r="AG34" s="2">
        <v>37</v>
      </c>
      <c r="AH34" s="2">
        <v>25</v>
      </c>
      <c r="AI34" s="2">
        <v>9</v>
      </c>
      <c r="AJ34" s="2">
        <v>1</v>
      </c>
      <c r="AK34" s="2">
        <v>2</v>
      </c>
      <c r="AL34" s="2">
        <v>5</v>
      </c>
      <c r="AM34" s="2">
        <v>24</v>
      </c>
    </row>
    <row r="35" spans="1:39" x14ac:dyDescent="0.2">
      <c r="A35" s="41" t="s">
        <v>22</v>
      </c>
      <c r="B35" s="2">
        <v>134</v>
      </c>
      <c r="C35" s="2">
        <v>72</v>
      </c>
      <c r="D35" s="2">
        <v>47</v>
      </c>
      <c r="E35" s="2">
        <v>14</v>
      </c>
      <c r="F35" s="2">
        <v>2</v>
      </c>
      <c r="G35" s="2">
        <v>9</v>
      </c>
      <c r="H35" s="2">
        <v>40</v>
      </c>
      <c r="I35" s="2">
        <v>22</v>
      </c>
      <c r="J35" s="2"/>
      <c r="K35" s="41" t="s">
        <v>22</v>
      </c>
      <c r="L35" s="2">
        <v>29</v>
      </c>
      <c r="M35" s="2">
        <v>14</v>
      </c>
      <c r="N35" s="2">
        <v>9</v>
      </c>
      <c r="O35" s="2">
        <v>3</v>
      </c>
      <c r="P35" s="2">
        <v>1</v>
      </c>
      <c r="Q35" s="2">
        <v>1</v>
      </c>
      <c r="R35" s="2">
        <v>15</v>
      </c>
      <c r="S35" s="2">
        <v>0</v>
      </c>
      <c r="T35" s="2"/>
      <c r="U35" s="41" t="s">
        <v>22</v>
      </c>
      <c r="V35" s="2">
        <v>57</v>
      </c>
      <c r="W35" s="2">
        <v>37</v>
      </c>
      <c r="X35" s="2">
        <v>31</v>
      </c>
      <c r="Y35" s="2">
        <v>4</v>
      </c>
      <c r="Z35" s="2">
        <v>1</v>
      </c>
      <c r="AA35" s="2">
        <v>1</v>
      </c>
      <c r="AB35" s="2">
        <v>18</v>
      </c>
      <c r="AC35" s="2">
        <v>2</v>
      </c>
      <c r="AD35" s="2"/>
      <c r="AE35" s="41" t="s">
        <v>22</v>
      </c>
      <c r="AF35" s="2">
        <v>48</v>
      </c>
      <c r="AG35" s="2">
        <v>21</v>
      </c>
      <c r="AH35" s="2">
        <v>7</v>
      </c>
      <c r="AI35" s="2">
        <v>7</v>
      </c>
      <c r="AJ35" s="2">
        <v>0</v>
      </c>
      <c r="AK35" s="2">
        <v>7</v>
      </c>
      <c r="AL35" s="2">
        <v>7</v>
      </c>
      <c r="AM35" s="2">
        <v>20</v>
      </c>
    </row>
    <row r="36" spans="1:39" x14ac:dyDescent="0.2">
      <c r="A36" s="41" t="s">
        <v>23</v>
      </c>
      <c r="B36" s="2">
        <v>95</v>
      </c>
      <c r="C36" s="2">
        <v>48</v>
      </c>
      <c r="D36" s="2">
        <v>27</v>
      </c>
      <c r="E36" s="2">
        <v>11</v>
      </c>
      <c r="F36" s="2">
        <v>4</v>
      </c>
      <c r="G36" s="2">
        <v>6</v>
      </c>
      <c r="H36" s="2">
        <v>35</v>
      </c>
      <c r="I36" s="2">
        <v>12</v>
      </c>
      <c r="J36" s="2"/>
      <c r="K36" s="41" t="s">
        <v>23</v>
      </c>
      <c r="L36" s="2">
        <v>21</v>
      </c>
      <c r="M36" s="2">
        <v>8</v>
      </c>
      <c r="N36" s="2">
        <v>5</v>
      </c>
      <c r="O36" s="2">
        <v>1</v>
      </c>
      <c r="P36" s="2">
        <v>2</v>
      </c>
      <c r="Q36" s="2">
        <v>0</v>
      </c>
      <c r="R36" s="2">
        <v>13</v>
      </c>
      <c r="S36" s="2">
        <v>0</v>
      </c>
      <c r="T36" s="2"/>
      <c r="U36" s="41" t="s">
        <v>23</v>
      </c>
      <c r="V36" s="2">
        <v>40</v>
      </c>
      <c r="W36" s="2">
        <v>22</v>
      </c>
      <c r="X36" s="2">
        <v>15</v>
      </c>
      <c r="Y36" s="2">
        <v>4</v>
      </c>
      <c r="Z36" s="2">
        <v>2</v>
      </c>
      <c r="AA36" s="2">
        <v>1</v>
      </c>
      <c r="AB36" s="2">
        <v>18</v>
      </c>
      <c r="AC36" s="2">
        <v>0</v>
      </c>
      <c r="AD36" s="2"/>
      <c r="AE36" s="41" t="s">
        <v>23</v>
      </c>
      <c r="AF36" s="2">
        <v>34</v>
      </c>
      <c r="AG36" s="2">
        <v>18</v>
      </c>
      <c r="AH36" s="2">
        <v>7</v>
      </c>
      <c r="AI36" s="2">
        <v>6</v>
      </c>
      <c r="AJ36" s="2">
        <v>0</v>
      </c>
      <c r="AK36" s="2">
        <v>5</v>
      </c>
      <c r="AL36" s="2">
        <v>4</v>
      </c>
      <c r="AM36" s="2">
        <v>12</v>
      </c>
    </row>
    <row r="37" spans="1:39" x14ac:dyDescent="0.2">
      <c r="A37" s="41" t="s">
        <v>24</v>
      </c>
      <c r="B37" s="2">
        <v>63</v>
      </c>
      <c r="C37" s="2">
        <v>33</v>
      </c>
      <c r="D37" s="2">
        <v>18</v>
      </c>
      <c r="E37" s="2">
        <v>11</v>
      </c>
      <c r="F37" s="2">
        <v>1</v>
      </c>
      <c r="G37" s="2">
        <v>3</v>
      </c>
      <c r="H37" s="2">
        <v>19</v>
      </c>
      <c r="I37" s="2">
        <v>11</v>
      </c>
      <c r="J37" s="2"/>
      <c r="K37" s="41" t="s">
        <v>24</v>
      </c>
      <c r="L37" s="2">
        <v>9</v>
      </c>
      <c r="M37" s="2">
        <v>7</v>
      </c>
      <c r="N37" s="2">
        <v>4</v>
      </c>
      <c r="O37" s="2">
        <v>3</v>
      </c>
      <c r="P37" s="2">
        <v>0</v>
      </c>
      <c r="Q37" s="2">
        <v>0</v>
      </c>
      <c r="R37" s="2">
        <v>2</v>
      </c>
      <c r="S37" s="2">
        <v>0</v>
      </c>
      <c r="T37" s="2"/>
      <c r="U37" s="41" t="s">
        <v>24</v>
      </c>
      <c r="V37" s="2">
        <v>25</v>
      </c>
      <c r="W37" s="2">
        <v>13</v>
      </c>
      <c r="X37" s="2">
        <v>9</v>
      </c>
      <c r="Y37" s="2">
        <v>2</v>
      </c>
      <c r="Z37" s="2">
        <v>1</v>
      </c>
      <c r="AA37" s="2">
        <v>1</v>
      </c>
      <c r="AB37" s="2">
        <v>12</v>
      </c>
      <c r="AC37" s="2">
        <v>0</v>
      </c>
      <c r="AD37" s="2"/>
      <c r="AE37" s="41" t="s">
        <v>24</v>
      </c>
      <c r="AF37" s="2">
        <v>29</v>
      </c>
      <c r="AG37" s="2">
        <v>13</v>
      </c>
      <c r="AH37" s="2">
        <v>5</v>
      </c>
      <c r="AI37" s="2">
        <v>6</v>
      </c>
      <c r="AJ37" s="2">
        <v>0</v>
      </c>
      <c r="AK37" s="2">
        <v>2</v>
      </c>
      <c r="AL37" s="2">
        <v>5</v>
      </c>
      <c r="AM37" s="2">
        <v>11</v>
      </c>
    </row>
    <row r="38" spans="1:39" x14ac:dyDescent="0.2">
      <c r="A38" s="41" t="s">
        <v>25</v>
      </c>
      <c r="B38" s="2">
        <v>32</v>
      </c>
      <c r="C38" s="2">
        <v>13</v>
      </c>
      <c r="D38" s="2">
        <v>8</v>
      </c>
      <c r="E38" s="2">
        <v>1</v>
      </c>
      <c r="F38" s="2">
        <v>3</v>
      </c>
      <c r="G38" s="2">
        <v>1</v>
      </c>
      <c r="H38" s="2">
        <v>16</v>
      </c>
      <c r="I38" s="2">
        <v>3</v>
      </c>
      <c r="J38" s="2"/>
      <c r="K38" s="41" t="s">
        <v>25</v>
      </c>
      <c r="L38" s="2">
        <v>6</v>
      </c>
      <c r="M38" s="2">
        <v>2</v>
      </c>
      <c r="N38" s="2">
        <v>0</v>
      </c>
      <c r="O38" s="2">
        <v>0</v>
      </c>
      <c r="P38" s="2">
        <v>2</v>
      </c>
      <c r="Q38" s="2">
        <v>0</v>
      </c>
      <c r="R38" s="2">
        <v>4</v>
      </c>
      <c r="S38" s="2">
        <v>0</v>
      </c>
      <c r="T38" s="2"/>
      <c r="U38" s="41" t="s">
        <v>25</v>
      </c>
      <c r="V38" s="2">
        <v>15</v>
      </c>
      <c r="W38" s="2">
        <v>6</v>
      </c>
      <c r="X38" s="2">
        <v>4</v>
      </c>
      <c r="Y38" s="2">
        <v>1</v>
      </c>
      <c r="Z38" s="2">
        <v>1</v>
      </c>
      <c r="AA38" s="2">
        <v>0</v>
      </c>
      <c r="AB38" s="2">
        <v>9</v>
      </c>
      <c r="AC38" s="2">
        <v>0</v>
      </c>
      <c r="AD38" s="2"/>
      <c r="AE38" s="41" t="s">
        <v>25</v>
      </c>
      <c r="AF38" s="2">
        <v>11</v>
      </c>
      <c r="AG38" s="2">
        <v>5</v>
      </c>
      <c r="AH38" s="2">
        <v>4</v>
      </c>
      <c r="AI38" s="2">
        <v>0</v>
      </c>
      <c r="AJ38" s="2">
        <v>0</v>
      </c>
      <c r="AK38" s="2">
        <v>1</v>
      </c>
      <c r="AL38" s="2">
        <v>3</v>
      </c>
      <c r="AM38" s="2">
        <v>3</v>
      </c>
    </row>
    <row r="39" spans="1:39" x14ac:dyDescent="0.2">
      <c r="A39" s="41" t="s">
        <v>26</v>
      </c>
      <c r="B39" s="2">
        <v>22</v>
      </c>
      <c r="C39" s="2">
        <v>13</v>
      </c>
      <c r="D39" s="2">
        <v>8</v>
      </c>
      <c r="E39" s="2">
        <v>4</v>
      </c>
      <c r="F39" s="2">
        <v>0</v>
      </c>
      <c r="G39" s="2">
        <v>1</v>
      </c>
      <c r="H39" s="2">
        <v>2</v>
      </c>
      <c r="I39" s="2">
        <v>7</v>
      </c>
      <c r="J39" s="2"/>
      <c r="K39" s="41" t="s">
        <v>26</v>
      </c>
      <c r="L39" s="2">
        <v>7</v>
      </c>
      <c r="M39" s="2">
        <v>7</v>
      </c>
      <c r="N39" s="2">
        <v>3</v>
      </c>
      <c r="O39" s="2">
        <v>3</v>
      </c>
      <c r="P39" s="2">
        <v>0</v>
      </c>
      <c r="Q39" s="2">
        <v>1</v>
      </c>
      <c r="R39" s="2">
        <v>0</v>
      </c>
      <c r="S39" s="2">
        <v>0</v>
      </c>
      <c r="T39" s="2"/>
      <c r="U39" s="41" t="s">
        <v>26</v>
      </c>
      <c r="V39" s="2">
        <v>3</v>
      </c>
      <c r="W39" s="2">
        <v>1</v>
      </c>
      <c r="X39" s="2">
        <v>1</v>
      </c>
      <c r="Y39" s="2">
        <v>0</v>
      </c>
      <c r="Z39" s="2">
        <v>0</v>
      </c>
      <c r="AA39" s="2">
        <v>0</v>
      </c>
      <c r="AB39" s="2">
        <v>2</v>
      </c>
      <c r="AC39" s="2">
        <v>0</v>
      </c>
      <c r="AD39" s="2"/>
      <c r="AE39" s="41" t="s">
        <v>26</v>
      </c>
      <c r="AF39" s="2">
        <v>12</v>
      </c>
      <c r="AG39" s="2">
        <v>5</v>
      </c>
      <c r="AH39" s="2">
        <v>4</v>
      </c>
      <c r="AI39" s="2">
        <v>1</v>
      </c>
      <c r="AJ39" s="2">
        <v>0</v>
      </c>
      <c r="AK39" s="2">
        <v>0</v>
      </c>
      <c r="AL39" s="2">
        <v>0</v>
      </c>
      <c r="AM39" s="2">
        <v>7</v>
      </c>
    </row>
    <row r="40" spans="1:39" s="5" customFormat="1" x14ac:dyDescent="0.2">
      <c r="A40" s="10" t="s">
        <v>27</v>
      </c>
      <c r="B40" s="4">
        <v>22.4</v>
      </c>
      <c r="C40" s="4">
        <v>22.8</v>
      </c>
      <c r="D40" s="4">
        <v>22.2</v>
      </c>
      <c r="E40" s="4">
        <v>23.8</v>
      </c>
      <c r="F40" s="4">
        <v>23.4</v>
      </c>
      <c r="G40" s="4">
        <v>23.3</v>
      </c>
      <c r="H40" s="4">
        <v>23.5</v>
      </c>
      <c r="I40" s="4">
        <v>19.100000000000001</v>
      </c>
      <c r="J40" s="4"/>
      <c r="K40" s="10" t="s">
        <v>27</v>
      </c>
      <c r="L40" s="4">
        <v>20.399999999999999</v>
      </c>
      <c r="M40" s="4">
        <v>20.399999999999999</v>
      </c>
      <c r="N40" s="4">
        <v>20.6</v>
      </c>
      <c r="O40" s="4">
        <v>19.100000000000001</v>
      </c>
      <c r="P40" s="4">
        <v>21.3</v>
      </c>
      <c r="Q40" s="4">
        <v>27</v>
      </c>
      <c r="R40" s="4">
        <v>20.5</v>
      </c>
      <c r="S40" s="4">
        <v>19.2</v>
      </c>
      <c r="T40" s="4"/>
      <c r="U40" s="10" t="s">
        <v>27</v>
      </c>
      <c r="V40" s="4">
        <v>22.2</v>
      </c>
      <c r="W40" s="4">
        <v>22</v>
      </c>
      <c r="X40" s="4">
        <v>21.9</v>
      </c>
      <c r="Y40" s="4">
        <v>20.9</v>
      </c>
      <c r="Z40" s="4">
        <v>24.7</v>
      </c>
      <c r="AA40" s="4">
        <v>23.7</v>
      </c>
      <c r="AB40" s="4">
        <v>24.8</v>
      </c>
      <c r="AC40" s="4">
        <v>15</v>
      </c>
      <c r="AD40" s="4"/>
      <c r="AE40" s="10" t="s">
        <v>27</v>
      </c>
      <c r="AF40" s="4">
        <v>23.2</v>
      </c>
      <c r="AG40" s="4">
        <v>24.3</v>
      </c>
      <c r="AH40" s="4">
        <v>24</v>
      </c>
      <c r="AI40" s="4">
        <v>26.2</v>
      </c>
      <c r="AJ40" s="4">
        <v>23.2</v>
      </c>
      <c r="AK40" s="4">
        <v>23.2</v>
      </c>
      <c r="AL40" s="4">
        <v>28.3</v>
      </c>
      <c r="AM40" s="4">
        <v>19.3</v>
      </c>
    </row>
    <row r="41" spans="1:39" x14ac:dyDescent="0.2">
      <c r="A41" s="41"/>
      <c r="B41" s="2"/>
      <c r="C41" s="2"/>
      <c r="D41" s="2"/>
      <c r="E41" s="2"/>
      <c r="F41" s="2"/>
      <c r="G41" s="2"/>
      <c r="H41" s="2"/>
      <c r="I41" s="2"/>
      <c r="J41" s="2"/>
      <c r="K41" s="41"/>
      <c r="L41" s="2"/>
      <c r="M41" s="2"/>
      <c r="N41" s="2"/>
      <c r="O41" s="2"/>
      <c r="P41" s="2"/>
      <c r="Q41" s="2"/>
      <c r="R41" s="2"/>
      <c r="S41" s="2"/>
      <c r="T41" s="2"/>
      <c r="U41" s="41"/>
      <c r="V41" s="2"/>
      <c r="W41" s="2"/>
      <c r="X41" s="2"/>
      <c r="Y41" s="2"/>
      <c r="Z41" s="2"/>
      <c r="AA41" s="2"/>
      <c r="AB41" s="2"/>
      <c r="AC41" s="2"/>
      <c r="AD41" s="2"/>
      <c r="AE41" s="41"/>
      <c r="AF41" s="2"/>
      <c r="AG41" s="2"/>
      <c r="AH41" s="2"/>
      <c r="AI41" s="2"/>
      <c r="AJ41" s="2"/>
      <c r="AK41" s="2"/>
      <c r="AL41" s="2"/>
      <c r="AM41" s="2"/>
    </row>
    <row r="42" spans="1:39" x14ac:dyDescent="0.2">
      <c r="A42" s="41" t="s">
        <v>657</v>
      </c>
      <c r="B42" s="2">
        <v>9501</v>
      </c>
      <c r="C42" s="2">
        <v>6150</v>
      </c>
      <c r="D42" s="2">
        <v>4049</v>
      </c>
      <c r="E42" s="2">
        <v>1143</v>
      </c>
      <c r="F42" s="2">
        <v>397</v>
      </c>
      <c r="G42" s="2">
        <v>561</v>
      </c>
      <c r="H42" s="2">
        <v>1925</v>
      </c>
      <c r="I42" s="2">
        <v>1426</v>
      </c>
      <c r="J42" s="2"/>
      <c r="K42" s="41" t="s">
        <v>657</v>
      </c>
      <c r="L42" s="2">
        <v>2157</v>
      </c>
      <c r="M42" s="2">
        <v>1055</v>
      </c>
      <c r="N42" s="2">
        <v>643</v>
      </c>
      <c r="O42" s="2">
        <v>261</v>
      </c>
      <c r="P42" s="2">
        <v>115</v>
      </c>
      <c r="Q42" s="2">
        <v>36</v>
      </c>
      <c r="R42" s="2">
        <v>1046</v>
      </c>
      <c r="S42" s="2">
        <v>56</v>
      </c>
      <c r="T42" s="2"/>
      <c r="U42" s="41" t="s">
        <v>657</v>
      </c>
      <c r="V42" s="2">
        <v>4069</v>
      </c>
      <c r="W42" s="2">
        <v>3386</v>
      </c>
      <c r="X42" s="2">
        <v>2623</v>
      </c>
      <c r="Y42" s="2">
        <v>452</v>
      </c>
      <c r="Z42" s="2">
        <v>157</v>
      </c>
      <c r="AA42" s="2">
        <v>154</v>
      </c>
      <c r="AB42" s="2">
        <v>623</v>
      </c>
      <c r="AC42" s="2">
        <v>60</v>
      </c>
      <c r="AD42" s="2"/>
      <c r="AE42" s="41" t="s">
        <v>657</v>
      </c>
      <c r="AF42" s="2">
        <v>3275</v>
      </c>
      <c r="AG42" s="2">
        <v>1709</v>
      </c>
      <c r="AH42" s="2">
        <v>783</v>
      </c>
      <c r="AI42" s="2">
        <v>430</v>
      </c>
      <c r="AJ42" s="2">
        <v>125</v>
      </c>
      <c r="AK42" s="2">
        <v>371</v>
      </c>
      <c r="AL42" s="2">
        <v>256</v>
      </c>
      <c r="AM42" s="2">
        <v>1310</v>
      </c>
    </row>
    <row r="43" spans="1:39" x14ac:dyDescent="0.2">
      <c r="A43" s="41" t="s">
        <v>13</v>
      </c>
      <c r="B43" s="2">
        <v>1309</v>
      </c>
      <c r="C43" s="2">
        <v>896</v>
      </c>
      <c r="D43" s="2">
        <v>583</v>
      </c>
      <c r="E43" s="2">
        <v>150</v>
      </c>
      <c r="F43" s="2">
        <v>59</v>
      </c>
      <c r="G43" s="2">
        <v>104</v>
      </c>
      <c r="H43" s="2">
        <v>234</v>
      </c>
      <c r="I43" s="2">
        <v>179</v>
      </c>
      <c r="J43" s="2"/>
      <c r="K43" s="41" t="s">
        <v>13</v>
      </c>
      <c r="L43" s="2">
        <v>272</v>
      </c>
      <c r="M43" s="2">
        <v>121</v>
      </c>
      <c r="N43" s="2">
        <v>66</v>
      </c>
      <c r="O43" s="2">
        <v>30</v>
      </c>
      <c r="P43" s="2">
        <v>20</v>
      </c>
      <c r="Q43" s="2">
        <v>5</v>
      </c>
      <c r="R43" s="2">
        <v>142</v>
      </c>
      <c r="S43" s="2">
        <v>9</v>
      </c>
      <c r="T43" s="2"/>
      <c r="U43" s="41" t="s">
        <v>13</v>
      </c>
      <c r="V43" s="2">
        <v>625</v>
      </c>
      <c r="W43" s="2">
        <v>542</v>
      </c>
      <c r="X43" s="2">
        <v>411</v>
      </c>
      <c r="Y43" s="2">
        <v>74</v>
      </c>
      <c r="Z43" s="2">
        <v>25</v>
      </c>
      <c r="AA43" s="2">
        <v>32</v>
      </c>
      <c r="AB43" s="2">
        <v>79</v>
      </c>
      <c r="AC43" s="2">
        <v>4</v>
      </c>
      <c r="AD43" s="2"/>
      <c r="AE43" s="41" t="s">
        <v>13</v>
      </c>
      <c r="AF43" s="2">
        <v>412</v>
      </c>
      <c r="AG43" s="2">
        <v>233</v>
      </c>
      <c r="AH43" s="2">
        <v>106</v>
      </c>
      <c r="AI43" s="2">
        <v>46</v>
      </c>
      <c r="AJ43" s="2">
        <v>14</v>
      </c>
      <c r="AK43" s="2">
        <v>67</v>
      </c>
      <c r="AL43" s="2">
        <v>13</v>
      </c>
      <c r="AM43" s="2">
        <v>166</v>
      </c>
    </row>
    <row r="44" spans="1:39" x14ac:dyDescent="0.2">
      <c r="A44" s="41" t="s">
        <v>620</v>
      </c>
      <c r="B44" s="2">
        <v>1013</v>
      </c>
      <c r="C44" s="2">
        <v>681</v>
      </c>
      <c r="D44" s="2">
        <v>475</v>
      </c>
      <c r="E44" s="2">
        <v>127</v>
      </c>
      <c r="F44" s="2">
        <v>44</v>
      </c>
      <c r="G44" s="2">
        <v>35</v>
      </c>
      <c r="H44" s="2">
        <v>177</v>
      </c>
      <c r="I44" s="2">
        <v>155</v>
      </c>
      <c r="J44" s="2"/>
      <c r="K44" s="41" t="s">
        <v>620</v>
      </c>
      <c r="L44" s="2">
        <v>266</v>
      </c>
      <c r="M44" s="2">
        <v>138</v>
      </c>
      <c r="N44" s="2">
        <v>81</v>
      </c>
      <c r="O44" s="2">
        <v>39</v>
      </c>
      <c r="P44" s="2">
        <v>11</v>
      </c>
      <c r="Q44" s="2">
        <v>7</v>
      </c>
      <c r="R44" s="2">
        <v>123</v>
      </c>
      <c r="S44" s="2">
        <v>5</v>
      </c>
      <c r="T44" s="2"/>
      <c r="U44" s="41" t="s">
        <v>620</v>
      </c>
      <c r="V44" s="2">
        <v>457</v>
      </c>
      <c r="W44" s="2">
        <v>398</v>
      </c>
      <c r="X44" s="2">
        <v>318</v>
      </c>
      <c r="Y44" s="2">
        <v>43</v>
      </c>
      <c r="Z44" s="2">
        <v>22</v>
      </c>
      <c r="AA44" s="2">
        <v>15</v>
      </c>
      <c r="AB44" s="2">
        <v>50</v>
      </c>
      <c r="AC44" s="2">
        <v>9</v>
      </c>
      <c r="AD44" s="2"/>
      <c r="AE44" s="41" t="s">
        <v>620</v>
      </c>
      <c r="AF44" s="2">
        <v>290</v>
      </c>
      <c r="AG44" s="2">
        <v>145</v>
      </c>
      <c r="AH44" s="2">
        <v>76</v>
      </c>
      <c r="AI44" s="2">
        <v>45</v>
      </c>
      <c r="AJ44" s="2">
        <v>11</v>
      </c>
      <c r="AK44" s="2">
        <v>13</v>
      </c>
      <c r="AL44" s="2">
        <v>4</v>
      </c>
      <c r="AM44" s="2">
        <v>141</v>
      </c>
    </row>
    <row r="45" spans="1:39" x14ac:dyDescent="0.2">
      <c r="A45" s="41" t="s">
        <v>621</v>
      </c>
      <c r="B45" s="2">
        <v>843</v>
      </c>
      <c r="C45" s="2">
        <v>532</v>
      </c>
      <c r="D45" s="2">
        <v>349</v>
      </c>
      <c r="E45" s="2">
        <v>103</v>
      </c>
      <c r="F45" s="2">
        <v>28</v>
      </c>
      <c r="G45" s="2">
        <v>52</v>
      </c>
      <c r="H45" s="2">
        <v>173</v>
      </c>
      <c r="I45" s="2">
        <v>138</v>
      </c>
      <c r="J45" s="2"/>
      <c r="K45" s="41" t="s">
        <v>621</v>
      </c>
      <c r="L45" s="2">
        <v>215</v>
      </c>
      <c r="M45" s="2">
        <v>99</v>
      </c>
      <c r="N45" s="2">
        <v>60</v>
      </c>
      <c r="O45" s="2">
        <v>27</v>
      </c>
      <c r="P45" s="2">
        <v>9</v>
      </c>
      <c r="Q45" s="2">
        <v>3</v>
      </c>
      <c r="R45" s="2">
        <v>108</v>
      </c>
      <c r="S45" s="2">
        <v>8</v>
      </c>
      <c r="T45" s="2"/>
      <c r="U45" s="41" t="s">
        <v>621</v>
      </c>
      <c r="V45" s="2">
        <v>372</v>
      </c>
      <c r="W45" s="2">
        <v>312</v>
      </c>
      <c r="X45" s="2">
        <v>234</v>
      </c>
      <c r="Y45" s="2">
        <v>46</v>
      </c>
      <c r="Z45" s="2">
        <v>16</v>
      </c>
      <c r="AA45" s="2">
        <v>16</v>
      </c>
      <c r="AB45" s="2">
        <v>53</v>
      </c>
      <c r="AC45" s="2">
        <v>7</v>
      </c>
      <c r="AD45" s="2"/>
      <c r="AE45" s="41" t="s">
        <v>621</v>
      </c>
      <c r="AF45" s="2">
        <v>256</v>
      </c>
      <c r="AG45" s="2">
        <v>121</v>
      </c>
      <c r="AH45" s="2">
        <v>55</v>
      </c>
      <c r="AI45" s="2">
        <v>30</v>
      </c>
      <c r="AJ45" s="2">
        <v>3</v>
      </c>
      <c r="AK45" s="2">
        <v>33</v>
      </c>
      <c r="AL45" s="2">
        <v>12</v>
      </c>
      <c r="AM45" s="2">
        <v>123</v>
      </c>
    </row>
    <row r="46" spans="1:39" x14ac:dyDescent="0.2">
      <c r="A46" s="41" t="s">
        <v>14</v>
      </c>
      <c r="B46" s="2">
        <v>967</v>
      </c>
      <c r="C46" s="2">
        <v>592</v>
      </c>
      <c r="D46" s="2">
        <v>394</v>
      </c>
      <c r="E46" s="2">
        <v>110</v>
      </c>
      <c r="F46" s="2">
        <v>34</v>
      </c>
      <c r="G46" s="2">
        <v>54</v>
      </c>
      <c r="H46" s="2">
        <v>168</v>
      </c>
      <c r="I46" s="2">
        <v>207</v>
      </c>
      <c r="J46" s="2"/>
      <c r="K46" s="41" t="s">
        <v>14</v>
      </c>
      <c r="L46" s="2">
        <v>199</v>
      </c>
      <c r="M46" s="2">
        <v>107</v>
      </c>
      <c r="N46" s="2">
        <v>65</v>
      </c>
      <c r="O46" s="2">
        <v>28</v>
      </c>
      <c r="P46" s="2">
        <v>11</v>
      </c>
      <c r="Q46" s="2">
        <v>3</v>
      </c>
      <c r="R46" s="2">
        <v>85</v>
      </c>
      <c r="S46" s="2">
        <v>7</v>
      </c>
      <c r="T46" s="2"/>
      <c r="U46" s="41" t="s">
        <v>14</v>
      </c>
      <c r="V46" s="2">
        <v>378</v>
      </c>
      <c r="W46" s="2">
        <v>322</v>
      </c>
      <c r="X46" s="2">
        <v>249</v>
      </c>
      <c r="Y46" s="2">
        <v>48</v>
      </c>
      <c r="Z46" s="2">
        <v>9</v>
      </c>
      <c r="AA46" s="2">
        <v>16</v>
      </c>
      <c r="AB46" s="2">
        <v>44</v>
      </c>
      <c r="AC46" s="2">
        <v>12</v>
      </c>
      <c r="AD46" s="2"/>
      <c r="AE46" s="41" t="s">
        <v>14</v>
      </c>
      <c r="AF46" s="2">
        <v>390</v>
      </c>
      <c r="AG46" s="2">
        <v>163</v>
      </c>
      <c r="AH46" s="2">
        <v>80</v>
      </c>
      <c r="AI46" s="2">
        <v>34</v>
      </c>
      <c r="AJ46" s="2">
        <v>14</v>
      </c>
      <c r="AK46" s="2">
        <v>35</v>
      </c>
      <c r="AL46" s="2">
        <v>39</v>
      </c>
      <c r="AM46" s="2">
        <v>188</v>
      </c>
    </row>
    <row r="47" spans="1:39" x14ac:dyDescent="0.2">
      <c r="A47" s="41" t="s">
        <v>15</v>
      </c>
      <c r="B47" s="2">
        <v>1441</v>
      </c>
      <c r="C47" s="2">
        <v>957</v>
      </c>
      <c r="D47" s="2">
        <v>615</v>
      </c>
      <c r="E47" s="2">
        <v>171</v>
      </c>
      <c r="F47" s="2">
        <v>66</v>
      </c>
      <c r="G47" s="2">
        <v>105</v>
      </c>
      <c r="H47" s="2">
        <v>218</v>
      </c>
      <c r="I47" s="2">
        <v>266</v>
      </c>
      <c r="J47" s="2"/>
      <c r="K47" s="41" t="s">
        <v>15</v>
      </c>
      <c r="L47" s="2">
        <v>213</v>
      </c>
      <c r="M47" s="2">
        <v>119</v>
      </c>
      <c r="N47" s="2">
        <v>76</v>
      </c>
      <c r="O47" s="2">
        <v>28</v>
      </c>
      <c r="P47" s="2">
        <v>14</v>
      </c>
      <c r="Q47" s="2">
        <v>1</v>
      </c>
      <c r="R47" s="2">
        <v>89</v>
      </c>
      <c r="S47" s="2">
        <v>5</v>
      </c>
      <c r="T47" s="2"/>
      <c r="U47" s="41" t="s">
        <v>15</v>
      </c>
      <c r="V47" s="2">
        <v>580</v>
      </c>
      <c r="W47" s="2">
        <v>499</v>
      </c>
      <c r="X47" s="2">
        <v>401</v>
      </c>
      <c r="Y47" s="2">
        <v>58</v>
      </c>
      <c r="Z47" s="2">
        <v>15</v>
      </c>
      <c r="AA47" s="2">
        <v>25</v>
      </c>
      <c r="AB47" s="2">
        <v>69</v>
      </c>
      <c r="AC47" s="2">
        <v>12</v>
      </c>
      <c r="AD47" s="2"/>
      <c r="AE47" s="41" t="s">
        <v>15</v>
      </c>
      <c r="AF47" s="2">
        <v>648</v>
      </c>
      <c r="AG47" s="2">
        <v>339</v>
      </c>
      <c r="AH47" s="2">
        <v>138</v>
      </c>
      <c r="AI47" s="2">
        <v>85</v>
      </c>
      <c r="AJ47" s="2">
        <v>37</v>
      </c>
      <c r="AK47" s="2">
        <v>79</v>
      </c>
      <c r="AL47" s="2">
        <v>60</v>
      </c>
      <c r="AM47" s="2">
        <v>249</v>
      </c>
    </row>
    <row r="48" spans="1:39" x14ac:dyDescent="0.2">
      <c r="A48" s="41" t="s">
        <v>16</v>
      </c>
      <c r="B48" s="2">
        <v>1120</v>
      </c>
      <c r="C48" s="2">
        <v>803</v>
      </c>
      <c r="D48" s="2">
        <v>506</v>
      </c>
      <c r="E48" s="2">
        <v>144</v>
      </c>
      <c r="F48" s="2">
        <v>70</v>
      </c>
      <c r="G48" s="2">
        <v>83</v>
      </c>
      <c r="H48" s="2">
        <v>191</v>
      </c>
      <c r="I48" s="2">
        <v>126</v>
      </c>
      <c r="J48" s="2"/>
      <c r="K48" s="41" t="s">
        <v>16</v>
      </c>
      <c r="L48" s="2">
        <v>254</v>
      </c>
      <c r="M48" s="2">
        <v>134</v>
      </c>
      <c r="N48" s="2">
        <v>79</v>
      </c>
      <c r="O48" s="2">
        <v>29</v>
      </c>
      <c r="P48" s="2">
        <v>17</v>
      </c>
      <c r="Q48" s="2">
        <v>9</v>
      </c>
      <c r="R48" s="2">
        <v>115</v>
      </c>
      <c r="S48" s="2">
        <v>5</v>
      </c>
      <c r="T48" s="2"/>
      <c r="U48" s="41" t="s">
        <v>16</v>
      </c>
      <c r="V48" s="2">
        <v>471</v>
      </c>
      <c r="W48" s="2">
        <v>414</v>
      </c>
      <c r="X48" s="2">
        <v>322</v>
      </c>
      <c r="Y48" s="2">
        <v>54</v>
      </c>
      <c r="Z48" s="2">
        <v>25</v>
      </c>
      <c r="AA48" s="2">
        <v>13</v>
      </c>
      <c r="AB48" s="2">
        <v>56</v>
      </c>
      <c r="AC48" s="2">
        <v>1</v>
      </c>
      <c r="AD48" s="2"/>
      <c r="AE48" s="41" t="s">
        <v>16</v>
      </c>
      <c r="AF48" s="2">
        <v>395</v>
      </c>
      <c r="AG48" s="2">
        <v>255</v>
      </c>
      <c r="AH48" s="2">
        <v>105</v>
      </c>
      <c r="AI48" s="2">
        <v>61</v>
      </c>
      <c r="AJ48" s="2">
        <v>28</v>
      </c>
      <c r="AK48" s="2">
        <v>61</v>
      </c>
      <c r="AL48" s="2">
        <v>20</v>
      </c>
      <c r="AM48" s="2">
        <v>120</v>
      </c>
    </row>
    <row r="49" spans="1:39" x14ac:dyDescent="0.2">
      <c r="A49" s="41" t="s">
        <v>17</v>
      </c>
      <c r="B49" s="2">
        <v>833</v>
      </c>
      <c r="C49" s="2">
        <v>543</v>
      </c>
      <c r="D49" s="2">
        <v>355</v>
      </c>
      <c r="E49" s="2">
        <v>116</v>
      </c>
      <c r="F49" s="2">
        <v>36</v>
      </c>
      <c r="G49" s="2">
        <v>36</v>
      </c>
      <c r="H49" s="2">
        <v>207</v>
      </c>
      <c r="I49" s="2">
        <v>83</v>
      </c>
      <c r="J49" s="2"/>
      <c r="K49" s="41" t="s">
        <v>17</v>
      </c>
      <c r="L49" s="2">
        <v>202</v>
      </c>
      <c r="M49" s="2">
        <v>88</v>
      </c>
      <c r="N49" s="2">
        <v>63</v>
      </c>
      <c r="O49" s="2">
        <v>15</v>
      </c>
      <c r="P49" s="2">
        <v>8</v>
      </c>
      <c r="Q49" s="2">
        <v>2</v>
      </c>
      <c r="R49" s="2">
        <v>109</v>
      </c>
      <c r="S49" s="2">
        <v>5</v>
      </c>
      <c r="T49" s="2"/>
      <c r="U49" s="41" t="s">
        <v>17</v>
      </c>
      <c r="V49" s="2">
        <v>380</v>
      </c>
      <c r="W49" s="2">
        <v>307</v>
      </c>
      <c r="X49" s="2">
        <v>233</v>
      </c>
      <c r="Y49" s="2">
        <v>41</v>
      </c>
      <c r="Z49" s="2">
        <v>20</v>
      </c>
      <c r="AA49" s="2">
        <v>13</v>
      </c>
      <c r="AB49" s="2">
        <v>67</v>
      </c>
      <c r="AC49" s="2">
        <v>6</v>
      </c>
      <c r="AD49" s="2"/>
      <c r="AE49" s="41" t="s">
        <v>17</v>
      </c>
      <c r="AF49" s="2">
        <v>251</v>
      </c>
      <c r="AG49" s="2">
        <v>148</v>
      </c>
      <c r="AH49" s="2">
        <v>59</v>
      </c>
      <c r="AI49" s="2">
        <v>60</v>
      </c>
      <c r="AJ49" s="2">
        <v>8</v>
      </c>
      <c r="AK49" s="2">
        <v>21</v>
      </c>
      <c r="AL49" s="2">
        <v>31</v>
      </c>
      <c r="AM49" s="2">
        <v>72</v>
      </c>
    </row>
    <row r="50" spans="1:39" x14ac:dyDescent="0.2">
      <c r="A50" s="41" t="s">
        <v>18</v>
      </c>
      <c r="B50" s="2">
        <v>574</v>
      </c>
      <c r="C50" s="2">
        <v>380</v>
      </c>
      <c r="D50" s="2">
        <v>247</v>
      </c>
      <c r="E50" s="2">
        <v>81</v>
      </c>
      <c r="F50" s="2">
        <v>23</v>
      </c>
      <c r="G50" s="2">
        <v>29</v>
      </c>
      <c r="H50" s="2">
        <v>118</v>
      </c>
      <c r="I50" s="2">
        <v>76</v>
      </c>
      <c r="J50" s="2"/>
      <c r="K50" s="41" t="s">
        <v>18</v>
      </c>
      <c r="L50" s="2">
        <v>165</v>
      </c>
      <c r="M50" s="2">
        <v>91</v>
      </c>
      <c r="N50" s="2">
        <v>52</v>
      </c>
      <c r="O50" s="2">
        <v>27</v>
      </c>
      <c r="P50" s="2">
        <v>9</v>
      </c>
      <c r="Q50" s="2">
        <v>3</v>
      </c>
      <c r="R50" s="2">
        <v>71</v>
      </c>
      <c r="S50" s="2">
        <v>3</v>
      </c>
      <c r="T50" s="2"/>
      <c r="U50" s="41" t="s">
        <v>18</v>
      </c>
      <c r="V50" s="2">
        <v>246</v>
      </c>
      <c r="W50" s="2">
        <v>207</v>
      </c>
      <c r="X50" s="2">
        <v>154</v>
      </c>
      <c r="Y50" s="2">
        <v>32</v>
      </c>
      <c r="Z50" s="2">
        <v>12</v>
      </c>
      <c r="AA50" s="2">
        <v>9</v>
      </c>
      <c r="AB50" s="2">
        <v>34</v>
      </c>
      <c r="AC50" s="2">
        <v>5</v>
      </c>
      <c r="AD50" s="2"/>
      <c r="AE50" s="41" t="s">
        <v>18</v>
      </c>
      <c r="AF50" s="2">
        <v>163</v>
      </c>
      <c r="AG50" s="2">
        <v>82</v>
      </c>
      <c r="AH50" s="2">
        <v>41</v>
      </c>
      <c r="AI50" s="2">
        <v>22</v>
      </c>
      <c r="AJ50" s="2">
        <v>2</v>
      </c>
      <c r="AK50" s="2">
        <v>17</v>
      </c>
      <c r="AL50" s="2">
        <v>13</v>
      </c>
      <c r="AM50" s="2">
        <v>68</v>
      </c>
    </row>
    <row r="51" spans="1:39" x14ac:dyDescent="0.2">
      <c r="A51" s="41" t="s">
        <v>19</v>
      </c>
      <c r="B51" s="2">
        <v>458</v>
      </c>
      <c r="C51" s="2">
        <v>280</v>
      </c>
      <c r="D51" s="2">
        <v>185</v>
      </c>
      <c r="E51" s="2">
        <v>54</v>
      </c>
      <c r="F51" s="2">
        <v>12</v>
      </c>
      <c r="G51" s="2">
        <v>29</v>
      </c>
      <c r="H51" s="2">
        <v>131</v>
      </c>
      <c r="I51" s="2">
        <v>47</v>
      </c>
      <c r="J51" s="2"/>
      <c r="K51" s="41" t="s">
        <v>19</v>
      </c>
      <c r="L51" s="2">
        <v>124</v>
      </c>
      <c r="M51" s="2">
        <v>50</v>
      </c>
      <c r="N51" s="2">
        <v>32</v>
      </c>
      <c r="O51" s="2">
        <v>12</v>
      </c>
      <c r="P51" s="2">
        <v>4</v>
      </c>
      <c r="Q51" s="2">
        <v>2</v>
      </c>
      <c r="R51" s="2">
        <v>69</v>
      </c>
      <c r="S51" s="2">
        <v>5</v>
      </c>
      <c r="T51" s="2"/>
      <c r="U51" s="41" t="s">
        <v>19</v>
      </c>
      <c r="V51" s="2">
        <v>198</v>
      </c>
      <c r="W51" s="2">
        <v>151</v>
      </c>
      <c r="X51" s="2">
        <v>113</v>
      </c>
      <c r="Y51" s="2">
        <v>26</v>
      </c>
      <c r="Z51" s="2">
        <v>5</v>
      </c>
      <c r="AA51" s="2">
        <v>7</v>
      </c>
      <c r="AB51" s="2">
        <v>45</v>
      </c>
      <c r="AC51" s="2">
        <v>2</v>
      </c>
      <c r="AD51" s="2"/>
      <c r="AE51" s="41" t="s">
        <v>19</v>
      </c>
      <c r="AF51" s="2">
        <v>136</v>
      </c>
      <c r="AG51" s="2">
        <v>79</v>
      </c>
      <c r="AH51" s="2">
        <v>40</v>
      </c>
      <c r="AI51" s="2">
        <v>16</v>
      </c>
      <c r="AJ51" s="2">
        <v>3</v>
      </c>
      <c r="AK51" s="2">
        <v>20</v>
      </c>
      <c r="AL51" s="2">
        <v>17</v>
      </c>
      <c r="AM51" s="2">
        <v>40</v>
      </c>
    </row>
    <row r="52" spans="1:39" x14ac:dyDescent="0.2">
      <c r="A52" s="41" t="s">
        <v>20</v>
      </c>
      <c r="B52" s="2">
        <v>335</v>
      </c>
      <c r="C52" s="2">
        <v>182</v>
      </c>
      <c r="D52" s="2">
        <v>121</v>
      </c>
      <c r="E52" s="2">
        <v>35</v>
      </c>
      <c r="F52" s="2">
        <v>9</v>
      </c>
      <c r="G52" s="2">
        <v>17</v>
      </c>
      <c r="H52" s="2">
        <v>98</v>
      </c>
      <c r="I52" s="2">
        <v>55</v>
      </c>
      <c r="J52" s="2"/>
      <c r="K52" s="41" t="s">
        <v>20</v>
      </c>
      <c r="L52" s="2">
        <v>97</v>
      </c>
      <c r="M52" s="2">
        <v>40</v>
      </c>
      <c r="N52" s="2">
        <v>29</v>
      </c>
      <c r="O52" s="2">
        <v>7</v>
      </c>
      <c r="P52" s="2">
        <v>4</v>
      </c>
      <c r="Q52" s="2">
        <v>0</v>
      </c>
      <c r="R52" s="2">
        <v>54</v>
      </c>
      <c r="S52" s="2">
        <v>3</v>
      </c>
      <c r="T52" s="2"/>
      <c r="U52" s="41" t="s">
        <v>20</v>
      </c>
      <c r="V52" s="2">
        <v>124</v>
      </c>
      <c r="W52" s="2">
        <v>90</v>
      </c>
      <c r="X52" s="2">
        <v>66</v>
      </c>
      <c r="Y52" s="2">
        <v>16</v>
      </c>
      <c r="Z52" s="2">
        <v>3</v>
      </c>
      <c r="AA52" s="2">
        <v>5</v>
      </c>
      <c r="AB52" s="2">
        <v>34</v>
      </c>
      <c r="AC52" s="2">
        <v>0</v>
      </c>
      <c r="AD52" s="2"/>
      <c r="AE52" s="41" t="s">
        <v>20</v>
      </c>
      <c r="AF52" s="2">
        <v>114</v>
      </c>
      <c r="AG52" s="2">
        <v>52</v>
      </c>
      <c r="AH52" s="2">
        <v>26</v>
      </c>
      <c r="AI52" s="2">
        <v>12</v>
      </c>
      <c r="AJ52" s="2">
        <v>2</v>
      </c>
      <c r="AK52" s="2">
        <v>12</v>
      </c>
      <c r="AL52" s="2">
        <v>10</v>
      </c>
      <c r="AM52" s="2">
        <v>52</v>
      </c>
    </row>
    <row r="53" spans="1:39" x14ac:dyDescent="0.2">
      <c r="A53" s="41" t="s">
        <v>21</v>
      </c>
      <c r="B53" s="2">
        <v>214</v>
      </c>
      <c r="C53" s="2">
        <v>102</v>
      </c>
      <c r="D53" s="2">
        <v>77</v>
      </c>
      <c r="E53" s="2">
        <v>16</v>
      </c>
      <c r="F53" s="2">
        <v>4</v>
      </c>
      <c r="G53" s="2">
        <v>5</v>
      </c>
      <c r="H53" s="2">
        <v>84</v>
      </c>
      <c r="I53" s="2">
        <v>28</v>
      </c>
      <c r="J53" s="2"/>
      <c r="K53" s="41" t="s">
        <v>21</v>
      </c>
      <c r="L53" s="2">
        <v>60</v>
      </c>
      <c r="M53" s="2">
        <v>26</v>
      </c>
      <c r="N53" s="2">
        <v>16</v>
      </c>
      <c r="O53" s="2">
        <v>7</v>
      </c>
      <c r="P53" s="2">
        <v>2</v>
      </c>
      <c r="Q53" s="2">
        <v>1</v>
      </c>
      <c r="R53" s="2">
        <v>34</v>
      </c>
      <c r="S53" s="2">
        <v>0</v>
      </c>
      <c r="T53" s="2"/>
      <c r="U53" s="41" t="s">
        <v>21</v>
      </c>
      <c r="V53" s="2">
        <v>82</v>
      </c>
      <c r="W53" s="2">
        <v>49</v>
      </c>
      <c r="X53" s="2">
        <v>44</v>
      </c>
      <c r="Y53" s="2">
        <v>4</v>
      </c>
      <c r="Z53" s="2">
        <v>1</v>
      </c>
      <c r="AA53" s="2">
        <v>0</v>
      </c>
      <c r="AB53" s="2">
        <v>31</v>
      </c>
      <c r="AC53" s="2">
        <v>2</v>
      </c>
      <c r="AD53" s="2"/>
      <c r="AE53" s="41" t="s">
        <v>21</v>
      </c>
      <c r="AF53" s="2">
        <v>72</v>
      </c>
      <c r="AG53" s="2">
        <v>27</v>
      </c>
      <c r="AH53" s="2">
        <v>17</v>
      </c>
      <c r="AI53" s="2">
        <v>5</v>
      </c>
      <c r="AJ53" s="2">
        <v>1</v>
      </c>
      <c r="AK53" s="2">
        <v>4</v>
      </c>
      <c r="AL53" s="2">
        <v>19</v>
      </c>
      <c r="AM53" s="2">
        <v>26</v>
      </c>
    </row>
    <row r="54" spans="1:39" x14ac:dyDescent="0.2">
      <c r="A54" s="41" t="s">
        <v>22</v>
      </c>
      <c r="B54" s="2">
        <v>120</v>
      </c>
      <c r="C54" s="2">
        <v>64</v>
      </c>
      <c r="D54" s="2">
        <v>45</v>
      </c>
      <c r="E54" s="2">
        <v>11</v>
      </c>
      <c r="F54" s="2">
        <v>5</v>
      </c>
      <c r="G54" s="2">
        <v>3</v>
      </c>
      <c r="H54" s="2">
        <v>36</v>
      </c>
      <c r="I54" s="2">
        <v>20</v>
      </c>
      <c r="J54" s="2"/>
      <c r="K54" s="41" t="s">
        <v>22</v>
      </c>
      <c r="L54" s="2">
        <v>28</v>
      </c>
      <c r="M54" s="2">
        <v>14</v>
      </c>
      <c r="N54" s="2">
        <v>8</v>
      </c>
      <c r="O54" s="2">
        <v>4</v>
      </c>
      <c r="P54" s="2">
        <v>2</v>
      </c>
      <c r="Q54" s="2">
        <v>0</v>
      </c>
      <c r="R54" s="2">
        <v>14</v>
      </c>
      <c r="S54" s="2">
        <v>0</v>
      </c>
      <c r="T54" s="2"/>
      <c r="U54" s="41" t="s">
        <v>22</v>
      </c>
      <c r="V54" s="2">
        <v>53</v>
      </c>
      <c r="W54" s="2">
        <v>34</v>
      </c>
      <c r="X54" s="2">
        <v>29</v>
      </c>
      <c r="Y54" s="2">
        <v>3</v>
      </c>
      <c r="Z54" s="2">
        <v>1</v>
      </c>
      <c r="AA54" s="2">
        <v>1</v>
      </c>
      <c r="AB54" s="2">
        <v>19</v>
      </c>
      <c r="AC54" s="2">
        <v>0</v>
      </c>
      <c r="AD54" s="2"/>
      <c r="AE54" s="41" t="s">
        <v>22</v>
      </c>
      <c r="AF54" s="2">
        <v>39</v>
      </c>
      <c r="AG54" s="2">
        <v>16</v>
      </c>
      <c r="AH54" s="2">
        <v>8</v>
      </c>
      <c r="AI54" s="2">
        <v>4</v>
      </c>
      <c r="AJ54" s="2">
        <v>2</v>
      </c>
      <c r="AK54" s="2">
        <v>2</v>
      </c>
      <c r="AL54" s="2">
        <v>3</v>
      </c>
      <c r="AM54" s="2">
        <v>20</v>
      </c>
    </row>
    <row r="55" spans="1:39" x14ac:dyDescent="0.2">
      <c r="A55" s="41" t="s">
        <v>23</v>
      </c>
      <c r="B55" s="2">
        <v>119</v>
      </c>
      <c r="C55" s="2">
        <v>58</v>
      </c>
      <c r="D55" s="2">
        <v>36</v>
      </c>
      <c r="E55" s="2">
        <v>12</v>
      </c>
      <c r="F55" s="2">
        <v>5</v>
      </c>
      <c r="G55" s="2">
        <v>5</v>
      </c>
      <c r="H55" s="2">
        <v>39</v>
      </c>
      <c r="I55" s="2">
        <v>22</v>
      </c>
      <c r="J55" s="2"/>
      <c r="K55" s="41" t="s">
        <v>23</v>
      </c>
      <c r="L55" s="2">
        <v>29</v>
      </c>
      <c r="M55" s="2">
        <v>11</v>
      </c>
      <c r="N55" s="2">
        <v>4</v>
      </c>
      <c r="O55" s="2">
        <v>3</v>
      </c>
      <c r="P55" s="2">
        <v>4</v>
      </c>
      <c r="Q55" s="2">
        <v>0</v>
      </c>
      <c r="R55" s="2">
        <v>18</v>
      </c>
      <c r="S55" s="2">
        <v>0</v>
      </c>
      <c r="T55" s="2"/>
      <c r="U55" s="41" t="s">
        <v>23</v>
      </c>
      <c r="V55" s="2">
        <v>41</v>
      </c>
      <c r="W55" s="2">
        <v>26</v>
      </c>
      <c r="X55" s="2">
        <v>21</v>
      </c>
      <c r="Y55" s="2">
        <v>4</v>
      </c>
      <c r="Z55" s="2">
        <v>1</v>
      </c>
      <c r="AA55" s="2">
        <v>0</v>
      </c>
      <c r="AB55" s="2">
        <v>15</v>
      </c>
      <c r="AC55" s="2">
        <v>0</v>
      </c>
      <c r="AD55" s="2"/>
      <c r="AE55" s="41" t="s">
        <v>23</v>
      </c>
      <c r="AF55" s="2">
        <v>49</v>
      </c>
      <c r="AG55" s="2">
        <v>21</v>
      </c>
      <c r="AH55" s="2">
        <v>11</v>
      </c>
      <c r="AI55" s="2">
        <v>5</v>
      </c>
      <c r="AJ55" s="2">
        <v>0</v>
      </c>
      <c r="AK55" s="2">
        <v>5</v>
      </c>
      <c r="AL55" s="2">
        <v>6</v>
      </c>
      <c r="AM55" s="2">
        <v>22</v>
      </c>
    </row>
    <row r="56" spans="1:39" x14ac:dyDescent="0.2">
      <c r="A56" s="41" t="s">
        <v>24</v>
      </c>
      <c r="B56" s="2">
        <v>78</v>
      </c>
      <c r="C56" s="2">
        <v>44</v>
      </c>
      <c r="D56" s="2">
        <v>34</v>
      </c>
      <c r="E56" s="2">
        <v>6</v>
      </c>
      <c r="F56" s="2">
        <v>2</v>
      </c>
      <c r="G56" s="2">
        <v>2</v>
      </c>
      <c r="H56" s="2">
        <v>28</v>
      </c>
      <c r="I56" s="2">
        <v>6</v>
      </c>
      <c r="J56" s="2"/>
      <c r="K56" s="41" t="s">
        <v>24</v>
      </c>
      <c r="L56" s="2">
        <v>13</v>
      </c>
      <c r="M56" s="2">
        <v>9</v>
      </c>
      <c r="N56" s="2">
        <v>8</v>
      </c>
      <c r="O56" s="2">
        <v>1</v>
      </c>
      <c r="P56" s="2">
        <v>0</v>
      </c>
      <c r="Q56" s="2">
        <v>0</v>
      </c>
      <c r="R56" s="2">
        <v>4</v>
      </c>
      <c r="S56" s="2">
        <v>0</v>
      </c>
      <c r="T56" s="2"/>
      <c r="U56" s="41" t="s">
        <v>24</v>
      </c>
      <c r="V56" s="2">
        <v>38</v>
      </c>
      <c r="W56" s="2">
        <v>22</v>
      </c>
      <c r="X56" s="2">
        <v>17</v>
      </c>
      <c r="Y56" s="2">
        <v>2</v>
      </c>
      <c r="Z56" s="2">
        <v>2</v>
      </c>
      <c r="AA56" s="2">
        <v>1</v>
      </c>
      <c r="AB56" s="2">
        <v>16</v>
      </c>
      <c r="AC56" s="2">
        <v>0</v>
      </c>
      <c r="AD56" s="2"/>
      <c r="AE56" s="41" t="s">
        <v>24</v>
      </c>
      <c r="AF56" s="2">
        <v>27</v>
      </c>
      <c r="AG56" s="2">
        <v>13</v>
      </c>
      <c r="AH56" s="2">
        <v>9</v>
      </c>
      <c r="AI56" s="2">
        <v>3</v>
      </c>
      <c r="AJ56" s="2">
        <v>0</v>
      </c>
      <c r="AK56" s="2">
        <v>1</v>
      </c>
      <c r="AL56" s="2">
        <v>8</v>
      </c>
      <c r="AM56" s="2">
        <v>6</v>
      </c>
    </row>
    <row r="57" spans="1:39" x14ac:dyDescent="0.2">
      <c r="A57" s="41" t="s">
        <v>25</v>
      </c>
      <c r="B57" s="2">
        <v>34</v>
      </c>
      <c r="C57" s="2">
        <v>14</v>
      </c>
      <c r="D57" s="2">
        <v>11</v>
      </c>
      <c r="E57" s="2">
        <v>1</v>
      </c>
      <c r="F57" s="2">
        <v>0</v>
      </c>
      <c r="G57" s="2">
        <v>2</v>
      </c>
      <c r="H57" s="2">
        <v>12</v>
      </c>
      <c r="I57" s="2">
        <v>8</v>
      </c>
      <c r="J57" s="2"/>
      <c r="K57" s="41" t="s">
        <v>25</v>
      </c>
      <c r="L57" s="2">
        <v>7</v>
      </c>
      <c r="M57" s="2">
        <v>2</v>
      </c>
      <c r="N57" s="2">
        <v>2</v>
      </c>
      <c r="O57" s="2">
        <v>0</v>
      </c>
      <c r="P57" s="2">
        <v>0</v>
      </c>
      <c r="Q57" s="2">
        <v>0</v>
      </c>
      <c r="R57" s="2">
        <v>5</v>
      </c>
      <c r="S57" s="2">
        <v>0</v>
      </c>
      <c r="T57" s="2"/>
      <c r="U57" s="41" t="s">
        <v>25</v>
      </c>
      <c r="V57" s="2">
        <v>14</v>
      </c>
      <c r="W57" s="2">
        <v>7</v>
      </c>
      <c r="X57" s="2">
        <v>6</v>
      </c>
      <c r="Y57" s="2">
        <v>0</v>
      </c>
      <c r="Z57" s="2">
        <v>0</v>
      </c>
      <c r="AA57" s="2">
        <v>1</v>
      </c>
      <c r="AB57" s="2">
        <v>7</v>
      </c>
      <c r="AC57" s="2">
        <v>0</v>
      </c>
      <c r="AD57" s="2"/>
      <c r="AE57" s="41" t="s">
        <v>25</v>
      </c>
      <c r="AF57" s="2">
        <v>13</v>
      </c>
      <c r="AG57" s="2">
        <v>5</v>
      </c>
      <c r="AH57" s="2">
        <v>3</v>
      </c>
      <c r="AI57" s="2">
        <v>1</v>
      </c>
      <c r="AJ57" s="2">
        <v>0</v>
      </c>
      <c r="AK57" s="2">
        <v>1</v>
      </c>
      <c r="AL57" s="2">
        <v>0</v>
      </c>
      <c r="AM57" s="2">
        <v>8</v>
      </c>
    </row>
    <row r="58" spans="1:39" x14ac:dyDescent="0.2">
      <c r="A58" s="41" t="s">
        <v>26</v>
      </c>
      <c r="B58" s="2">
        <v>43</v>
      </c>
      <c r="C58" s="2">
        <v>22</v>
      </c>
      <c r="D58" s="2">
        <v>16</v>
      </c>
      <c r="E58" s="2">
        <v>6</v>
      </c>
      <c r="F58" s="2">
        <v>0</v>
      </c>
      <c r="G58" s="2">
        <v>0</v>
      </c>
      <c r="H58" s="2">
        <v>11</v>
      </c>
      <c r="I58" s="2">
        <v>10</v>
      </c>
      <c r="J58" s="2"/>
      <c r="K58" s="41" t="s">
        <v>26</v>
      </c>
      <c r="L58" s="2">
        <v>13</v>
      </c>
      <c r="M58" s="2">
        <v>6</v>
      </c>
      <c r="N58" s="2">
        <v>2</v>
      </c>
      <c r="O58" s="2">
        <v>4</v>
      </c>
      <c r="P58" s="2">
        <v>0</v>
      </c>
      <c r="Q58" s="2">
        <v>0</v>
      </c>
      <c r="R58" s="2">
        <v>6</v>
      </c>
      <c r="S58" s="2">
        <v>1</v>
      </c>
      <c r="T58" s="2"/>
      <c r="U58" s="41" t="s">
        <v>26</v>
      </c>
      <c r="V58" s="2">
        <v>10</v>
      </c>
      <c r="W58" s="2">
        <v>6</v>
      </c>
      <c r="X58" s="2">
        <v>5</v>
      </c>
      <c r="Y58" s="2">
        <v>1</v>
      </c>
      <c r="Z58" s="2">
        <v>0</v>
      </c>
      <c r="AA58" s="2">
        <v>0</v>
      </c>
      <c r="AB58" s="2">
        <v>4</v>
      </c>
      <c r="AC58" s="2">
        <v>0</v>
      </c>
      <c r="AD58" s="2"/>
      <c r="AE58" s="41" t="s">
        <v>26</v>
      </c>
      <c r="AF58" s="2">
        <v>20</v>
      </c>
      <c r="AG58" s="2">
        <v>10</v>
      </c>
      <c r="AH58" s="2">
        <v>9</v>
      </c>
      <c r="AI58" s="2">
        <v>1</v>
      </c>
      <c r="AJ58" s="2">
        <v>0</v>
      </c>
      <c r="AK58" s="2">
        <v>0</v>
      </c>
      <c r="AL58" s="2">
        <v>1</v>
      </c>
      <c r="AM58" s="2">
        <v>9</v>
      </c>
    </row>
    <row r="59" spans="1:39" s="5" customFormat="1" x14ac:dyDescent="0.2">
      <c r="A59" s="44" t="s">
        <v>27</v>
      </c>
      <c r="B59" s="45">
        <v>22.1</v>
      </c>
      <c r="C59" s="45">
        <v>22</v>
      </c>
      <c r="D59" s="45">
        <v>21.8</v>
      </c>
      <c r="E59" s="45">
        <v>22.4</v>
      </c>
      <c r="F59" s="45">
        <v>22.5</v>
      </c>
      <c r="G59" s="45">
        <v>21.7</v>
      </c>
      <c r="H59" s="45">
        <v>24.8</v>
      </c>
      <c r="I59" s="45">
        <v>20.6</v>
      </c>
      <c r="J59" s="45"/>
      <c r="K59" s="44" t="s">
        <v>27</v>
      </c>
      <c r="L59" s="45">
        <v>23</v>
      </c>
      <c r="M59" s="45">
        <v>22.6</v>
      </c>
      <c r="N59" s="45">
        <v>23.3</v>
      </c>
      <c r="O59" s="45">
        <v>21.2</v>
      </c>
      <c r="P59" s="45">
        <v>22.3</v>
      </c>
      <c r="Q59" s="45">
        <v>20</v>
      </c>
      <c r="R59" s="45">
        <v>23.7</v>
      </c>
      <c r="S59" s="45">
        <v>19.3</v>
      </c>
      <c r="T59" s="45"/>
      <c r="U59" s="44" t="s">
        <v>27</v>
      </c>
      <c r="V59" s="45">
        <v>21.7</v>
      </c>
      <c r="W59" s="45">
        <v>21.2</v>
      </c>
      <c r="X59" s="45">
        <v>21.2</v>
      </c>
      <c r="Y59" s="45">
        <v>21.3</v>
      </c>
      <c r="Z59" s="45">
        <v>22.2</v>
      </c>
      <c r="AA59" s="45">
        <v>19.399999999999999</v>
      </c>
      <c r="AB59" s="45">
        <v>26.5</v>
      </c>
      <c r="AC59" s="45">
        <v>19.2</v>
      </c>
      <c r="AD59" s="45"/>
      <c r="AE59" s="44" t="s">
        <v>27</v>
      </c>
      <c r="AF59" s="45">
        <v>22.2</v>
      </c>
      <c r="AG59" s="45">
        <v>22.8</v>
      </c>
      <c r="AH59" s="45">
        <v>22.7</v>
      </c>
      <c r="AI59" s="45">
        <v>23.5</v>
      </c>
      <c r="AJ59" s="45">
        <v>22.8</v>
      </c>
      <c r="AK59" s="45">
        <v>22.4</v>
      </c>
      <c r="AL59" s="45">
        <v>25</v>
      </c>
      <c r="AM59" s="45">
        <v>20.7</v>
      </c>
    </row>
    <row r="60" spans="1:39" x14ac:dyDescent="0.2">
      <c r="A60" s="28" t="s">
        <v>646</v>
      </c>
      <c r="B60" s="28"/>
      <c r="C60" s="28"/>
      <c r="D60" s="28"/>
      <c r="E60" s="28"/>
      <c r="F60" s="28"/>
      <c r="G60" s="28"/>
      <c r="H60" s="28"/>
      <c r="I60" s="28"/>
      <c r="K60" s="28" t="s">
        <v>646</v>
      </c>
      <c r="L60" s="28"/>
      <c r="M60" s="28"/>
      <c r="N60" s="28"/>
      <c r="O60" s="28"/>
      <c r="P60" s="28"/>
      <c r="Q60" s="28"/>
      <c r="R60" s="28"/>
      <c r="S60" s="28"/>
      <c r="U60" s="28" t="s">
        <v>646</v>
      </c>
      <c r="V60" s="28"/>
      <c r="W60" s="28"/>
      <c r="X60" s="28"/>
      <c r="Y60" s="28"/>
      <c r="Z60" s="28"/>
      <c r="AA60" s="28"/>
      <c r="AB60" s="28"/>
      <c r="AC60" s="28"/>
      <c r="AE60" s="28" t="s">
        <v>646</v>
      </c>
      <c r="AF60" s="28"/>
      <c r="AG60" s="28"/>
      <c r="AH60" s="28"/>
      <c r="AI60" s="28"/>
      <c r="AJ60" s="28"/>
      <c r="AK60" s="28"/>
      <c r="AL60" s="28"/>
      <c r="AM60" s="28"/>
    </row>
  </sheetData>
  <mergeCells count="8">
    <mergeCell ref="B2:I2"/>
    <mergeCell ref="L2:R2"/>
    <mergeCell ref="S2:AC2"/>
    <mergeCell ref="AF2:AM2"/>
    <mergeCell ref="A60:I60"/>
    <mergeCell ref="K60:S60"/>
    <mergeCell ref="U60:AC60"/>
    <mergeCell ref="AE60:AM60"/>
  </mergeCells>
  <pageMargins left="0.7" right="0.7" top="0.75" bottom="0.75" header="0.3" footer="0.3"/>
  <pageSetup scale="99" orientation="portrait" r:id="rId1"/>
  <colBreaks count="3" manualBreakCount="3">
    <brk id="9" max="1048575" man="1"/>
    <brk id="19" max="1048575" man="1"/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08C9-B603-41F9-A2FF-64307357DE10}">
  <dimension ref="A1:AJ46"/>
  <sheetViews>
    <sheetView view="pageBreakPreview" zoomScale="110" zoomScaleNormal="120" zoomScaleSheetLayoutView="110" workbookViewId="0">
      <selection activeCell="A2" sqref="A2:XFD3"/>
    </sheetView>
  </sheetViews>
  <sheetFormatPr defaultColWidth="9.109375" defaultRowHeight="10.199999999999999" x14ac:dyDescent="0.2"/>
  <cols>
    <col min="1" max="1" width="12" style="11" customWidth="1"/>
    <col min="2" max="9" width="9.109375" style="1"/>
    <col min="10" max="10" width="12" style="11" customWidth="1"/>
    <col min="11" max="18" width="9.109375" style="1"/>
    <col min="19" max="19" width="12" style="11" customWidth="1"/>
    <col min="20" max="27" width="9.109375" style="1"/>
    <col min="28" max="28" width="12" style="11" customWidth="1"/>
    <col min="29" max="16384" width="9.109375" style="1"/>
  </cols>
  <sheetData>
    <row r="1" spans="1:36" x14ac:dyDescent="0.2">
      <c r="A1" s="7" t="s">
        <v>660</v>
      </c>
      <c r="B1" s="2"/>
      <c r="C1" s="2"/>
      <c r="D1" s="2"/>
      <c r="E1" s="2"/>
      <c r="F1" s="2"/>
      <c r="G1" s="2"/>
      <c r="H1" s="2"/>
      <c r="I1" s="2"/>
      <c r="J1" s="7" t="s">
        <v>660</v>
      </c>
      <c r="K1" s="2"/>
      <c r="L1" s="2"/>
      <c r="M1" s="2"/>
      <c r="N1" s="2"/>
      <c r="O1" s="2"/>
      <c r="P1" s="2"/>
      <c r="Q1" s="2"/>
      <c r="R1" s="2"/>
      <c r="S1" s="7" t="s">
        <v>660</v>
      </c>
      <c r="T1" s="2"/>
      <c r="U1" s="2"/>
      <c r="V1" s="2"/>
      <c r="W1" s="2"/>
      <c r="X1" s="2"/>
      <c r="Y1" s="2"/>
      <c r="Z1" s="2"/>
      <c r="AA1" s="2"/>
      <c r="AB1" s="7" t="s">
        <v>660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8"/>
      <c r="B2" s="29" t="s">
        <v>0</v>
      </c>
      <c r="C2" s="29"/>
      <c r="D2" s="29"/>
      <c r="E2" s="29"/>
      <c r="F2" s="29"/>
      <c r="G2" s="29"/>
      <c r="H2" s="29"/>
      <c r="I2" s="29"/>
      <c r="J2" s="8"/>
      <c r="K2" s="29" t="s">
        <v>1</v>
      </c>
      <c r="L2" s="29"/>
      <c r="M2" s="29"/>
      <c r="N2" s="29"/>
      <c r="O2" s="29"/>
      <c r="P2" s="29"/>
      <c r="Q2" s="29"/>
      <c r="R2" s="29"/>
      <c r="S2" s="8"/>
      <c r="T2" s="29" t="s">
        <v>2</v>
      </c>
      <c r="U2" s="29"/>
      <c r="V2" s="29"/>
      <c r="W2" s="29"/>
      <c r="X2" s="29"/>
      <c r="Y2" s="29"/>
      <c r="Z2" s="29"/>
      <c r="AA2" s="29"/>
      <c r="AB2" s="8"/>
      <c r="AC2" s="29" t="s">
        <v>3</v>
      </c>
      <c r="AD2" s="29"/>
      <c r="AE2" s="29"/>
      <c r="AF2" s="29"/>
      <c r="AG2" s="29"/>
      <c r="AH2" s="29"/>
      <c r="AI2" s="29"/>
      <c r="AJ2" s="25"/>
    </row>
    <row r="3" spans="1:36" s="6" customFormat="1" x14ac:dyDescent="0.2">
      <c r="A3" s="9" t="s">
        <v>613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613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613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613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7" t="s">
        <v>10</v>
      </c>
    </row>
    <row r="4" spans="1:36" x14ac:dyDescent="0.2">
      <c r="A4" s="7" t="s">
        <v>655</v>
      </c>
      <c r="B4" s="2">
        <v>19366</v>
      </c>
      <c r="C4" s="2">
        <v>12829</v>
      </c>
      <c r="D4" s="2">
        <v>8272</v>
      </c>
      <c r="E4" s="2">
        <v>2545</v>
      </c>
      <c r="F4" s="2">
        <v>843</v>
      </c>
      <c r="G4" s="2">
        <v>1169</v>
      </c>
      <c r="H4" s="2">
        <v>3819</v>
      </c>
      <c r="I4" s="2">
        <v>2718</v>
      </c>
      <c r="J4" s="7" t="s">
        <v>655</v>
      </c>
      <c r="K4" s="2">
        <v>4299</v>
      </c>
      <c r="L4" s="2">
        <v>2109</v>
      </c>
      <c r="M4" s="2">
        <v>1286</v>
      </c>
      <c r="N4" s="2">
        <v>540</v>
      </c>
      <c r="O4" s="2">
        <v>215</v>
      </c>
      <c r="P4" s="2">
        <v>68</v>
      </c>
      <c r="Q4" s="2">
        <v>2076</v>
      </c>
      <c r="R4" s="2">
        <v>114</v>
      </c>
      <c r="S4" s="7" t="s">
        <v>655</v>
      </c>
      <c r="T4" s="2">
        <v>8323</v>
      </c>
      <c r="U4" s="2">
        <v>6934</v>
      </c>
      <c r="V4" s="2">
        <v>5362</v>
      </c>
      <c r="W4" s="2">
        <v>947</v>
      </c>
      <c r="X4" s="2">
        <v>332</v>
      </c>
      <c r="Y4" s="2">
        <v>293</v>
      </c>
      <c r="Z4" s="2">
        <v>1257</v>
      </c>
      <c r="AA4" s="2">
        <v>132</v>
      </c>
      <c r="AB4" s="7" t="s">
        <v>655</v>
      </c>
      <c r="AC4" s="2">
        <v>6744</v>
      </c>
      <c r="AD4" s="2">
        <v>3786</v>
      </c>
      <c r="AE4" s="2">
        <v>1624</v>
      </c>
      <c r="AF4" s="2">
        <v>1058</v>
      </c>
      <c r="AG4" s="2">
        <v>296</v>
      </c>
      <c r="AH4" s="2">
        <v>808</v>
      </c>
      <c r="AI4" s="2">
        <v>486</v>
      </c>
      <c r="AJ4" s="2">
        <v>2472</v>
      </c>
    </row>
    <row r="5" spans="1:36" x14ac:dyDescent="0.2">
      <c r="A5" s="7" t="s">
        <v>30</v>
      </c>
      <c r="B5" s="2">
        <v>4142</v>
      </c>
      <c r="C5" s="2">
        <v>2611</v>
      </c>
      <c r="D5" s="2">
        <v>1438</v>
      </c>
      <c r="E5" s="2">
        <v>700</v>
      </c>
      <c r="F5" s="2">
        <v>207</v>
      </c>
      <c r="G5" s="2">
        <v>266</v>
      </c>
      <c r="H5" s="2">
        <v>959</v>
      </c>
      <c r="I5" s="2">
        <v>572</v>
      </c>
      <c r="J5" s="7" t="s">
        <v>30</v>
      </c>
      <c r="K5" s="2">
        <v>909</v>
      </c>
      <c r="L5" s="2">
        <v>417</v>
      </c>
      <c r="M5" s="2">
        <v>236</v>
      </c>
      <c r="N5" s="2">
        <v>113</v>
      </c>
      <c r="O5" s="2">
        <v>52</v>
      </c>
      <c r="P5" s="2">
        <v>16</v>
      </c>
      <c r="Q5" s="2">
        <v>470</v>
      </c>
      <c r="R5" s="2">
        <v>22</v>
      </c>
      <c r="S5" s="7" t="s">
        <v>30</v>
      </c>
      <c r="T5" s="2">
        <v>1416</v>
      </c>
      <c r="U5" s="2">
        <v>1080</v>
      </c>
      <c r="V5" s="2">
        <v>769</v>
      </c>
      <c r="W5" s="2">
        <v>199</v>
      </c>
      <c r="X5" s="2">
        <v>65</v>
      </c>
      <c r="Y5" s="2">
        <v>47</v>
      </c>
      <c r="Z5" s="2">
        <v>312</v>
      </c>
      <c r="AA5" s="2">
        <v>24</v>
      </c>
      <c r="AB5" s="7" t="s">
        <v>30</v>
      </c>
      <c r="AC5" s="2">
        <v>1817</v>
      </c>
      <c r="AD5" s="2">
        <v>1114</v>
      </c>
      <c r="AE5" s="2">
        <v>433</v>
      </c>
      <c r="AF5" s="2">
        <v>388</v>
      </c>
      <c r="AG5" s="2">
        <v>90</v>
      </c>
      <c r="AH5" s="2">
        <v>203</v>
      </c>
      <c r="AI5" s="2">
        <v>177</v>
      </c>
      <c r="AJ5" s="2">
        <v>526</v>
      </c>
    </row>
    <row r="6" spans="1:36" x14ac:dyDescent="0.2">
      <c r="A6" s="7" t="s">
        <v>659</v>
      </c>
      <c r="B6" s="47">
        <f>B4/B5</f>
        <v>4.6755190729116372</v>
      </c>
      <c r="C6" s="47">
        <f t="shared" ref="C6:AJ6" si="0">C4/C5</f>
        <v>4.9134431252393718</v>
      </c>
      <c r="D6" s="47">
        <f t="shared" si="0"/>
        <v>5.7524339360222534</v>
      </c>
      <c r="E6" s="47">
        <f t="shared" si="0"/>
        <v>3.6357142857142857</v>
      </c>
      <c r="F6" s="47">
        <f t="shared" si="0"/>
        <v>4.0724637681159424</v>
      </c>
      <c r="G6" s="47">
        <f t="shared" si="0"/>
        <v>4.3947368421052628</v>
      </c>
      <c r="H6" s="47">
        <f t="shared" si="0"/>
        <v>3.9822732012513034</v>
      </c>
      <c r="I6" s="47">
        <f t="shared" si="0"/>
        <v>4.7517482517482517</v>
      </c>
      <c r="J6" s="7" t="s">
        <v>659</v>
      </c>
      <c r="K6" s="47">
        <f t="shared" si="0"/>
        <v>4.7293729372937294</v>
      </c>
      <c r="L6" s="47">
        <f t="shared" si="0"/>
        <v>5.057553956834532</v>
      </c>
      <c r="M6" s="47">
        <f t="shared" si="0"/>
        <v>5.4491525423728815</v>
      </c>
      <c r="N6" s="47">
        <f t="shared" si="0"/>
        <v>4.778761061946903</v>
      </c>
      <c r="O6" s="47">
        <f t="shared" si="0"/>
        <v>4.134615384615385</v>
      </c>
      <c r="P6" s="47">
        <f t="shared" si="0"/>
        <v>4.25</v>
      </c>
      <c r="Q6" s="47">
        <f t="shared" si="0"/>
        <v>4.4170212765957446</v>
      </c>
      <c r="R6" s="47">
        <f t="shared" si="0"/>
        <v>5.1818181818181817</v>
      </c>
      <c r="S6" s="7" t="s">
        <v>659</v>
      </c>
      <c r="T6" s="47">
        <f t="shared" si="0"/>
        <v>5.8778248587570623</v>
      </c>
      <c r="U6" s="47">
        <f t="shared" si="0"/>
        <v>6.4203703703703701</v>
      </c>
      <c r="V6" s="47">
        <f t="shared" si="0"/>
        <v>6.9726918075422626</v>
      </c>
      <c r="W6" s="47">
        <f t="shared" si="0"/>
        <v>4.7587939698492461</v>
      </c>
      <c r="X6" s="47">
        <f t="shared" si="0"/>
        <v>5.1076923076923073</v>
      </c>
      <c r="Y6" s="47">
        <f t="shared" si="0"/>
        <v>6.2340425531914896</v>
      </c>
      <c r="Z6" s="47">
        <f t="shared" si="0"/>
        <v>4.0288461538461542</v>
      </c>
      <c r="AA6" s="47">
        <f t="shared" si="0"/>
        <v>5.5</v>
      </c>
      <c r="AB6" s="7" t="s">
        <v>659</v>
      </c>
      <c r="AC6" s="47">
        <f t="shared" si="0"/>
        <v>3.7116125481563018</v>
      </c>
      <c r="AD6" s="47">
        <f t="shared" si="0"/>
        <v>3.3985637342908439</v>
      </c>
      <c r="AE6" s="47">
        <f t="shared" si="0"/>
        <v>3.7505773672055427</v>
      </c>
      <c r="AF6" s="47">
        <f t="shared" si="0"/>
        <v>2.7268041237113403</v>
      </c>
      <c r="AG6" s="47">
        <f t="shared" si="0"/>
        <v>3.2888888888888888</v>
      </c>
      <c r="AH6" s="47">
        <f t="shared" si="0"/>
        <v>3.9802955665024631</v>
      </c>
      <c r="AI6" s="47">
        <f t="shared" si="0"/>
        <v>2.7457627118644066</v>
      </c>
      <c r="AJ6" s="47">
        <f t="shared" si="0"/>
        <v>4.6996197718631176</v>
      </c>
    </row>
    <row r="7" spans="1:36" x14ac:dyDescent="0.2">
      <c r="A7" s="7" t="s">
        <v>31</v>
      </c>
      <c r="B7" s="2">
        <v>2185</v>
      </c>
      <c r="C7" s="2">
        <v>1382</v>
      </c>
      <c r="D7" s="2">
        <v>851</v>
      </c>
      <c r="E7" s="2">
        <v>305</v>
      </c>
      <c r="F7" s="2">
        <v>105</v>
      </c>
      <c r="G7" s="2">
        <v>121</v>
      </c>
      <c r="H7" s="2">
        <v>523</v>
      </c>
      <c r="I7" s="2">
        <v>280</v>
      </c>
      <c r="J7" s="7" t="s">
        <v>31</v>
      </c>
      <c r="K7" s="2">
        <v>540</v>
      </c>
      <c r="L7" s="2">
        <v>246</v>
      </c>
      <c r="M7" s="2">
        <v>151</v>
      </c>
      <c r="N7" s="2">
        <v>61</v>
      </c>
      <c r="O7" s="2">
        <v>26</v>
      </c>
      <c r="P7" s="2">
        <v>8</v>
      </c>
      <c r="Q7" s="2">
        <v>278</v>
      </c>
      <c r="R7" s="2">
        <v>16</v>
      </c>
      <c r="S7" s="7" t="s">
        <v>31</v>
      </c>
      <c r="T7" s="2">
        <v>963</v>
      </c>
      <c r="U7" s="2">
        <v>754</v>
      </c>
      <c r="V7" s="2">
        <v>522</v>
      </c>
      <c r="W7" s="2">
        <v>141</v>
      </c>
      <c r="X7" s="2">
        <v>55</v>
      </c>
      <c r="Y7" s="2">
        <v>36</v>
      </c>
      <c r="Z7" s="2">
        <v>192</v>
      </c>
      <c r="AA7" s="2">
        <v>17</v>
      </c>
      <c r="AB7" s="7" t="s">
        <v>31</v>
      </c>
      <c r="AC7" s="2">
        <v>682</v>
      </c>
      <c r="AD7" s="2">
        <v>382</v>
      </c>
      <c r="AE7" s="2">
        <v>178</v>
      </c>
      <c r="AF7" s="2">
        <v>103</v>
      </c>
      <c r="AG7" s="2">
        <v>24</v>
      </c>
      <c r="AH7" s="2">
        <v>77</v>
      </c>
      <c r="AI7" s="2">
        <v>53</v>
      </c>
      <c r="AJ7" s="2">
        <v>247</v>
      </c>
    </row>
    <row r="8" spans="1:36" x14ac:dyDescent="0.2">
      <c r="A8" s="7" t="s">
        <v>32</v>
      </c>
      <c r="B8" s="2">
        <v>6519</v>
      </c>
      <c r="C8" s="2">
        <v>4242</v>
      </c>
      <c r="D8" s="2">
        <v>2806</v>
      </c>
      <c r="E8" s="2">
        <v>835</v>
      </c>
      <c r="F8" s="2">
        <v>251</v>
      </c>
      <c r="G8" s="2">
        <v>350</v>
      </c>
      <c r="H8" s="2">
        <v>1392</v>
      </c>
      <c r="I8" s="2">
        <v>885</v>
      </c>
      <c r="J8" s="7" t="s">
        <v>32</v>
      </c>
      <c r="K8" s="2">
        <v>1681</v>
      </c>
      <c r="L8" s="2">
        <v>816</v>
      </c>
      <c r="M8" s="2">
        <v>495</v>
      </c>
      <c r="N8" s="2">
        <v>219</v>
      </c>
      <c r="O8" s="2">
        <v>76</v>
      </c>
      <c r="P8" s="2">
        <v>26</v>
      </c>
      <c r="Q8" s="2">
        <v>811</v>
      </c>
      <c r="R8" s="2">
        <v>54</v>
      </c>
      <c r="S8" s="7" t="s">
        <v>32</v>
      </c>
      <c r="T8" s="2">
        <v>3085</v>
      </c>
      <c r="U8" s="2">
        <v>2536</v>
      </c>
      <c r="V8" s="2">
        <v>1904</v>
      </c>
      <c r="W8" s="2">
        <v>406</v>
      </c>
      <c r="X8" s="2">
        <v>118</v>
      </c>
      <c r="Y8" s="2">
        <v>108</v>
      </c>
      <c r="Z8" s="2">
        <v>488</v>
      </c>
      <c r="AA8" s="2">
        <v>61</v>
      </c>
      <c r="AB8" s="7" t="s">
        <v>32</v>
      </c>
      <c r="AC8" s="2">
        <v>1753</v>
      </c>
      <c r="AD8" s="2">
        <v>890</v>
      </c>
      <c r="AE8" s="2">
        <v>407</v>
      </c>
      <c r="AF8" s="2">
        <v>210</v>
      </c>
      <c r="AG8" s="2">
        <v>57</v>
      </c>
      <c r="AH8" s="2">
        <v>216</v>
      </c>
      <c r="AI8" s="2">
        <v>93</v>
      </c>
      <c r="AJ8" s="2">
        <v>770</v>
      </c>
    </row>
    <row r="9" spans="1:36" x14ac:dyDescent="0.2">
      <c r="A9" s="7" t="s">
        <v>33</v>
      </c>
      <c r="B9" s="2">
        <v>273</v>
      </c>
      <c r="C9" s="2">
        <v>150</v>
      </c>
      <c r="D9" s="2">
        <v>93</v>
      </c>
      <c r="E9" s="2">
        <v>33</v>
      </c>
      <c r="F9" s="2">
        <v>13</v>
      </c>
      <c r="G9" s="2">
        <v>11</v>
      </c>
      <c r="H9" s="2">
        <v>84</v>
      </c>
      <c r="I9" s="2">
        <v>39</v>
      </c>
      <c r="J9" s="7" t="s">
        <v>33</v>
      </c>
      <c r="K9" s="2">
        <v>138</v>
      </c>
      <c r="L9" s="2">
        <v>62</v>
      </c>
      <c r="M9" s="2">
        <v>40</v>
      </c>
      <c r="N9" s="2">
        <v>16</v>
      </c>
      <c r="O9" s="2">
        <v>4</v>
      </c>
      <c r="P9" s="2">
        <v>2</v>
      </c>
      <c r="Q9" s="2">
        <v>72</v>
      </c>
      <c r="R9" s="2">
        <v>4</v>
      </c>
      <c r="S9" s="7" t="s">
        <v>33</v>
      </c>
      <c r="T9" s="2">
        <v>71</v>
      </c>
      <c r="U9" s="2">
        <v>57</v>
      </c>
      <c r="V9" s="2">
        <v>37</v>
      </c>
      <c r="W9" s="2">
        <v>9</v>
      </c>
      <c r="X9" s="2">
        <v>7</v>
      </c>
      <c r="Y9" s="2">
        <v>4</v>
      </c>
      <c r="Z9" s="2">
        <v>12</v>
      </c>
      <c r="AA9" s="2">
        <v>2</v>
      </c>
      <c r="AB9" s="7" t="s">
        <v>33</v>
      </c>
      <c r="AC9" s="2">
        <v>64</v>
      </c>
      <c r="AD9" s="2">
        <v>31</v>
      </c>
      <c r="AE9" s="2">
        <v>16</v>
      </c>
      <c r="AF9" s="2">
        <v>8</v>
      </c>
      <c r="AG9" s="2">
        <v>2</v>
      </c>
      <c r="AH9" s="2">
        <v>5</v>
      </c>
      <c r="AI9" s="2">
        <v>0</v>
      </c>
      <c r="AJ9" s="2">
        <v>33</v>
      </c>
    </row>
    <row r="10" spans="1:36" x14ac:dyDescent="0.2">
      <c r="A10" s="7" t="s">
        <v>34</v>
      </c>
      <c r="B10" s="2">
        <v>955</v>
      </c>
      <c r="C10" s="2">
        <v>722</v>
      </c>
      <c r="D10" s="2">
        <v>546</v>
      </c>
      <c r="E10" s="2">
        <v>85</v>
      </c>
      <c r="F10" s="2">
        <v>27</v>
      </c>
      <c r="G10" s="2">
        <v>64</v>
      </c>
      <c r="H10" s="2">
        <v>102</v>
      </c>
      <c r="I10" s="2">
        <v>131</v>
      </c>
      <c r="J10" s="7" t="s">
        <v>34</v>
      </c>
      <c r="K10" s="2">
        <v>149</v>
      </c>
      <c r="L10" s="2">
        <v>116</v>
      </c>
      <c r="M10" s="2">
        <v>81</v>
      </c>
      <c r="N10" s="2">
        <v>30</v>
      </c>
      <c r="O10" s="2">
        <v>4</v>
      </c>
      <c r="P10" s="2">
        <v>1</v>
      </c>
      <c r="Q10" s="2">
        <v>31</v>
      </c>
      <c r="R10" s="2">
        <v>2</v>
      </c>
      <c r="S10" s="7" t="s">
        <v>34</v>
      </c>
      <c r="T10" s="2">
        <v>482</v>
      </c>
      <c r="U10" s="2">
        <v>432</v>
      </c>
      <c r="V10" s="2">
        <v>374</v>
      </c>
      <c r="W10" s="2">
        <v>30</v>
      </c>
      <c r="X10" s="2">
        <v>10</v>
      </c>
      <c r="Y10" s="2">
        <v>18</v>
      </c>
      <c r="Z10" s="2">
        <v>40</v>
      </c>
      <c r="AA10" s="2">
        <v>10</v>
      </c>
      <c r="AB10" s="7" t="s">
        <v>34</v>
      </c>
      <c r="AC10" s="2">
        <v>324</v>
      </c>
      <c r="AD10" s="2">
        <v>174</v>
      </c>
      <c r="AE10" s="2">
        <v>91</v>
      </c>
      <c r="AF10" s="2">
        <v>25</v>
      </c>
      <c r="AG10" s="2">
        <v>13</v>
      </c>
      <c r="AH10" s="2">
        <v>45</v>
      </c>
      <c r="AI10" s="2">
        <v>31</v>
      </c>
      <c r="AJ10" s="2">
        <v>119</v>
      </c>
    </row>
    <row r="11" spans="1:36" x14ac:dyDescent="0.2">
      <c r="A11" s="7" t="s">
        <v>35</v>
      </c>
      <c r="B11" s="2">
        <v>165</v>
      </c>
      <c r="C11" s="2">
        <v>113</v>
      </c>
      <c r="D11" s="2">
        <v>85</v>
      </c>
      <c r="E11" s="2">
        <v>19</v>
      </c>
      <c r="F11" s="2">
        <v>0</v>
      </c>
      <c r="G11" s="2">
        <v>9</v>
      </c>
      <c r="H11" s="2">
        <v>19</v>
      </c>
      <c r="I11" s="2">
        <v>33</v>
      </c>
      <c r="J11" s="7" t="s">
        <v>35</v>
      </c>
      <c r="K11" s="2">
        <v>22</v>
      </c>
      <c r="L11" s="2">
        <v>15</v>
      </c>
      <c r="M11" s="2">
        <v>6</v>
      </c>
      <c r="N11" s="2">
        <v>9</v>
      </c>
      <c r="O11" s="2">
        <v>0</v>
      </c>
      <c r="P11" s="2">
        <v>0</v>
      </c>
      <c r="Q11" s="2">
        <v>7</v>
      </c>
      <c r="R11" s="2">
        <v>0</v>
      </c>
      <c r="S11" s="7" t="s">
        <v>35</v>
      </c>
      <c r="T11" s="2">
        <v>68</v>
      </c>
      <c r="U11" s="2">
        <v>57</v>
      </c>
      <c r="V11" s="2">
        <v>54</v>
      </c>
      <c r="W11" s="2">
        <v>3</v>
      </c>
      <c r="X11" s="2">
        <v>0</v>
      </c>
      <c r="Y11" s="2">
        <v>0</v>
      </c>
      <c r="Z11" s="2">
        <v>10</v>
      </c>
      <c r="AA11" s="2">
        <v>1</v>
      </c>
      <c r="AB11" s="7" t="s">
        <v>35</v>
      </c>
      <c r="AC11" s="2">
        <v>75</v>
      </c>
      <c r="AD11" s="2">
        <v>41</v>
      </c>
      <c r="AE11" s="2">
        <v>25</v>
      </c>
      <c r="AF11" s="2">
        <v>7</v>
      </c>
      <c r="AG11" s="2">
        <v>0</v>
      </c>
      <c r="AH11" s="2">
        <v>9</v>
      </c>
      <c r="AI11" s="2">
        <v>2</v>
      </c>
      <c r="AJ11" s="2">
        <v>32</v>
      </c>
    </row>
    <row r="12" spans="1:36" x14ac:dyDescent="0.2">
      <c r="A12" s="7" t="s">
        <v>36</v>
      </c>
      <c r="B12" s="2">
        <v>563</v>
      </c>
      <c r="C12" s="2">
        <v>231</v>
      </c>
      <c r="D12" s="2">
        <v>163</v>
      </c>
      <c r="E12" s="2">
        <v>55</v>
      </c>
      <c r="F12" s="2">
        <v>8</v>
      </c>
      <c r="G12" s="2">
        <v>5</v>
      </c>
      <c r="H12" s="2">
        <v>194</v>
      </c>
      <c r="I12" s="2">
        <v>138</v>
      </c>
      <c r="J12" s="7" t="s">
        <v>36</v>
      </c>
      <c r="K12" s="2">
        <v>180</v>
      </c>
      <c r="L12" s="2">
        <v>60</v>
      </c>
      <c r="M12" s="2">
        <v>37</v>
      </c>
      <c r="N12" s="2">
        <v>18</v>
      </c>
      <c r="O12" s="2">
        <v>5</v>
      </c>
      <c r="P12" s="2">
        <v>0</v>
      </c>
      <c r="Q12" s="2">
        <v>118</v>
      </c>
      <c r="R12" s="2">
        <v>2</v>
      </c>
      <c r="S12" s="7" t="s">
        <v>36</v>
      </c>
      <c r="T12" s="2">
        <v>190</v>
      </c>
      <c r="U12" s="2">
        <v>125</v>
      </c>
      <c r="V12" s="2">
        <v>105</v>
      </c>
      <c r="W12" s="2">
        <v>17</v>
      </c>
      <c r="X12" s="2">
        <v>2</v>
      </c>
      <c r="Y12" s="2">
        <v>1</v>
      </c>
      <c r="Z12" s="2">
        <v>63</v>
      </c>
      <c r="AA12" s="2">
        <v>2</v>
      </c>
      <c r="AB12" s="7" t="s">
        <v>36</v>
      </c>
      <c r="AC12" s="2">
        <v>193</v>
      </c>
      <c r="AD12" s="2">
        <v>46</v>
      </c>
      <c r="AE12" s="2">
        <v>21</v>
      </c>
      <c r="AF12" s="2">
        <v>20</v>
      </c>
      <c r="AG12" s="2">
        <v>1</v>
      </c>
      <c r="AH12" s="2">
        <v>4</v>
      </c>
      <c r="AI12" s="2">
        <v>13</v>
      </c>
      <c r="AJ12" s="2">
        <v>134</v>
      </c>
    </row>
    <row r="13" spans="1:36" x14ac:dyDescent="0.2">
      <c r="A13" s="7" t="s">
        <v>37</v>
      </c>
      <c r="B13" s="2">
        <v>3737</v>
      </c>
      <c r="C13" s="2">
        <v>2860</v>
      </c>
      <c r="D13" s="2">
        <v>2078</v>
      </c>
      <c r="E13" s="2">
        <v>398</v>
      </c>
      <c r="F13" s="2">
        <v>145</v>
      </c>
      <c r="G13" s="2">
        <v>239</v>
      </c>
      <c r="H13" s="2">
        <v>329</v>
      </c>
      <c r="I13" s="2">
        <v>548</v>
      </c>
      <c r="J13" s="7" t="s">
        <v>37</v>
      </c>
      <c r="K13" s="2">
        <v>415</v>
      </c>
      <c r="L13" s="2">
        <v>262</v>
      </c>
      <c r="M13" s="2">
        <v>182</v>
      </c>
      <c r="N13" s="2">
        <v>54</v>
      </c>
      <c r="O13" s="2">
        <v>19</v>
      </c>
      <c r="P13" s="2">
        <v>7</v>
      </c>
      <c r="Q13" s="2">
        <v>145</v>
      </c>
      <c r="R13" s="2">
        <v>8</v>
      </c>
      <c r="S13" s="7" t="s">
        <v>37</v>
      </c>
      <c r="T13" s="2">
        <v>1829</v>
      </c>
      <c r="U13" s="2">
        <v>1716</v>
      </c>
      <c r="V13" s="2">
        <v>1484</v>
      </c>
      <c r="W13" s="2">
        <v>102</v>
      </c>
      <c r="X13" s="2">
        <v>71</v>
      </c>
      <c r="Y13" s="2">
        <v>59</v>
      </c>
      <c r="Z13" s="2">
        <v>102</v>
      </c>
      <c r="AA13" s="2">
        <v>11</v>
      </c>
      <c r="AB13" s="7" t="s">
        <v>37</v>
      </c>
      <c r="AC13" s="2">
        <v>1493</v>
      </c>
      <c r="AD13" s="2">
        <v>882</v>
      </c>
      <c r="AE13" s="2">
        <v>412</v>
      </c>
      <c r="AF13" s="2">
        <v>242</v>
      </c>
      <c r="AG13" s="2">
        <v>55</v>
      </c>
      <c r="AH13" s="2">
        <v>173</v>
      </c>
      <c r="AI13" s="2">
        <v>82</v>
      </c>
      <c r="AJ13" s="2">
        <v>529</v>
      </c>
    </row>
    <row r="14" spans="1:36" x14ac:dyDescent="0.2">
      <c r="A14" s="7" t="s">
        <v>661</v>
      </c>
      <c r="B14" s="2">
        <v>156</v>
      </c>
      <c r="C14" s="2">
        <v>124</v>
      </c>
      <c r="D14" s="2">
        <v>47</v>
      </c>
      <c r="E14" s="2">
        <v>31</v>
      </c>
      <c r="F14" s="2">
        <v>9</v>
      </c>
      <c r="G14" s="2">
        <v>37</v>
      </c>
      <c r="H14" s="2">
        <v>24</v>
      </c>
      <c r="I14" s="2">
        <v>8</v>
      </c>
      <c r="J14" s="7" t="s">
        <v>661</v>
      </c>
      <c r="K14" s="2">
        <v>20</v>
      </c>
      <c r="L14" s="2">
        <v>4</v>
      </c>
      <c r="M14" s="2">
        <v>2</v>
      </c>
      <c r="N14" s="2">
        <v>0</v>
      </c>
      <c r="O14" s="2">
        <v>2</v>
      </c>
      <c r="P14" s="2">
        <v>0</v>
      </c>
      <c r="Q14" s="2">
        <v>16</v>
      </c>
      <c r="R14" s="2">
        <v>0</v>
      </c>
      <c r="S14" s="7" t="s">
        <v>661</v>
      </c>
      <c r="T14" s="2">
        <v>59</v>
      </c>
      <c r="U14" s="2">
        <v>54</v>
      </c>
      <c r="V14" s="2">
        <v>29</v>
      </c>
      <c r="W14" s="2">
        <v>6</v>
      </c>
      <c r="X14" s="2">
        <v>2</v>
      </c>
      <c r="Y14" s="2">
        <v>17</v>
      </c>
      <c r="Z14" s="2">
        <v>4</v>
      </c>
      <c r="AA14" s="2">
        <v>1</v>
      </c>
      <c r="AB14" s="7" t="s">
        <v>661</v>
      </c>
      <c r="AC14" s="2">
        <v>77</v>
      </c>
      <c r="AD14" s="2">
        <v>66</v>
      </c>
      <c r="AE14" s="2">
        <v>16</v>
      </c>
      <c r="AF14" s="2">
        <v>25</v>
      </c>
      <c r="AG14" s="2">
        <v>5</v>
      </c>
      <c r="AH14" s="2">
        <v>20</v>
      </c>
      <c r="AI14" s="2">
        <v>4</v>
      </c>
      <c r="AJ14" s="2">
        <v>7</v>
      </c>
    </row>
    <row r="15" spans="1:36" x14ac:dyDescent="0.2">
      <c r="A15" s="7" t="s">
        <v>38</v>
      </c>
      <c r="B15" s="2">
        <v>256</v>
      </c>
      <c r="C15" s="2">
        <v>178</v>
      </c>
      <c r="D15" s="2">
        <v>50</v>
      </c>
      <c r="E15" s="2">
        <v>42</v>
      </c>
      <c r="F15" s="2">
        <v>39</v>
      </c>
      <c r="G15" s="2">
        <v>47</v>
      </c>
      <c r="H15" s="2">
        <v>49</v>
      </c>
      <c r="I15" s="2">
        <v>29</v>
      </c>
      <c r="J15" s="7" t="s">
        <v>38</v>
      </c>
      <c r="K15" s="2">
        <v>28</v>
      </c>
      <c r="L15" s="2">
        <v>11</v>
      </c>
      <c r="M15" s="2">
        <v>6</v>
      </c>
      <c r="N15" s="2">
        <v>2</v>
      </c>
      <c r="O15" s="2">
        <v>3</v>
      </c>
      <c r="P15" s="2">
        <v>0</v>
      </c>
      <c r="Q15" s="2">
        <v>17</v>
      </c>
      <c r="R15" s="2">
        <v>0</v>
      </c>
      <c r="S15" s="7" t="s">
        <v>38</v>
      </c>
      <c r="T15" s="2">
        <v>69</v>
      </c>
      <c r="U15" s="2">
        <v>55</v>
      </c>
      <c r="V15" s="2">
        <v>35</v>
      </c>
      <c r="W15" s="2">
        <v>18</v>
      </c>
      <c r="X15" s="2">
        <v>0</v>
      </c>
      <c r="Y15" s="2">
        <v>2</v>
      </c>
      <c r="Z15" s="2">
        <v>13</v>
      </c>
      <c r="AA15" s="2">
        <v>1</v>
      </c>
      <c r="AB15" s="7" t="s">
        <v>38</v>
      </c>
      <c r="AC15" s="2">
        <v>159</v>
      </c>
      <c r="AD15" s="2">
        <v>112</v>
      </c>
      <c r="AE15" s="2">
        <v>9</v>
      </c>
      <c r="AF15" s="2">
        <v>22</v>
      </c>
      <c r="AG15" s="2">
        <v>36</v>
      </c>
      <c r="AH15" s="2">
        <v>45</v>
      </c>
      <c r="AI15" s="2">
        <v>19</v>
      </c>
      <c r="AJ15" s="2">
        <v>28</v>
      </c>
    </row>
    <row r="16" spans="1:36" x14ac:dyDescent="0.2">
      <c r="A16" s="7" t="s">
        <v>662</v>
      </c>
      <c r="B16" s="2">
        <v>207</v>
      </c>
      <c r="C16" s="2">
        <v>95</v>
      </c>
      <c r="D16" s="2">
        <v>42</v>
      </c>
      <c r="E16" s="2">
        <v>19</v>
      </c>
      <c r="F16" s="2">
        <v>19</v>
      </c>
      <c r="G16" s="2">
        <v>15</v>
      </c>
      <c r="H16" s="2">
        <v>71</v>
      </c>
      <c r="I16" s="2">
        <v>41</v>
      </c>
      <c r="J16" s="7" t="s">
        <v>662</v>
      </c>
      <c r="K16" s="2">
        <v>108</v>
      </c>
      <c r="L16" s="2">
        <v>48</v>
      </c>
      <c r="M16" s="2">
        <v>19</v>
      </c>
      <c r="N16" s="2">
        <v>11</v>
      </c>
      <c r="O16" s="2">
        <v>12</v>
      </c>
      <c r="P16" s="2">
        <v>6</v>
      </c>
      <c r="Q16" s="2">
        <v>55</v>
      </c>
      <c r="R16" s="2">
        <v>5</v>
      </c>
      <c r="S16" s="7" t="s">
        <v>662</v>
      </c>
      <c r="T16" s="2">
        <v>28</v>
      </c>
      <c r="U16" s="2">
        <v>19</v>
      </c>
      <c r="V16" s="2">
        <v>14</v>
      </c>
      <c r="W16" s="2">
        <v>3</v>
      </c>
      <c r="X16" s="2">
        <v>1</v>
      </c>
      <c r="Y16" s="2">
        <v>1</v>
      </c>
      <c r="Z16" s="2">
        <v>7</v>
      </c>
      <c r="AA16" s="2">
        <v>2</v>
      </c>
      <c r="AB16" s="7" t="s">
        <v>662</v>
      </c>
      <c r="AC16" s="2">
        <v>71</v>
      </c>
      <c r="AD16" s="2">
        <v>28</v>
      </c>
      <c r="AE16" s="2">
        <v>9</v>
      </c>
      <c r="AF16" s="2">
        <v>5</v>
      </c>
      <c r="AG16" s="2">
        <v>6</v>
      </c>
      <c r="AH16" s="2">
        <v>8</v>
      </c>
      <c r="AI16" s="2">
        <v>9</v>
      </c>
      <c r="AJ16" s="2">
        <v>34</v>
      </c>
    </row>
    <row r="17" spans="1:36" x14ac:dyDescent="0.2">
      <c r="A17" s="7" t="s">
        <v>39</v>
      </c>
      <c r="B17" s="2">
        <v>208</v>
      </c>
      <c r="C17" s="2">
        <v>121</v>
      </c>
      <c r="D17" s="2">
        <v>73</v>
      </c>
      <c r="E17" s="2">
        <v>23</v>
      </c>
      <c r="F17" s="2">
        <v>20</v>
      </c>
      <c r="G17" s="2">
        <v>5</v>
      </c>
      <c r="H17" s="2">
        <v>73</v>
      </c>
      <c r="I17" s="2">
        <v>14</v>
      </c>
      <c r="J17" s="7" t="s">
        <v>39</v>
      </c>
      <c r="K17" s="2">
        <v>109</v>
      </c>
      <c r="L17" s="2">
        <v>52</v>
      </c>
      <c r="M17" s="2">
        <v>31</v>
      </c>
      <c r="N17" s="2">
        <v>7</v>
      </c>
      <c r="O17" s="2">
        <v>12</v>
      </c>
      <c r="P17" s="2">
        <v>2</v>
      </c>
      <c r="Q17" s="2">
        <v>56</v>
      </c>
      <c r="R17" s="2">
        <v>1</v>
      </c>
      <c r="S17" s="7" t="s">
        <v>39</v>
      </c>
      <c r="T17" s="2">
        <v>63</v>
      </c>
      <c r="U17" s="2">
        <v>49</v>
      </c>
      <c r="V17" s="2">
        <v>35</v>
      </c>
      <c r="W17" s="2">
        <v>13</v>
      </c>
      <c r="X17" s="2">
        <v>1</v>
      </c>
      <c r="Y17" s="2">
        <v>0</v>
      </c>
      <c r="Z17" s="2">
        <v>14</v>
      </c>
      <c r="AA17" s="2">
        <v>0</v>
      </c>
      <c r="AB17" s="7" t="s">
        <v>39</v>
      </c>
      <c r="AC17" s="2">
        <v>36</v>
      </c>
      <c r="AD17" s="2">
        <v>20</v>
      </c>
      <c r="AE17" s="2">
        <v>7</v>
      </c>
      <c r="AF17" s="2">
        <v>3</v>
      </c>
      <c r="AG17" s="2">
        <v>7</v>
      </c>
      <c r="AH17" s="2">
        <v>3</v>
      </c>
      <c r="AI17" s="2">
        <v>3</v>
      </c>
      <c r="AJ17" s="2">
        <v>13</v>
      </c>
    </row>
    <row r="18" spans="1:36" x14ac:dyDescent="0.2">
      <c r="A18" s="7"/>
      <c r="B18" s="2"/>
      <c r="C18" s="2"/>
      <c r="D18" s="2"/>
      <c r="E18" s="2"/>
      <c r="F18" s="2"/>
      <c r="G18" s="2"/>
      <c r="H18" s="2"/>
      <c r="I18" s="2"/>
      <c r="J18" s="7"/>
      <c r="K18" s="2"/>
      <c r="L18" s="2"/>
      <c r="M18" s="2"/>
      <c r="N18" s="2"/>
      <c r="O18" s="2"/>
      <c r="P18" s="2"/>
      <c r="Q18" s="2"/>
      <c r="R18" s="2"/>
      <c r="S18" s="7"/>
      <c r="T18" s="2"/>
      <c r="U18" s="2"/>
      <c r="V18" s="2"/>
      <c r="W18" s="2"/>
      <c r="X18" s="2"/>
      <c r="Y18" s="2"/>
      <c r="Z18" s="2"/>
      <c r="AA18" s="2"/>
      <c r="AB18" s="7"/>
      <c r="AC18" s="2"/>
      <c r="AD18" s="2"/>
      <c r="AE18" s="2"/>
      <c r="AF18" s="2"/>
      <c r="AG18" s="2"/>
      <c r="AH18" s="2"/>
      <c r="AI18" s="2"/>
      <c r="AJ18" s="2"/>
    </row>
    <row r="19" spans="1:36" x14ac:dyDescent="0.2">
      <c r="A19" s="7" t="s">
        <v>656</v>
      </c>
      <c r="B19" s="2">
        <v>9863</v>
      </c>
      <c r="C19" s="2">
        <v>6678</v>
      </c>
      <c r="D19" s="2">
        <v>4222</v>
      </c>
      <c r="E19" s="2">
        <v>1402</v>
      </c>
      <c r="F19" s="2">
        <v>446</v>
      </c>
      <c r="G19" s="2">
        <v>608</v>
      </c>
      <c r="H19" s="2">
        <v>1894</v>
      </c>
      <c r="I19" s="2">
        <v>1291</v>
      </c>
      <c r="J19" s="7" t="s">
        <v>656</v>
      </c>
      <c r="K19" s="2">
        <v>2141</v>
      </c>
      <c r="L19" s="2">
        <v>1054</v>
      </c>
      <c r="M19" s="2">
        <v>643</v>
      </c>
      <c r="N19" s="2">
        <v>279</v>
      </c>
      <c r="O19" s="2">
        <v>100</v>
      </c>
      <c r="P19" s="2">
        <v>32</v>
      </c>
      <c r="Q19" s="2">
        <v>1030</v>
      </c>
      <c r="R19" s="2">
        <v>57</v>
      </c>
      <c r="S19" s="7" t="s">
        <v>656</v>
      </c>
      <c r="T19" s="2">
        <v>4253</v>
      </c>
      <c r="U19" s="2">
        <v>3547</v>
      </c>
      <c r="V19" s="2">
        <v>2738</v>
      </c>
      <c r="W19" s="2">
        <v>495</v>
      </c>
      <c r="X19" s="2">
        <v>175</v>
      </c>
      <c r="Y19" s="2">
        <v>139</v>
      </c>
      <c r="Z19" s="2">
        <v>634</v>
      </c>
      <c r="AA19" s="2">
        <v>72</v>
      </c>
      <c r="AB19" s="7" t="s">
        <v>656</v>
      </c>
      <c r="AC19" s="2">
        <v>3469</v>
      </c>
      <c r="AD19" s="2">
        <v>2077</v>
      </c>
      <c r="AE19" s="2">
        <v>841</v>
      </c>
      <c r="AF19" s="2">
        <v>628</v>
      </c>
      <c r="AG19" s="2">
        <v>171</v>
      </c>
      <c r="AH19" s="2">
        <v>437</v>
      </c>
      <c r="AI19" s="2">
        <v>230</v>
      </c>
      <c r="AJ19" s="2">
        <v>1162</v>
      </c>
    </row>
    <row r="20" spans="1:36" x14ac:dyDescent="0.2">
      <c r="A20" s="7" t="s">
        <v>30</v>
      </c>
      <c r="B20" s="2">
        <v>2917</v>
      </c>
      <c r="C20" s="2">
        <v>1961</v>
      </c>
      <c r="D20" s="2">
        <v>1068</v>
      </c>
      <c r="E20" s="2">
        <v>528</v>
      </c>
      <c r="F20" s="2">
        <v>164</v>
      </c>
      <c r="G20" s="2">
        <v>201</v>
      </c>
      <c r="H20" s="2">
        <v>615</v>
      </c>
      <c r="I20" s="2">
        <v>341</v>
      </c>
      <c r="J20" s="7" t="s">
        <v>30</v>
      </c>
      <c r="K20" s="2">
        <v>645</v>
      </c>
      <c r="L20" s="2">
        <v>303</v>
      </c>
      <c r="M20" s="2">
        <v>177</v>
      </c>
      <c r="N20" s="2">
        <v>76</v>
      </c>
      <c r="O20" s="2">
        <v>34</v>
      </c>
      <c r="P20" s="2">
        <v>16</v>
      </c>
      <c r="Q20" s="2">
        <v>320</v>
      </c>
      <c r="R20" s="2">
        <v>22</v>
      </c>
      <c r="S20" s="7" t="s">
        <v>30</v>
      </c>
      <c r="T20" s="2">
        <v>1020</v>
      </c>
      <c r="U20" s="2">
        <v>814</v>
      </c>
      <c r="V20" s="2">
        <v>558</v>
      </c>
      <c r="W20" s="2">
        <v>159</v>
      </c>
      <c r="X20" s="2">
        <v>59</v>
      </c>
      <c r="Y20" s="2">
        <v>38</v>
      </c>
      <c r="Z20" s="2">
        <v>187</v>
      </c>
      <c r="AA20" s="2">
        <v>19</v>
      </c>
      <c r="AB20" s="7" t="s">
        <v>30</v>
      </c>
      <c r="AC20" s="2">
        <v>1252</v>
      </c>
      <c r="AD20" s="2">
        <v>844</v>
      </c>
      <c r="AE20" s="2">
        <v>333</v>
      </c>
      <c r="AF20" s="2">
        <v>293</v>
      </c>
      <c r="AG20" s="2">
        <v>71</v>
      </c>
      <c r="AH20" s="2">
        <v>147</v>
      </c>
      <c r="AI20" s="2">
        <v>108</v>
      </c>
      <c r="AJ20" s="2">
        <v>300</v>
      </c>
    </row>
    <row r="21" spans="1:36" x14ac:dyDescent="0.2">
      <c r="A21" s="7" t="s">
        <v>31</v>
      </c>
      <c r="B21" s="2">
        <v>277</v>
      </c>
      <c r="C21" s="2">
        <v>123</v>
      </c>
      <c r="D21" s="2">
        <v>84</v>
      </c>
      <c r="E21" s="2">
        <v>19</v>
      </c>
      <c r="F21" s="2">
        <v>14</v>
      </c>
      <c r="G21" s="2">
        <v>6</v>
      </c>
      <c r="H21" s="2">
        <v>91</v>
      </c>
      <c r="I21" s="2">
        <v>63</v>
      </c>
      <c r="J21" s="7" t="s">
        <v>31</v>
      </c>
      <c r="K21" s="2">
        <v>64</v>
      </c>
      <c r="L21" s="2">
        <v>25</v>
      </c>
      <c r="M21" s="2">
        <v>12</v>
      </c>
      <c r="N21" s="2">
        <v>4</v>
      </c>
      <c r="O21" s="2">
        <v>9</v>
      </c>
      <c r="P21" s="2">
        <v>0</v>
      </c>
      <c r="Q21" s="2">
        <v>39</v>
      </c>
      <c r="R21" s="2">
        <v>0</v>
      </c>
      <c r="S21" s="7" t="s">
        <v>31</v>
      </c>
      <c r="T21" s="2">
        <v>122</v>
      </c>
      <c r="U21" s="2">
        <v>72</v>
      </c>
      <c r="V21" s="2">
        <v>60</v>
      </c>
      <c r="W21" s="2">
        <v>9</v>
      </c>
      <c r="X21" s="2">
        <v>1</v>
      </c>
      <c r="Y21" s="2">
        <v>2</v>
      </c>
      <c r="Z21" s="2">
        <v>49</v>
      </c>
      <c r="AA21" s="2">
        <v>1</v>
      </c>
      <c r="AB21" s="7" t="s">
        <v>31</v>
      </c>
      <c r="AC21" s="2">
        <v>91</v>
      </c>
      <c r="AD21" s="2">
        <v>26</v>
      </c>
      <c r="AE21" s="2">
        <v>12</v>
      </c>
      <c r="AF21" s="2">
        <v>6</v>
      </c>
      <c r="AG21" s="2">
        <v>4</v>
      </c>
      <c r="AH21" s="2">
        <v>4</v>
      </c>
      <c r="AI21" s="2">
        <v>3</v>
      </c>
      <c r="AJ21" s="2">
        <v>62</v>
      </c>
    </row>
    <row r="22" spans="1:36" x14ac:dyDescent="0.2">
      <c r="A22" s="7" t="s">
        <v>32</v>
      </c>
      <c r="B22" s="2">
        <v>3339</v>
      </c>
      <c r="C22" s="2">
        <v>2173</v>
      </c>
      <c r="D22" s="2">
        <v>1422</v>
      </c>
      <c r="E22" s="2">
        <v>453</v>
      </c>
      <c r="F22" s="2">
        <v>131</v>
      </c>
      <c r="G22" s="2">
        <v>167</v>
      </c>
      <c r="H22" s="2">
        <v>723</v>
      </c>
      <c r="I22" s="2">
        <v>443</v>
      </c>
      <c r="J22" s="7" t="s">
        <v>32</v>
      </c>
      <c r="K22" s="2">
        <v>885</v>
      </c>
      <c r="L22" s="2">
        <v>437</v>
      </c>
      <c r="M22" s="2">
        <v>265</v>
      </c>
      <c r="N22" s="2">
        <v>124</v>
      </c>
      <c r="O22" s="2">
        <v>38</v>
      </c>
      <c r="P22" s="2">
        <v>10</v>
      </c>
      <c r="Q22" s="2">
        <v>421</v>
      </c>
      <c r="R22" s="2">
        <v>27</v>
      </c>
      <c r="S22" s="7" t="s">
        <v>32</v>
      </c>
      <c r="T22" s="2">
        <v>1591</v>
      </c>
      <c r="U22" s="2">
        <v>1297</v>
      </c>
      <c r="V22" s="2">
        <v>965</v>
      </c>
      <c r="W22" s="2">
        <v>219</v>
      </c>
      <c r="X22" s="2">
        <v>61</v>
      </c>
      <c r="Y22" s="2">
        <v>52</v>
      </c>
      <c r="Z22" s="2">
        <v>260</v>
      </c>
      <c r="AA22" s="2">
        <v>34</v>
      </c>
      <c r="AB22" s="7" t="s">
        <v>32</v>
      </c>
      <c r="AC22" s="2">
        <v>863</v>
      </c>
      <c r="AD22" s="2">
        <v>439</v>
      </c>
      <c r="AE22" s="2">
        <v>192</v>
      </c>
      <c r="AF22" s="2">
        <v>110</v>
      </c>
      <c r="AG22" s="2">
        <v>32</v>
      </c>
      <c r="AH22" s="2">
        <v>105</v>
      </c>
      <c r="AI22" s="2">
        <v>42</v>
      </c>
      <c r="AJ22" s="2">
        <v>382</v>
      </c>
    </row>
    <row r="23" spans="1:36" x14ac:dyDescent="0.2">
      <c r="A23" s="7" t="s">
        <v>33</v>
      </c>
      <c r="B23" s="2">
        <v>128</v>
      </c>
      <c r="C23" s="2">
        <v>63</v>
      </c>
      <c r="D23" s="2">
        <v>41</v>
      </c>
      <c r="E23" s="2">
        <v>14</v>
      </c>
      <c r="F23" s="2">
        <v>4</v>
      </c>
      <c r="G23" s="2">
        <v>4</v>
      </c>
      <c r="H23" s="2">
        <v>48</v>
      </c>
      <c r="I23" s="2">
        <v>17</v>
      </c>
      <c r="J23" s="7" t="s">
        <v>33</v>
      </c>
      <c r="K23" s="2">
        <v>64</v>
      </c>
      <c r="L23" s="2">
        <v>25</v>
      </c>
      <c r="M23" s="2">
        <v>18</v>
      </c>
      <c r="N23" s="2">
        <v>5</v>
      </c>
      <c r="O23" s="2">
        <v>1</v>
      </c>
      <c r="P23" s="2">
        <v>1</v>
      </c>
      <c r="Q23" s="2">
        <v>38</v>
      </c>
      <c r="R23" s="2">
        <v>1</v>
      </c>
      <c r="S23" s="7" t="s">
        <v>33</v>
      </c>
      <c r="T23" s="2">
        <v>35</v>
      </c>
      <c r="U23" s="2">
        <v>24</v>
      </c>
      <c r="V23" s="2">
        <v>17</v>
      </c>
      <c r="W23" s="2">
        <v>5</v>
      </c>
      <c r="X23" s="2">
        <v>2</v>
      </c>
      <c r="Y23" s="2">
        <v>0</v>
      </c>
      <c r="Z23" s="2">
        <v>10</v>
      </c>
      <c r="AA23" s="2">
        <v>1</v>
      </c>
      <c r="AB23" s="7" t="s">
        <v>33</v>
      </c>
      <c r="AC23" s="2">
        <v>29</v>
      </c>
      <c r="AD23" s="2">
        <v>14</v>
      </c>
      <c r="AE23" s="2">
        <v>6</v>
      </c>
      <c r="AF23" s="2">
        <v>4</v>
      </c>
      <c r="AG23" s="2">
        <v>1</v>
      </c>
      <c r="AH23" s="2">
        <v>3</v>
      </c>
      <c r="AI23" s="2">
        <v>0</v>
      </c>
      <c r="AJ23" s="2">
        <v>15</v>
      </c>
    </row>
    <row r="24" spans="1:36" x14ac:dyDescent="0.2">
      <c r="A24" s="7" t="s">
        <v>34</v>
      </c>
      <c r="B24" s="2">
        <v>522</v>
      </c>
      <c r="C24" s="2">
        <v>401</v>
      </c>
      <c r="D24" s="2">
        <v>295</v>
      </c>
      <c r="E24" s="2">
        <v>57</v>
      </c>
      <c r="F24" s="2">
        <v>16</v>
      </c>
      <c r="G24" s="2">
        <v>33</v>
      </c>
      <c r="H24" s="2">
        <v>54</v>
      </c>
      <c r="I24" s="2">
        <v>67</v>
      </c>
      <c r="J24" s="7" t="s">
        <v>34</v>
      </c>
      <c r="K24" s="2">
        <v>76</v>
      </c>
      <c r="L24" s="2">
        <v>58</v>
      </c>
      <c r="M24" s="2">
        <v>39</v>
      </c>
      <c r="N24" s="2">
        <v>17</v>
      </c>
      <c r="O24" s="2">
        <v>2</v>
      </c>
      <c r="P24" s="2">
        <v>0</v>
      </c>
      <c r="Q24" s="2">
        <v>16</v>
      </c>
      <c r="R24" s="2">
        <v>2</v>
      </c>
      <c r="S24" s="7" t="s">
        <v>34</v>
      </c>
      <c r="T24" s="2">
        <v>267</v>
      </c>
      <c r="U24" s="2">
        <v>241</v>
      </c>
      <c r="V24" s="2">
        <v>203</v>
      </c>
      <c r="W24" s="2">
        <v>19</v>
      </c>
      <c r="X24" s="2">
        <v>8</v>
      </c>
      <c r="Y24" s="2">
        <v>11</v>
      </c>
      <c r="Z24" s="2">
        <v>20</v>
      </c>
      <c r="AA24" s="2">
        <v>6</v>
      </c>
      <c r="AB24" s="7" t="s">
        <v>34</v>
      </c>
      <c r="AC24" s="2">
        <v>179</v>
      </c>
      <c r="AD24" s="2">
        <v>102</v>
      </c>
      <c r="AE24" s="2">
        <v>53</v>
      </c>
      <c r="AF24" s="2">
        <v>21</v>
      </c>
      <c r="AG24" s="2">
        <v>6</v>
      </c>
      <c r="AH24" s="2">
        <v>22</v>
      </c>
      <c r="AI24" s="2">
        <v>18</v>
      </c>
      <c r="AJ24" s="2">
        <v>59</v>
      </c>
    </row>
    <row r="25" spans="1:36" x14ac:dyDescent="0.2">
      <c r="A25" s="7" t="s">
        <v>35</v>
      </c>
      <c r="B25" s="2">
        <v>47</v>
      </c>
      <c r="C25" s="2">
        <v>35</v>
      </c>
      <c r="D25" s="2">
        <v>26</v>
      </c>
      <c r="E25" s="2">
        <v>4</v>
      </c>
      <c r="F25" s="2">
        <v>0</v>
      </c>
      <c r="G25" s="2">
        <v>5</v>
      </c>
      <c r="H25" s="2">
        <v>4</v>
      </c>
      <c r="I25" s="2">
        <v>8</v>
      </c>
      <c r="J25" s="7" t="s">
        <v>35</v>
      </c>
      <c r="K25" s="2">
        <v>6</v>
      </c>
      <c r="L25" s="2">
        <v>5</v>
      </c>
      <c r="M25" s="2">
        <v>3</v>
      </c>
      <c r="N25" s="2">
        <v>2</v>
      </c>
      <c r="O25" s="2">
        <v>0</v>
      </c>
      <c r="P25" s="2">
        <v>0</v>
      </c>
      <c r="Q25" s="2">
        <v>1</v>
      </c>
      <c r="R25" s="2">
        <v>0</v>
      </c>
      <c r="S25" s="7" t="s">
        <v>35</v>
      </c>
      <c r="T25" s="2">
        <v>19</v>
      </c>
      <c r="U25" s="2">
        <v>15</v>
      </c>
      <c r="V25" s="2">
        <v>14</v>
      </c>
      <c r="W25" s="2">
        <v>1</v>
      </c>
      <c r="X25" s="2">
        <v>0</v>
      </c>
      <c r="Y25" s="2">
        <v>0</v>
      </c>
      <c r="Z25" s="2">
        <v>3</v>
      </c>
      <c r="AA25" s="2">
        <v>1</v>
      </c>
      <c r="AB25" s="7" t="s">
        <v>35</v>
      </c>
      <c r="AC25" s="2">
        <v>22</v>
      </c>
      <c r="AD25" s="2">
        <v>15</v>
      </c>
      <c r="AE25" s="2">
        <v>9</v>
      </c>
      <c r="AF25" s="2">
        <v>1</v>
      </c>
      <c r="AG25" s="2">
        <v>0</v>
      </c>
      <c r="AH25" s="2">
        <v>5</v>
      </c>
      <c r="AI25" s="2">
        <v>0</v>
      </c>
      <c r="AJ25" s="2">
        <v>7</v>
      </c>
    </row>
    <row r="26" spans="1:36" x14ac:dyDescent="0.2">
      <c r="A26" s="7" t="s">
        <v>36</v>
      </c>
      <c r="B26" s="2">
        <v>273</v>
      </c>
      <c r="C26" s="2">
        <v>118</v>
      </c>
      <c r="D26" s="2">
        <v>81</v>
      </c>
      <c r="E26" s="2">
        <v>31</v>
      </c>
      <c r="F26" s="2">
        <v>4</v>
      </c>
      <c r="G26" s="2">
        <v>2</v>
      </c>
      <c r="H26" s="2">
        <v>88</v>
      </c>
      <c r="I26" s="2">
        <v>67</v>
      </c>
      <c r="J26" s="7" t="s">
        <v>36</v>
      </c>
      <c r="K26" s="2">
        <v>96</v>
      </c>
      <c r="L26" s="2">
        <v>37</v>
      </c>
      <c r="M26" s="2">
        <v>21</v>
      </c>
      <c r="N26" s="2">
        <v>13</v>
      </c>
      <c r="O26" s="2">
        <v>3</v>
      </c>
      <c r="P26" s="2">
        <v>0</v>
      </c>
      <c r="Q26" s="2">
        <v>58</v>
      </c>
      <c r="R26" s="2">
        <v>1</v>
      </c>
      <c r="S26" s="7" t="s">
        <v>36</v>
      </c>
      <c r="T26" s="2">
        <v>88</v>
      </c>
      <c r="U26" s="2">
        <v>61</v>
      </c>
      <c r="V26" s="2">
        <v>50</v>
      </c>
      <c r="W26" s="2">
        <v>10</v>
      </c>
      <c r="X26" s="2">
        <v>0</v>
      </c>
      <c r="Y26" s="2">
        <v>1</v>
      </c>
      <c r="Z26" s="2">
        <v>26</v>
      </c>
      <c r="AA26" s="2">
        <v>1</v>
      </c>
      <c r="AB26" s="7" t="s">
        <v>36</v>
      </c>
      <c r="AC26" s="2">
        <v>89</v>
      </c>
      <c r="AD26" s="2">
        <v>20</v>
      </c>
      <c r="AE26" s="2">
        <v>10</v>
      </c>
      <c r="AF26" s="2">
        <v>8</v>
      </c>
      <c r="AG26" s="2">
        <v>1</v>
      </c>
      <c r="AH26" s="2">
        <v>1</v>
      </c>
      <c r="AI26" s="2">
        <v>4</v>
      </c>
      <c r="AJ26" s="2">
        <v>65</v>
      </c>
    </row>
    <row r="27" spans="1:36" x14ac:dyDescent="0.2">
      <c r="A27" s="7" t="s">
        <v>37</v>
      </c>
      <c r="B27" s="2">
        <v>1967</v>
      </c>
      <c r="C27" s="2">
        <v>1535</v>
      </c>
      <c r="D27" s="2">
        <v>1110</v>
      </c>
      <c r="E27" s="2">
        <v>221</v>
      </c>
      <c r="F27" s="2">
        <v>81</v>
      </c>
      <c r="G27" s="2">
        <v>123</v>
      </c>
      <c r="H27" s="2">
        <v>176</v>
      </c>
      <c r="I27" s="2">
        <v>256</v>
      </c>
      <c r="J27" s="7" t="s">
        <v>37</v>
      </c>
      <c r="K27" s="2">
        <v>208</v>
      </c>
      <c r="L27" s="2">
        <v>132</v>
      </c>
      <c r="M27" s="2">
        <v>90</v>
      </c>
      <c r="N27" s="2">
        <v>29</v>
      </c>
      <c r="O27" s="2">
        <v>8</v>
      </c>
      <c r="P27" s="2">
        <v>5</v>
      </c>
      <c r="Q27" s="2">
        <v>72</v>
      </c>
      <c r="R27" s="2">
        <v>4</v>
      </c>
      <c r="S27" s="7" t="s">
        <v>37</v>
      </c>
      <c r="T27" s="2">
        <v>999</v>
      </c>
      <c r="U27" s="2">
        <v>930</v>
      </c>
      <c r="V27" s="2">
        <v>812</v>
      </c>
      <c r="W27" s="2">
        <v>51</v>
      </c>
      <c r="X27" s="2">
        <v>44</v>
      </c>
      <c r="Y27" s="2">
        <v>23</v>
      </c>
      <c r="Z27" s="2">
        <v>62</v>
      </c>
      <c r="AA27" s="2">
        <v>7</v>
      </c>
      <c r="AB27" s="7" t="s">
        <v>37</v>
      </c>
      <c r="AC27" s="2">
        <v>760</v>
      </c>
      <c r="AD27" s="2">
        <v>473</v>
      </c>
      <c r="AE27" s="2">
        <v>208</v>
      </c>
      <c r="AF27" s="2">
        <v>141</v>
      </c>
      <c r="AG27" s="2">
        <v>29</v>
      </c>
      <c r="AH27" s="2">
        <v>95</v>
      </c>
      <c r="AI27" s="2">
        <v>42</v>
      </c>
      <c r="AJ27" s="2">
        <v>245</v>
      </c>
    </row>
    <row r="28" spans="1:36" x14ac:dyDescent="0.2">
      <c r="A28" s="7" t="s">
        <v>661</v>
      </c>
      <c r="B28" s="2">
        <v>97</v>
      </c>
      <c r="C28" s="2">
        <v>82</v>
      </c>
      <c r="D28" s="2">
        <v>28</v>
      </c>
      <c r="E28" s="2">
        <v>26</v>
      </c>
      <c r="F28" s="2">
        <v>3</v>
      </c>
      <c r="G28" s="2">
        <v>25</v>
      </c>
      <c r="H28" s="2">
        <v>11</v>
      </c>
      <c r="I28" s="2">
        <v>4</v>
      </c>
      <c r="J28" s="7" t="s">
        <v>661</v>
      </c>
      <c r="K28" s="2">
        <v>8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8</v>
      </c>
      <c r="R28" s="2">
        <v>0</v>
      </c>
      <c r="S28" s="7" t="s">
        <v>661</v>
      </c>
      <c r="T28" s="2">
        <v>35</v>
      </c>
      <c r="U28" s="2">
        <v>34</v>
      </c>
      <c r="V28" s="2">
        <v>21</v>
      </c>
      <c r="W28" s="2">
        <v>4</v>
      </c>
      <c r="X28" s="2">
        <v>0</v>
      </c>
      <c r="Y28" s="2">
        <v>9</v>
      </c>
      <c r="Z28" s="2">
        <v>1</v>
      </c>
      <c r="AA28" s="2">
        <v>0</v>
      </c>
      <c r="AB28" s="7" t="s">
        <v>661</v>
      </c>
      <c r="AC28" s="2">
        <v>54</v>
      </c>
      <c r="AD28" s="2">
        <v>48</v>
      </c>
      <c r="AE28" s="2">
        <v>7</v>
      </c>
      <c r="AF28" s="2">
        <v>22</v>
      </c>
      <c r="AG28" s="2">
        <v>3</v>
      </c>
      <c r="AH28" s="2">
        <v>16</v>
      </c>
      <c r="AI28" s="2">
        <v>2</v>
      </c>
      <c r="AJ28" s="2">
        <v>4</v>
      </c>
    </row>
    <row r="29" spans="1:36" x14ac:dyDescent="0.2">
      <c r="A29" s="7" t="s">
        <v>38</v>
      </c>
      <c r="B29" s="2">
        <v>152</v>
      </c>
      <c r="C29" s="2">
        <v>115</v>
      </c>
      <c r="D29" s="2">
        <v>21</v>
      </c>
      <c r="E29" s="2">
        <v>32</v>
      </c>
      <c r="F29" s="2">
        <v>22</v>
      </c>
      <c r="G29" s="2">
        <v>40</v>
      </c>
      <c r="H29" s="2">
        <v>27</v>
      </c>
      <c r="I29" s="2">
        <v>10</v>
      </c>
      <c r="J29" s="7" t="s">
        <v>38</v>
      </c>
      <c r="K29" s="2">
        <v>12</v>
      </c>
      <c r="L29" s="2">
        <v>2</v>
      </c>
      <c r="M29" s="2">
        <v>1</v>
      </c>
      <c r="N29" s="2">
        <v>1</v>
      </c>
      <c r="O29" s="2">
        <v>0</v>
      </c>
      <c r="P29" s="2">
        <v>0</v>
      </c>
      <c r="Q29" s="2">
        <v>10</v>
      </c>
      <c r="R29" s="2">
        <v>0</v>
      </c>
      <c r="S29" s="7" t="s">
        <v>38</v>
      </c>
      <c r="T29" s="2">
        <v>37</v>
      </c>
      <c r="U29" s="2">
        <v>29</v>
      </c>
      <c r="V29" s="2">
        <v>15</v>
      </c>
      <c r="W29" s="2">
        <v>12</v>
      </c>
      <c r="X29" s="2">
        <v>0</v>
      </c>
      <c r="Y29" s="2">
        <v>2</v>
      </c>
      <c r="Z29" s="2">
        <v>7</v>
      </c>
      <c r="AA29" s="2">
        <v>1</v>
      </c>
      <c r="AB29" s="7" t="s">
        <v>38</v>
      </c>
      <c r="AC29" s="2">
        <v>103</v>
      </c>
      <c r="AD29" s="2">
        <v>84</v>
      </c>
      <c r="AE29" s="2">
        <v>5</v>
      </c>
      <c r="AF29" s="2">
        <v>19</v>
      </c>
      <c r="AG29" s="2">
        <v>22</v>
      </c>
      <c r="AH29" s="2">
        <v>38</v>
      </c>
      <c r="AI29" s="2">
        <v>10</v>
      </c>
      <c r="AJ29" s="2">
        <v>9</v>
      </c>
    </row>
    <row r="30" spans="1:36" x14ac:dyDescent="0.2">
      <c r="A30" s="7" t="s">
        <v>662</v>
      </c>
      <c r="B30" s="2">
        <v>50</v>
      </c>
      <c r="C30" s="2">
        <v>19</v>
      </c>
      <c r="D30" s="2">
        <v>9</v>
      </c>
      <c r="E30" s="2">
        <v>7</v>
      </c>
      <c r="F30" s="2">
        <v>2</v>
      </c>
      <c r="G30" s="2">
        <v>1</v>
      </c>
      <c r="H30" s="2">
        <v>21</v>
      </c>
      <c r="I30" s="2">
        <v>10</v>
      </c>
      <c r="J30" s="7" t="s">
        <v>662</v>
      </c>
      <c r="K30" s="2">
        <v>27</v>
      </c>
      <c r="L30" s="2">
        <v>10</v>
      </c>
      <c r="M30" s="2">
        <v>4</v>
      </c>
      <c r="N30" s="2">
        <v>4</v>
      </c>
      <c r="O30" s="2">
        <v>2</v>
      </c>
      <c r="P30" s="2">
        <v>0</v>
      </c>
      <c r="Q30" s="2">
        <v>17</v>
      </c>
      <c r="R30" s="2">
        <v>0</v>
      </c>
      <c r="S30" s="7" t="s">
        <v>662</v>
      </c>
      <c r="T30" s="2">
        <v>11</v>
      </c>
      <c r="U30" s="2">
        <v>7</v>
      </c>
      <c r="V30" s="2">
        <v>4</v>
      </c>
      <c r="W30" s="2">
        <v>2</v>
      </c>
      <c r="X30" s="2">
        <v>0</v>
      </c>
      <c r="Y30" s="2">
        <v>1</v>
      </c>
      <c r="Z30" s="2">
        <v>3</v>
      </c>
      <c r="AA30" s="2">
        <v>1</v>
      </c>
      <c r="AB30" s="7" t="s">
        <v>662</v>
      </c>
      <c r="AC30" s="2">
        <v>12</v>
      </c>
      <c r="AD30" s="2">
        <v>2</v>
      </c>
      <c r="AE30" s="2">
        <v>1</v>
      </c>
      <c r="AF30" s="2">
        <v>1</v>
      </c>
      <c r="AG30" s="2">
        <v>0</v>
      </c>
      <c r="AH30" s="2">
        <v>0</v>
      </c>
      <c r="AI30" s="2">
        <v>1</v>
      </c>
      <c r="AJ30" s="2">
        <v>9</v>
      </c>
    </row>
    <row r="31" spans="1:36" x14ac:dyDescent="0.2">
      <c r="A31" s="7" t="s">
        <v>39</v>
      </c>
      <c r="B31" s="2">
        <v>94</v>
      </c>
      <c r="C31" s="2">
        <v>53</v>
      </c>
      <c r="D31" s="2">
        <v>37</v>
      </c>
      <c r="E31" s="2">
        <v>10</v>
      </c>
      <c r="F31" s="2">
        <v>5</v>
      </c>
      <c r="G31" s="2">
        <v>1</v>
      </c>
      <c r="H31" s="2">
        <v>36</v>
      </c>
      <c r="I31" s="2">
        <v>5</v>
      </c>
      <c r="J31" s="7" t="s">
        <v>39</v>
      </c>
      <c r="K31" s="2">
        <v>50</v>
      </c>
      <c r="L31" s="2">
        <v>20</v>
      </c>
      <c r="M31" s="2">
        <v>13</v>
      </c>
      <c r="N31" s="2">
        <v>4</v>
      </c>
      <c r="O31" s="2">
        <v>3</v>
      </c>
      <c r="P31" s="2">
        <v>0</v>
      </c>
      <c r="Q31" s="2">
        <v>30</v>
      </c>
      <c r="R31" s="2">
        <v>0</v>
      </c>
      <c r="S31" s="7" t="s">
        <v>39</v>
      </c>
      <c r="T31" s="2">
        <v>29</v>
      </c>
      <c r="U31" s="2">
        <v>23</v>
      </c>
      <c r="V31" s="2">
        <v>19</v>
      </c>
      <c r="W31" s="2">
        <v>4</v>
      </c>
      <c r="X31" s="2">
        <v>0</v>
      </c>
      <c r="Y31" s="2">
        <v>0</v>
      </c>
      <c r="Z31" s="2">
        <v>6</v>
      </c>
      <c r="AA31" s="2">
        <v>0</v>
      </c>
      <c r="AB31" s="7" t="s">
        <v>39</v>
      </c>
      <c r="AC31" s="2">
        <v>15</v>
      </c>
      <c r="AD31" s="2">
        <v>10</v>
      </c>
      <c r="AE31" s="2">
        <v>5</v>
      </c>
      <c r="AF31" s="2">
        <v>2</v>
      </c>
      <c r="AG31" s="2">
        <v>2</v>
      </c>
      <c r="AH31" s="2">
        <v>1</v>
      </c>
      <c r="AI31" s="2">
        <v>0</v>
      </c>
      <c r="AJ31" s="2">
        <v>5</v>
      </c>
    </row>
    <row r="32" spans="1:36" x14ac:dyDescent="0.2">
      <c r="A32" s="7"/>
      <c r="B32" s="2"/>
      <c r="C32" s="2"/>
      <c r="D32" s="2"/>
      <c r="E32" s="2"/>
      <c r="F32" s="2"/>
      <c r="G32" s="2"/>
      <c r="H32" s="2"/>
      <c r="I32" s="2"/>
      <c r="J32" s="7"/>
      <c r="K32" s="2"/>
      <c r="L32" s="2"/>
      <c r="M32" s="2"/>
      <c r="N32" s="2"/>
      <c r="O32" s="2"/>
      <c r="P32" s="2"/>
      <c r="Q32" s="2"/>
      <c r="R32" s="2"/>
      <c r="S32" s="7"/>
      <c r="T32" s="2"/>
      <c r="U32" s="2"/>
      <c r="V32" s="2"/>
      <c r="W32" s="2"/>
      <c r="X32" s="2"/>
      <c r="Y32" s="2"/>
      <c r="Z32" s="2"/>
      <c r="AA32" s="2"/>
      <c r="AB32" s="7"/>
      <c r="AC32" s="2"/>
      <c r="AD32" s="2"/>
      <c r="AE32" s="2"/>
      <c r="AF32" s="2"/>
      <c r="AG32" s="2"/>
      <c r="AH32" s="2"/>
      <c r="AI32" s="2"/>
      <c r="AJ32" s="2"/>
    </row>
    <row r="33" spans="1:36" x14ac:dyDescent="0.2">
      <c r="A33" s="7" t="s">
        <v>657</v>
      </c>
      <c r="B33" s="2">
        <v>9503</v>
      </c>
      <c r="C33" s="2">
        <v>6151</v>
      </c>
      <c r="D33" s="2">
        <v>4050</v>
      </c>
      <c r="E33" s="2">
        <v>1143</v>
      </c>
      <c r="F33" s="2">
        <v>397</v>
      </c>
      <c r="G33" s="2">
        <v>561</v>
      </c>
      <c r="H33" s="2">
        <v>1925</v>
      </c>
      <c r="I33" s="2">
        <v>1427</v>
      </c>
      <c r="J33" s="7" t="s">
        <v>657</v>
      </c>
      <c r="K33" s="2">
        <v>2158</v>
      </c>
      <c r="L33" s="2">
        <v>1055</v>
      </c>
      <c r="M33" s="2">
        <v>643</v>
      </c>
      <c r="N33" s="2">
        <v>261</v>
      </c>
      <c r="O33" s="2">
        <v>115</v>
      </c>
      <c r="P33" s="2">
        <v>36</v>
      </c>
      <c r="Q33" s="2">
        <v>1046</v>
      </c>
      <c r="R33" s="2">
        <v>57</v>
      </c>
      <c r="S33" s="7" t="s">
        <v>657</v>
      </c>
      <c r="T33" s="2">
        <v>4070</v>
      </c>
      <c r="U33" s="2">
        <v>3387</v>
      </c>
      <c r="V33" s="2">
        <v>2624</v>
      </c>
      <c r="W33" s="2">
        <v>452</v>
      </c>
      <c r="X33" s="2">
        <v>157</v>
      </c>
      <c r="Y33" s="2">
        <v>154</v>
      </c>
      <c r="Z33" s="2">
        <v>623</v>
      </c>
      <c r="AA33" s="2">
        <v>60</v>
      </c>
      <c r="AB33" s="7" t="s">
        <v>657</v>
      </c>
      <c r="AC33" s="2">
        <v>3275</v>
      </c>
      <c r="AD33" s="2">
        <v>1709</v>
      </c>
      <c r="AE33" s="2">
        <v>783</v>
      </c>
      <c r="AF33" s="2">
        <v>430</v>
      </c>
      <c r="AG33" s="2">
        <v>125</v>
      </c>
      <c r="AH33" s="2">
        <v>371</v>
      </c>
      <c r="AI33" s="2">
        <v>256</v>
      </c>
      <c r="AJ33" s="2">
        <v>1310</v>
      </c>
    </row>
    <row r="34" spans="1:36" x14ac:dyDescent="0.2">
      <c r="A34" s="7" t="s">
        <v>30</v>
      </c>
      <c r="B34" s="2">
        <v>1225</v>
      </c>
      <c r="C34" s="2">
        <v>650</v>
      </c>
      <c r="D34" s="2">
        <v>370</v>
      </c>
      <c r="E34" s="2">
        <v>172</v>
      </c>
      <c r="F34" s="2">
        <v>43</v>
      </c>
      <c r="G34" s="2">
        <v>65</v>
      </c>
      <c r="H34" s="2">
        <v>344</v>
      </c>
      <c r="I34" s="2">
        <v>231</v>
      </c>
      <c r="J34" s="7" t="s">
        <v>30</v>
      </c>
      <c r="K34" s="2">
        <v>264</v>
      </c>
      <c r="L34" s="2">
        <v>114</v>
      </c>
      <c r="M34" s="2">
        <v>59</v>
      </c>
      <c r="N34" s="2">
        <v>37</v>
      </c>
      <c r="O34" s="2">
        <v>18</v>
      </c>
      <c r="P34" s="2">
        <v>0</v>
      </c>
      <c r="Q34" s="2">
        <v>150</v>
      </c>
      <c r="R34" s="2">
        <v>0</v>
      </c>
      <c r="S34" s="7" t="s">
        <v>30</v>
      </c>
      <c r="T34" s="2">
        <v>396</v>
      </c>
      <c r="U34" s="2">
        <v>266</v>
      </c>
      <c r="V34" s="2">
        <v>211</v>
      </c>
      <c r="W34" s="2">
        <v>40</v>
      </c>
      <c r="X34" s="2">
        <v>6</v>
      </c>
      <c r="Y34" s="2">
        <v>9</v>
      </c>
      <c r="Z34" s="2">
        <v>125</v>
      </c>
      <c r="AA34" s="2">
        <v>5</v>
      </c>
      <c r="AB34" s="7" t="s">
        <v>30</v>
      </c>
      <c r="AC34" s="2">
        <v>565</v>
      </c>
      <c r="AD34" s="2">
        <v>270</v>
      </c>
      <c r="AE34" s="2">
        <v>100</v>
      </c>
      <c r="AF34" s="2">
        <v>95</v>
      </c>
      <c r="AG34" s="2">
        <v>19</v>
      </c>
      <c r="AH34" s="2">
        <v>56</v>
      </c>
      <c r="AI34" s="2">
        <v>69</v>
      </c>
      <c r="AJ34" s="2">
        <v>226</v>
      </c>
    </row>
    <row r="35" spans="1:36" x14ac:dyDescent="0.2">
      <c r="A35" s="7" t="s">
        <v>31</v>
      </c>
      <c r="B35" s="2">
        <v>1908</v>
      </c>
      <c r="C35" s="2">
        <v>1259</v>
      </c>
      <c r="D35" s="2">
        <v>767</v>
      </c>
      <c r="E35" s="2">
        <v>286</v>
      </c>
      <c r="F35" s="2">
        <v>91</v>
      </c>
      <c r="G35" s="2">
        <v>115</v>
      </c>
      <c r="H35" s="2">
        <v>432</v>
      </c>
      <c r="I35" s="2">
        <v>217</v>
      </c>
      <c r="J35" s="7" t="s">
        <v>31</v>
      </c>
      <c r="K35" s="2">
        <v>476</v>
      </c>
      <c r="L35" s="2">
        <v>221</v>
      </c>
      <c r="M35" s="2">
        <v>139</v>
      </c>
      <c r="N35" s="2">
        <v>57</v>
      </c>
      <c r="O35" s="2">
        <v>17</v>
      </c>
      <c r="P35" s="2">
        <v>8</v>
      </c>
      <c r="Q35" s="2">
        <v>239</v>
      </c>
      <c r="R35" s="2">
        <v>16</v>
      </c>
      <c r="S35" s="7" t="s">
        <v>31</v>
      </c>
      <c r="T35" s="2">
        <v>841</v>
      </c>
      <c r="U35" s="2">
        <v>682</v>
      </c>
      <c r="V35" s="2">
        <v>462</v>
      </c>
      <c r="W35" s="2">
        <v>132</v>
      </c>
      <c r="X35" s="2">
        <v>54</v>
      </c>
      <c r="Y35" s="2">
        <v>34</v>
      </c>
      <c r="Z35" s="2">
        <v>143</v>
      </c>
      <c r="AA35" s="2">
        <v>16</v>
      </c>
      <c r="AB35" s="7" t="s">
        <v>31</v>
      </c>
      <c r="AC35" s="2">
        <v>591</v>
      </c>
      <c r="AD35" s="2">
        <v>356</v>
      </c>
      <c r="AE35" s="2">
        <v>166</v>
      </c>
      <c r="AF35" s="2">
        <v>97</v>
      </c>
      <c r="AG35" s="2">
        <v>20</v>
      </c>
      <c r="AH35" s="2">
        <v>73</v>
      </c>
      <c r="AI35" s="2">
        <v>50</v>
      </c>
      <c r="AJ35" s="2">
        <v>185</v>
      </c>
    </row>
    <row r="36" spans="1:36" x14ac:dyDescent="0.2">
      <c r="A36" s="7" t="s">
        <v>32</v>
      </c>
      <c r="B36" s="2">
        <v>3180</v>
      </c>
      <c r="C36" s="2">
        <v>2069</v>
      </c>
      <c r="D36" s="2">
        <v>1384</v>
      </c>
      <c r="E36" s="2">
        <v>382</v>
      </c>
      <c r="F36" s="2">
        <v>120</v>
      </c>
      <c r="G36" s="2">
        <v>183</v>
      </c>
      <c r="H36" s="2">
        <v>669</v>
      </c>
      <c r="I36" s="2">
        <v>442</v>
      </c>
      <c r="J36" s="7" t="s">
        <v>32</v>
      </c>
      <c r="K36" s="2">
        <v>796</v>
      </c>
      <c r="L36" s="2">
        <v>379</v>
      </c>
      <c r="M36" s="2">
        <v>230</v>
      </c>
      <c r="N36" s="2">
        <v>95</v>
      </c>
      <c r="O36" s="2">
        <v>38</v>
      </c>
      <c r="P36" s="2">
        <v>16</v>
      </c>
      <c r="Q36" s="2">
        <v>390</v>
      </c>
      <c r="R36" s="2">
        <v>27</v>
      </c>
      <c r="S36" s="7" t="s">
        <v>32</v>
      </c>
      <c r="T36" s="2">
        <v>1494</v>
      </c>
      <c r="U36" s="2">
        <v>1239</v>
      </c>
      <c r="V36" s="2">
        <v>939</v>
      </c>
      <c r="W36" s="2">
        <v>187</v>
      </c>
      <c r="X36" s="2">
        <v>57</v>
      </c>
      <c r="Y36" s="2">
        <v>56</v>
      </c>
      <c r="Z36" s="2">
        <v>228</v>
      </c>
      <c r="AA36" s="2">
        <v>27</v>
      </c>
      <c r="AB36" s="7" t="s">
        <v>32</v>
      </c>
      <c r="AC36" s="2">
        <v>890</v>
      </c>
      <c r="AD36" s="2">
        <v>451</v>
      </c>
      <c r="AE36" s="2">
        <v>215</v>
      </c>
      <c r="AF36" s="2">
        <v>100</v>
      </c>
      <c r="AG36" s="2">
        <v>25</v>
      </c>
      <c r="AH36" s="2">
        <v>111</v>
      </c>
      <c r="AI36" s="2">
        <v>51</v>
      </c>
      <c r="AJ36" s="2">
        <v>388</v>
      </c>
    </row>
    <row r="37" spans="1:36" x14ac:dyDescent="0.2">
      <c r="A37" s="7" t="s">
        <v>33</v>
      </c>
      <c r="B37" s="2">
        <v>145</v>
      </c>
      <c r="C37" s="2">
        <v>87</v>
      </c>
      <c r="D37" s="2">
        <v>52</v>
      </c>
      <c r="E37" s="2">
        <v>19</v>
      </c>
      <c r="F37" s="2">
        <v>9</v>
      </c>
      <c r="G37" s="2">
        <v>7</v>
      </c>
      <c r="H37" s="2">
        <v>36</v>
      </c>
      <c r="I37" s="2">
        <v>22</v>
      </c>
      <c r="J37" s="7" t="s">
        <v>33</v>
      </c>
      <c r="K37" s="2">
        <v>74</v>
      </c>
      <c r="L37" s="2">
        <v>37</v>
      </c>
      <c r="M37" s="2">
        <v>22</v>
      </c>
      <c r="N37" s="2">
        <v>11</v>
      </c>
      <c r="O37" s="2">
        <v>3</v>
      </c>
      <c r="P37" s="2">
        <v>1</v>
      </c>
      <c r="Q37" s="2">
        <v>34</v>
      </c>
      <c r="R37" s="2">
        <v>3</v>
      </c>
      <c r="S37" s="7" t="s">
        <v>33</v>
      </c>
      <c r="T37" s="2">
        <v>36</v>
      </c>
      <c r="U37" s="2">
        <v>33</v>
      </c>
      <c r="V37" s="2">
        <v>20</v>
      </c>
      <c r="W37" s="2">
        <v>4</v>
      </c>
      <c r="X37" s="2">
        <v>5</v>
      </c>
      <c r="Y37" s="2">
        <v>4</v>
      </c>
      <c r="Z37" s="2">
        <v>2</v>
      </c>
      <c r="AA37" s="2">
        <v>1</v>
      </c>
      <c r="AB37" s="7" t="s">
        <v>33</v>
      </c>
      <c r="AC37" s="2">
        <v>35</v>
      </c>
      <c r="AD37" s="2">
        <v>17</v>
      </c>
      <c r="AE37" s="2">
        <v>10</v>
      </c>
      <c r="AF37" s="2">
        <v>4</v>
      </c>
      <c r="AG37" s="2">
        <v>1</v>
      </c>
      <c r="AH37" s="2">
        <v>2</v>
      </c>
      <c r="AI37" s="2">
        <v>0</v>
      </c>
      <c r="AJ37" s="2">
        <v>18</v>
      </c>
    </row>
    <row r="38" spans="1:36" x14ac:dyDescent="0.2">
      <c r="A38" s="7" t="s">
        <v>34</v>
      </c>
      <c r="B38" s="2">
        <v>433</v>
      </c>
      <c r="C38" s="2">
        <v>321</v>
      </c>
      <c r="D38" s="2">
        <v>251</v>
      </c>
      <c r="E38" s="2">
        <v>28</v>
      </c>
      <c r="F38" s="2">
        <v>11</v>
      </c>
      <c r="G38" s="2">
        <v>31</v>
      </c>
      <c r="H38" s="2">
        <v>48</v>
      </c>
      <c r="I38" s="2">
        <v>64</v>
      </c>
      <c r="J38" s="7" t="s">
        <v>34</v>
      </c>
      <c r="K38" s="2">
        <v>73</v>
      </c>
      <c r="L38" s="2">
        <v>58</v>
      </c>
      <c r="M38" s="2">
        <v>42</v>
      </c>
      <c r="N38" s="2">
        <v>13</v>
      </c>
      <c r="O38" s="2">
        <v>2</v>
      </c>
      <c r="P38" s="2">
        <v>1</v>
      </c>
      <c r="Q38" s="2">
        <v>15</v>
      </c>
      <c r="R38" s="2">
        <v>0</v>
      </c>
      <c r="S38" s="7" t="s">
        <v>34</v>
      </c>
      <c r="T38" s="2">
        <v>215</v>
      </c>
      <c r="U38" s="2">
        <v>191</v>
      </c>
      <c r="V38" s="2">
        <v>171</v>
      </c>
      <c r="W38" s="2">
        <v>11</v>
      </c>
      <c r="X38" s="2">
        <v>2</v>
      </c>
      <c r="Y38" s="2">
        <v>7</v>
      </c>
      <c r="Z38" s="2">
        <v>20</v>
      </c>
      <c r="AA38" s="2">
        <v>4</v>
      </c>
      <c r="AB38" s="7" t="s">
        <v>34</v>
      </c>
      <c r="AC38" s="2">
        <v>145</v>
      </c>
      <c r="AD38" s="2">
        <v>72</v>
      </c>
      <c r="AE38" s="2">
        <v>38</v>
      </c>
      <c r="AF38" s="2">
        <v>4</v>
      </c>
      <c r="AG38" s="2">
        <v>7</v>
      </c>
      <c r="AH38" s="2">
        <v>23</v>
      </c>
      <c r="AI38" s="2">
        <v>13</v>
      </c>
      <c r="AJ38" s="2">
        <v>60</v>
      </c>
    </row>
    <row r="39" spans="1:36" x14ac:dyDescent="0.2">
      <c r="A39" s="7" t="s">
        <v>35</v>
      </c>
      <c r="B39" s="2">
        <v>118</v>
      </c>
      <c r="C39" s="2">
        <v>78</v>
      </c>
      <c r="D39" s="2">
        <v>59</v>
      </c>
      <c r="E39" s="2">
        <v>15</v>
      </c>
      <c r="F39" s="2">
        <v>0</v>
      </c>
      <c r="G39" s="2">
        <v>4</v>
      </c>
      <c r="H39" s="2">
        <v>15</v>
      </c>
      <c r="I39" s="2">
        <v>25</v>
      </c>
      <c r="J39" s="7" t="s">
        <v>35</v>
      </c>
      <c r="K39" s="2">
        <v>16</v>
      </c>
      <c r="L39" s="2">
        <v>10</v>
      </c>
      <c r="M39" s="2">
        <v>3</v>
      </c>
      <c r="N39" s="2">
        <v>7</v>
      </c>
      <c r="O39" s="2">
        <v>0</v>
      </c>
      <c r="P39" s="2">
        <v>0</v>
      </c>
      <c r="Q39" s="2">
        <v>6</v>
      </c>
      <c r="R39" s="2">
        <v>0</v>
      </c>
      <c r="S39" s="7" t="s">
        <v>35</v>
      </c>
      <c r="T39" s="2">
        <v>49</v>
      </c>
      <c r="U39" s="2">
        <v>42</v>
      </c>
      <c r="V39" s="2">
        <v>40</v>
      </c>
      <c r="W39" s="2">
        <v>2</v>
      </c>
      <c r="X39" s="2">
        <v>0</v>
      </c>
      <c r="Y39" s="2">
        <v>0</v>
      </c>
      <c r="Z39" s="2">
        <v>7</v>
      </c>
      <c r="AA39" s="2">
        <v>0</v>
      </c>
      <c r="AB39" s="7" t="s">
        <v>35</v>
      </c>
      <c r="AC39" s="2">
        <v>53</v>
      </c>
      <c r="AD39" s="2">
        <v>26</v>
      </c>
      <c r="AE39" s="2">
        <v>16</v>
      </c>
      <c r="AF39" s="2">
        <v>6</v>
      </c>
      <c r="AG39" s="2">
        <v>0</v>
      </c>
      <c r="AH39" s="2">
        <v>4</v>
      </c>
      <c r="AI39" s="2">
        <v>2</v>
      </c>
      <c r="AJ39" s="2">
        <v>25</v>
      </c>
    </row>
    <row r="40" spans="1:36" x14ac:dyDescent="0.2">
      <c r="A40" s="7" t="s">
        <v>36</v>
      </c>
      <c r="B40" s="2">
        <v>290</v>
      </c>
      <c r="C40" s="2">
        <v>113</v>
      </c>
      <c r="D40" s="2">
        <v>82</v>
      </c>
      <c r="E40" s="2">
        <v>24</v>
      </c>
      <c r="F40" s="2">
        <v>4</v>
      </c>
      <c r="G40" s="2">
        <v>3</v>
      </c>
      <c r="H40" s="2">
        <v>106</v>
      </c>
      <c r="I40" s="2">
        <v>71</v>
      </c>
      <c r="J40" s="7" t="s">
        <v>36</v>
      </c>
      <c r="K40" s="2">
        <v>84</v>
      </c>
      <c r="L40" s="2">
        <v>23</v>
      </c>
      <c r="M40" s="2">
        <v>16</v>
      </c>
      <c r="N40" s="2">
        <v>5</v>
      </c>
      <c r="O40" s="2">
        <v>2</v>
      </c>
      <c r="P40" s="2">
        <v>0</v>
      </c>
      <c r="Q40" s="2">
        <v>60</v>
      </c>
      <c r="R40" s="2">
        <v>1</v>
      </c>
      <c r="S40" s="7" t="s">
        <v>36</v>
      </c>
      <c r="T40" s="2">
        <v>102</v>
      </c>
      <c r="U40" s="2">
        <v>64</v>
      </c>
      <c r="V40" s="2">
        <v>55</v>
      </c>
      <c r="W40" s="2">
        <v>7</v>
      </c>
      <c r="X40" s="2">
        <v>2</v>
      </c>
      <c r="Y40" s="2">
        <v>0</v>
      </c>
      <c r="Z40" s="2">
        <v>37</v>
      </c>
      <c r="AA40" s="2">
        <v>1</v>
      </c>
      <c r="AB40" s="7" t="s">
        <v>36</v>
      </c>
      <c r="AC40" s="2">
        <v>104</v>
      </c>
      <c r="AD40" s="2">
        <v>26</v>
      </c>
      <c r="AE40" s="2">
        <v>11</v>
      </c>
      <c r="AF40" s="2">
        <v>12</v>
      </c>
      <c r="AG40" s="2">
        <v>0</v>
      </c>
      <c r="AH40" s="2">
        <v>3</v>
      </c>
      <c r="AI40" s="2">
        <v>9</v>
      </c>
      <c r="AJ40" s="2">
        <v>69</v>
      </c>
    </row>
    <row r="41" spans="1:36" x14ac:dyDescent="0.2">
      <c r="A41" s="7" t="s">
        <v>37</v>
      </c>
      <c r="B41" s="2">
        <v>1770</v>
      </c>
      <c r="C41" s="2">
        <v>1325</v>
      </c>
      <c r="D41" s="2">
        <v>968</v>
      </c>
      <c r="E41" s="2">
        <v>177</v>
      </c>
      <c r="F41" s="2">
        <v>64</v>
      </c>
      <c r="G41" s="2">
        <v>116</v>
      </c>
      <c r="H41" s="2">
        <v>153</v>
      </c>
      <c r="I41" s="2">
        <v>292</v>
      </c>
      <c r="J41" s="7" t="s">
        <v>37</v>
      </c>
      <c r="K41" s="2">
        <v>207</v>
      </c>
      <c r="L41" s="2">
        <v>130</v>
      </c>
      <c r="M41" s="2">
        <v>92</v>
      </c>
      <c r="N41" s="2">
        <v>25</v>
      </c>
      <c r="O41" s="2">
        <v>11</v>
      </c>
      <c r="P41" s="2">
        <v>2</v>
      </c>
      <c r="Q41" s="2">
        <v>73</v>
      </c>
      <c r="R41" s="2">
        <v>4</v>
      </c>
      <c r="S41" s="7" t="s">
        <v>37</v>
      </c>
      <c r="T41" s="2">
        <v>830</v>
      </c>
      <c r="U41" s="2">
        <v>786</v>
      </c>
      <c r="V41" s="2">
        <v>672</v>
      </c>
      <c r="W41" s="2">
        <v>51</v>
      </c>
      <c r="X41" s="2">
        <v>27</v>
      </c>
      <c r="Y41" s="2">
        <v>36</v>
      </c>
      <c r="Z41" s="2">
        <v>40</v>
      </c>
      <c r="AA41" s="2">
        <v>4</v>
      </c>
      <c r="AB41" s="7" t="s">
        <v>37</v>
      </c>
      <c r="AC41" s="2">
        <v>733</v>
      </c>
      <c r="AD41" s="2">
        <v>409</v>
      </c>
      <c r="AE41" s="2">
        <v>204</v>
      </c>
      <c r="AF41" s="2">
        <v>101</v>
      </c>
      <c r="AG41" s="2">
        <v>26</v>
      </c>
      <c r="AH41" s="2">
        <v>78</v>
      </c>
      <c r="AI41" s="2">
        <v>40</v>
      </c>
      <c r="AJ41" s="2">
        <v>284</v>
      </c>
    </row>
    <row r="42" spans="1:36" x14ac:dyDescent="0.2">
      <c r="A42" s="7" t="s">
        <v>661</v>
      </c>
      <c r="B42" s="2">
        <v>59</v>
      </c>
      <c r="C42" s="2">
        <v>42</v>
      </c>
      <c r="D42" s="2">
        <v>19</v>
      </c>
      <c r="E42" s="2">
        <v>5</v>
      </c>
      <c r="F42" s="2">
        <v>6</v>
      </c>
      <c r="G42" s="2">
        <v>12</v>
      </c>
      <c r="H42" s="2">
        <v>13</v>
      </c>
      <c r="I42" s="2">
        <v>4</v>
      </c>
      <c r="J42" s="7" t="s">
        <v>661</v>
      </c>
      <c r="K42" s="2">
        <v>12</v>
      </c>
      <c r="L42" s="2">
        <v>4</v>
      </c>
      <c r="M42" s="2">
        <v>2</v>
      </c>
      <c r="N42" s="2">
        <v>0</v>
      </c>
      <c r="O42" s="2">
        <v>2</v>
      </c>
      <c r="P42" s="2">
        <v>0</v>
      </c>
      <c r="Q42" s="2">
        <v>8</v>
      </c>
      <c r="R42" s="2">
        <v>0</v>
      </c>
      <c r="S42" s="7" t="s">
        <v>661</v>
      </c>
      <c r="T42" s="2">
        <v>24</v>
      </c>
      <c r="U42" s="2">
        <v>20</v>
      </c>
      <c r="V42" s="2">
        <v>8</v>
      </c>
      <c r="W42" s="2">
        <v>2</v>
      </c>
      <c r="X42" s="2">
        <v>2</v>
      </c>
      <c r="Y42" s="2">
        <v>8</v>
      </c>
      <c r="Z42" s="2">
        <v>3</v>
      </c>
      <c r="AA42" s="2">
        <v>1</v>
      </c>
      <c r="AB42" s="7" t="s">
        <v>661</v>
      </c>
      <c r="AC42" s="2">
        <v>23</v>
      </c>
      <c r="AD42" s="2">
        <v>18</v>
      </c>
      <c r="AE42" s="2">
        <v>9</v>
      </c>
      <c r="AF42" s="2">
        <v>3</v>
      </c>
      <c r="AG42" s="2">
        <v>2</v>
      </c>
      <c r="AH42" s="2">
        <v>4</v>
      </c>
      <c r="AI42" s="2">
        <v>2</v>
      </c>
      <c r="AJ42" s="2">
        <v>3</v>
      </c>
    </row>
    <row r="43" spans="1:36" x14ac:dyDescent="0.2">
      <c r="A43" s="7" t="s">
        <v>38</v>
      </c>
      <c r="B43" s="2">
        <v>104</v>
      </c>
      <c r="C43" s="2">
        <v>63</v>
      </c>
      <c r="D43" s="2">
        <v>29</v>
      </c>
      <c r="E43" s="2">
        <v>10</v>
      </c>
      <c r="F43" s="2">
        <v>17</v>
      </c>
      <c r="G43" s="2">
        <v>7</v>
      </c>
      <c r="H43" s="2">
        <v>22</v>
      </c>
      <c r="I43" s="2">
        <v>19</v>
      </c>
      <c r="J43" s="7" t="s">
        <v>38</v>
      </c>
      <c r="K43" s="2">
        <v>16</v>
      </c>
      <c r="L43" s="2">
        <v>9</v>
      </c>
      <c r="M43" s="2">
        <v>5</v>
      </c>
      <c r="N43" s="2">
        <v>1</v>
      </c>
      <c r="O43" s="2">
        <v>3</v>
      </c>
      <c r="P43" s="2">
        <v>0</v>
      </c>
      <c r="Q43" s="2">
        <v>7</v>
      </c>
      <c r="R43" s="2">
        <v>0</v>
      </c>
      <c r="S43" s="7" t="s">
        <v>38</v>
      </c>
      <c r="T43" s="2">
        <v>32</v>
      </c>
      <c r="U43" s="2">
        <v>26</v>
      </c>
      <c r="V43" s="2">
        <v>20</v>
      </c>
      <c r="W43" s="2">
        <v>6</v>
      </c>
      <c r="X43" s="2">
        <v>0</v>
      </c>
      <c r="Y43" s="2">
        <v>0</v>
      </c>
      <c r="Z43" s="2">
        <v>6</v>
      </c>
      <c r="AA43" s="2">
        <v>0</v>
      </c>
      <c r="AB43" s="7" t="s">
        <v>38</v>
      </c>
      <c r="AC43" s="2">
        <v>56</v>
      </c>
      <c r="AD43" s="2">
        <v>28</v>
      </c>
      <c r="AE43" s="2">
        <v>4</v>
      </c>
      <c r="AF43" s="2">
        <v>3</v>
      </c>
      <c r="AG43" s="2">
        <v>14</v>
      </c>
      <c r="AH43" s="2">
        <v>7</v>
      </c>
      <c r="AI43" s="2">
        <v>9</v>
      </c>
      <c r="AJ43" s="2">
        <v>19</v>
      </c>
    </row>
    <row r="44" spans="1:36" x14ac:dyDescent="0.2">
      <c r="A44" s="7" t="s">
        <v>662</v>
      </c>
      <c r="B44" s="2">
        <v>157</v>
      </c>
      <c r="C44" s="2">
        <v>76</v>
      </c>
      <c r="D44" s="2">
        <v>33</v>
      </c>
      <c r="E44" s="2">
        <v>12</v>
      </c>
      <c r="F44" s="2">
        <v>17</v>
      </c>
      <c r="G44" s="2">
        <v>14</v>
      </c>
      <c r="H44" s="2">
        <v>50</v>
      </c>
      <c r="I44" s="2">
        <v>31</v>
      </c>
      <c r="J44" s="7" t="s">
        <v>662</v>
      </c>
      <c r="K44" s="2">
        <v>81</v>
      </c>
      <c r="L44" s="2">
        <v>38</v>
      </c>
      <c r="M44" s="2">
        <v>15</v>
      </c>
      <c r="N44" s="2">
        <v>7</v>
      </c>
      <c r="O44" s="2">
        <v>10</v>
      </c>
      <c r="P44" s="2">
        <v>6</v>
      </c>
      <c r="Q44" s="2">
        <v>38</v>
      </c>
      <c r="R44" s="2">
        <v>5</v>
      </c>
      <c r="S44" s="7" t="s">
        <v>662</v>
      </c>
      <c r="T44" s="2">
        <v>17</v>
      </c>
      <c r="U44" s="2">
        <v>12</v>
      </c>
      <c r="V44" s="2">
        <v>10</v>
      </c>
      <c r="W44" s="2">
        <v>1</v>
      </c>
      <c r="X44" s="2">
        <v>1</v>
      </c>
      <c r="Y44" s="2">
        <v>0</v>
      </c>
      <c r="Z44" s="2">
        <v>4</v>
      </c>
      <c r="AA44" s="2">
        <v>1</v>
      </c>
      <c r="AB44" s="7" t="s">
        <v>662</v>
      </c>
      <c r="AC44" s="2">
        <v>59</v>
      </c>
      <c r="AD44" s="2">
        <v>26</v>
      </c>
      <c r="AE44" s="2">
        <v>8</v>
      </c>
      <c r="AF44" s="2">
        <v>4</v>
      </c>
      <c r="AG44" s="2">
        <v>6</v>
      </c>
      <c r="AH44" s="2">
        <v>8</v>
      </c>
      <c r="AI44" s="2">
        <v>8</v>
      </c>
      <c r="AJ44" s="2">
        <v>25</v>
      </c>
    </row>
    <row r="45" spans="1:36" x14ac:dyDescent="0.2">
      <c r="A45" s="13" t="s">
        <v>39</v>
      </c>
      <c r="B45" s="12">
        <v>114</v>
      </c>
      <c r="C45" s="12">
        <v>68</v>
      </c>
      <c r="D45" s="12">
        <v>36</v>
      </c>
      <c r="E45" s="12">
        <v>13</v>
      </c>
      <c r="F45" s="12">
        <v>15</v>
      </c>
      <c r="G45" s="12">
        <v>4</v>
      </c>
      <c r="H45" s="12">
        <v>37</v>
      </c>
      <c r="I45" s="12">
        <v>9</v>
      </c>
      <c r="J45" s="13" t="s">
        <v>39</v>
      </c>
      <c r="K45" s="12">
        <v>59</v>
      </c>
      <c r="L45" s="12">
        <v>32</v>
      </c>
      <c r="M45" s="12">
        <v>18</v>
      </c>
      <c r="N45" s="12">
        <v>3</v>
      </c>
      <c r="O45" s="12">
        <v>9</v>
      </c>
      <c r="P45" s="12">
        <v>2</v>
      </c>
      <c r="Q45" s="12">
        <v>26</v>
      </c>
      <c r="R45" s="12">
        <v>1</v>
      </c>
      <c r="S45" s="13" t="s">
        <v>39</v>
      </c>
      <c r="T45" s="12">
        <v>34</v>
      </c>
      <c r="U45" s="12">
        <v>26</v>
      </c>
      <c r="V45" s="12">
        <v>16</v>
      </c>
      <c r="W45" s="12">
        <v>9</v>
      </c>
      <c r="X45" s="12">
        <v>1</v>
      </c>
      <c r="Y45" s="12">
        <v>0</v>
      </c>
      <c r="Z45" s="12">
        <v>8</v>
      </c>
      <c r="AA45" s="12">
        <v>0</v>
      </c>
      <c r="AB45" s="13" t="s">
        <v>39</v>
      </c>
      <c r="AC45" s="12">
        <v>21</v>
      </c>
      <c r="AD45" s="12">
        <v>10</v>
      </c>
      <c r="AE45" s="12">
        <v>2</v>
      </c>
      <c r="AF45" s="12">
        <v>1</v>
      </c>
      <c r="AG45" s="12">
        <v>5</v>
      </c>
      <c r="AH45" s="12">
        <v>2</v>
      </c>
      <c r="AI45" s="12">
        <v>3</v>
      </c>
      <c r="AJ45" s="12">
        <v>8</v>
      </c>
    </row>
    <row r="46" spans="1:36" x14ac:dyDescent="0.2">
      <c r="A46" s="30" t="s">
        <v>646</v>
      </c>
      <c r="B46" s="30"/>
      <c r="C46" s="30"/>
      <c r="D46" s="30"/>
      <c r="E46" s="30"/>
      <c r="F46" s="30"/>
      <c r="G46" s="30"/>
      <c r="H46" s="30"/>
      <c r="J46" s="1"/>
      <c r="S46" s="1"/>
      <c r="AB46" s="1"/>
    </row>
  </sheetData>
  <mergeCells count="5">
    <mergeCell ref="B2:I2"/>
    <mergeCell ref="K2:R2"/>
    <mergeCell ref="T2:AA2"/>
    <mergeCell ref="AC2:AJ2"/>
    <mergeCell ref="A46:H46"/>
  </mergeCells>
  <pageMargins left="0.7" right="0.7" top="0.75" bottom="0.75" header="0.3" footer="0.3"/>
  <pageSetup scale="93" orientation="portrait" r:id="rId1"/>
  <colBreaks count="3" manualBreakCount="3">
    <brk id="9" max="44" man="1"/>
    <brk id="18" max="1048575" man="1"/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1D5E-A19D-4AFE-B63E-D472548D60EC}">
  <dimension ref="A1:AJ76"/>
  <sheetViews>
    <sheetView view="pageBreakPreview" topLeftCell="A29" zoomScale="120" zoomScaleNormal="120" zoomScaleSheetLayoutView="120" workbookViewId="0">
      <selection activeCell="A51" sqref="A51:XFD53"/>
    </sheetView>
  </sheetViews>
  <sheetFormatPr defaultColWidth="9.109375" defaultRowHeight="10.199999999999999" customHeight="1" x14ac:dyDescent="0.2"/>
  <cols>
    <col min="1" max="1" width="11.88671875" style="7" customWidth="1"/>
    <col min="2" max="9" width="9.109375" style="2"/>
    <col min="10" max="10" width="11.88671875" style="7" customWidth="1"/>
    <col min="11" max="18" width="9.109375" style="2"/>
    <col min="19" max="19" width="11.88671875" style="7" customWidth="1"/>
    <col min="20" max="27" width="9.109375" style="2"/>
    <col min="28" max="28" width="11.88671875" style="7" customWidth="1"/>
    <col min="29" max="16384" width="9.109375" style="2"/>
  </cols>
  <sheetData>
    <row r="1" spans="1:36" ht="10.199999999999999" customHeight="1" x14ac:dyDescent="0.2">
      <c r="A1" s="7" t="s">
        <v>665</v>
      </c>
      <c r="J1" s="7" t="s">
        <v>665</v>
      </c>
      <c r="S1" s="7" t="s">
        <v>665</v>
      </c>
      <c r="AB1" s="7" t="s">
        <v>665</v>
      </c>
    </row>
    <row r="2" spans="1:36" s="1" customFormat="1" ht="11.25" x14ac:dyDescent="0.2">
      <c r="A2" s="8" t="s">
        <v>664</v>
      </c>
      <c r="B2" s="29" t="s">
        <v>0</v>
      </c>
      <c r="C2" s="29"/>
      <c r="D2" s="29"/>
      <c r="E2" s="29"/>
      <c r="F2" s="29"/>
      <c r="G2" s="29"/>
      <c r="H2" s="29"/>
      <c r="I2" s="29"/>
      <c r="J2" s="8" t="s">
        <v>664</v>
      </c>
      <c r="K2" s="29" t="s">
        <v>1</v>
      </c>
      <c r="L2" s="29"/>
      <c r="M2" s="29"/>
      <c r="N2" s="29"/>
      <c r="O2" s="29"/>
      <c r="P2" s="29"/>
      <c r="Q2" s="29"/>
      <c r="R2" s="29"/>
      <c r="S2" s="8" t="s">
        <v>664</v>
      </c>
      <c r="T2" s="29" t="s">
        <v>2</v>
      </c>
      <c r="U2" s="29"/>
      <c r="V2" s="29"/>
      <c r="W2" s="29"/>
      <c r="X2" s="29"/>
      <c r="Y2" s="29"/>
      <c r="Z2" s="29"/>
      <c r="AA2" s="29"/>
      <c r="AB2" s="8" t="s">
        <v>664</v>
      </c>
      <c r="AC2" s="29" t="s">
        <v>3</v>
      </c>
      <c r="AD2" s="29"/>
      <c r="AE2" s="29"/>
      <c r="AF2" s="29"/>
      <c r="AG2" s="29"/>
      <c r="AH2" s="29"/>
      <c r="AI2" s="29"/>
      <c r="AJ2" s="25"/>
    </row>
    <row r="3" spans="1:36" s="6" customFormat="1" ht="11.25" x14ac:dyDescent="0.2">
      <c r="A3" s="9" t="s">
        <v>614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614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614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614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7" t="s">
        <v>10</v>
      </c>
    </row>
    <row r="4" spans="1:36" ht="10.199999999999999" customHeight="1" x14ac:dyDescent="0.2">
      <c r="A4" s="7" t="s">
        <v>663</v>
      </c>
      <c r="B4" s="2">
        <v>19366</v>
      </c>
      <c r="C4" s="2">
        <v>12829</v>
      </c>
      <c r="D4" s="2">
        <v>8272</v>
      </c>
      <c r="E4" s="2">
        <v>2545</v>
      </c>
      <c r="F4" s="2">
        <v>843</v>
      </c>
      <c r="G4" s="2">
        <v>1169</v>
      </c>
      <c r="H4" s="2">
        <v>3819</v>
      </c>
      <c r="I4" s="2">
        <v>2718</v>
      </c>
      <c r="J4" s="7" t="s">
        <v>663</v>
      </c>
      <c r="K4" s="2">
        <v>4299</v>
      </c>
      <c r="L4" s="2">
        <v>2109</v>
      </c>
      <c r="M4" s="2">
        <v>1286</v>
      </c>
      <c r="N4" s="2">
        <v>540</v>
      </c>
      <c r="O4" s="2">
        <v>215</v>
      </c>
      <c r="P4" s="2">
        <v>68</v>
      </c>
      <c r="Q4" s="2">
        <v>2076</v>
      </c>
      <c r="R4" s="2">
        <v>114</v>
      </c>
      <c r="S4" s="7" t="s">
        <v>663</v>
      </c>
      <c r="T4" s="2">
        <v>8323</v>
      </c>
      <c r="U4" s="2">
        <v>6934</v>
      </c>
      <c r="V4" s="2">
        <v>5362</v>
      </c>
      <c r="W4" s="2">
        <v>947</v>
      </c>
      <c r="X4" s="2">
        <v>332</v>
      </c>
      <c r="Y4" s="2">
        <v>293</v>
      </c>
      <c r="Z4" s="2">
        <v>1257</v>
      </c>
      <c r="AA4" s="2">
        <v>132</v>
      </c>
      <c r="AB4" s="7" t="s">
        <v>663</v>
      </c>
      <c r="AC4" s="2">
        <v>6744</v>
      </c>
      <c r="AD4" s="2">
        <v>3786</v>
      </c>
      <c r="AE4" s="2">
        <v>1624</v>
      </c>
      <c r="AF4" s="2">
        <v>1058</v>
      </c>
      <c r="AG4" s="2">
        <v>296</v>
      </c>
      <c r="AH4" s="2">
        <v>808</v>
      </c>
      <c r="AI4" s="2">
        <v>486</v>
      </c>
      <c r="AJ4" s="2">
        <v>2472</v>
      </c>
    </row>
    <row r="5" spans="1:36" ht="10.199999999999999" customHeight="1" x14ac:dyDescent="0.2">
      <c r="A5" s="7" t="s">
        <v>40</v>
      </c>
      <c r="B5" s="2">
        <v>211</v>
      </c>
      <c r="C5" s="2">
        <v>120</v>
      </c>
      <c r="D5" s="2">
        <v>48</v>
      </c>
      <c r="E5" s="2">
        <v>44</v>
      </c>
      <c r="F5" s="2">
        <v>14</v>
      </c>
      <c r="G5" s="2">
        <v>14</v>
      </c>
      <c r="H5" s="2">
        <v>72</v>
      </c>
      <c r="I5" s="2">
        <v>19</v>
      </c>
      <c r="J5" s="7" t="s">
        <v>40</v>
      </c>
      <c r="K5" s="2">
        <v>23</v>
      </c>
      <c r="L5" s="2">
        <v>7</v>
      </c>
      <c r="M5" s="2">
        <v>6</v>
      </c>
      <c r="N5" s="2">
        <v>1</v>
      </c>
      <c r="O5" s="2">
        <v>0</v>
      </c>
      <c r="P5" s="2">
        <v>0</v>
      </c>
      <c r="Q5" s="2">
        <v>15</v>
      </c>
      <c r="R5" s="2">
        <v>1</v>
      </c>
      <c r="S5" s="7" t="s">
        <v>40</v>
      </c>
      <c r="T5" s="2">
        <v>53</v>
      </c>
      <c r="U5" s="2">
        <v>26</v>
      </c>
      <c r="V5" s="2">
        <v>19</v>
      </c>
      <c r="W5" s="2">
        <v>6</v>
      </c>
      <c r="X5" s="2">
        <v>1</v>
      </c>
      <c r="Y5" s="2">
        <v>0</v>
      </c>
      <c r="Z5" s="2">
        <v>26</v>
      </c>
      <c r="AA5" s="2">
        <v>1</v>
      </c>
      <c r="AB5" s="7" t="s">
        <v>40</v>
      </c>
      <c r="AC5" s="2">
        <v>135</v>
      </c>
      <c r="AD5" s="2">
        <v>87</v>
      </c>
      <c r="AE5" s="2">
        <v>23</v>
      </c>
      <c r="AF5" s="2">
        <v>37</v>
      </c>
      <c r="AG5" s="2">
        <v>13</v>
      </c>
      <c r="AH5" s="2">
        <v>14</v>
      </c>
      <c r="AI5" s="2">
        <v>31</v>
      </c>
      <c r="AJ5" s="2">
        <v>17</v>
      </c>
    </row>
    <row r="6" spans="1:36" ht="10.199999999999999" customHeight="1" x14ac:dyDescent="0.2">
      <c r="A6" s="7" t="s">
        <v>41</v>
      </c>
      <c r="B6" s="2">
        <v>7944</v>
      </c>
      <c r="C6" s="2">
        <v>7864</v>
      </c>
      <c r="D6" s="2">
        <v>7685</v>
      </c>
      <c r="E6" s="2">
        <v>103</v>
      </c>
      <c r="F6" s="2">
        <v>52</v>
      </c>
      <c r="G6" s="2">
        <v>24</v>
      </c>
      <c r="H6" s="2">
        <v>64</v>
      </c>
      <c r="I6" s="2">
        <v>16</v>
      </c>
      <c r="J6" s="7" t="s">
        <v>41</v>
      </c>
      <c r="K6" s="2">
        <v>1105</v>
      </c>
      <c r="L6" s="2">
        <v>1056</v>
      </c>
      <c r="M6" s="2">
        <v>1034</v>
      </c>
      <c r="N6" s="2">
        <v>17</v>
      </c>
      <c r="O6" s="2">
        <v>5</v>
      </c>
      <c r="P6" s="2">
        <v>0</v>
      </c>
      <c r="Q6" s="2">
        <v>47</v>
      </c>
      <c r="R6" s="2">
        <v>2</v>
      </c>
      <c r="S6" s="7" t="s">
        <v>41</v>
      </c>
      <c r="T6" s="2">
        <v>5333</v>
      </c>
      <c r="U6" s="2">
        <v>5313</v>
      </c>
      <c r="V6" s="2">
        <v>5236</v>
      </c>
      <c r="W6" s="2">
        <v>27</v>
      </c>
      <c r="X6" s="2">
        <v>33</v>
      </c>
      <c r="Y6" s="2">
        <v>17</v>
      </c>
      <c r="Z6" s="2">
        <v>9</v>
      </c>
      <c r="AA6" s="2">
        <v>11</v>
      </c>
      <c r="AB6" s="7" t="s">
        <v>41</v>
      </c>
      <c r="AC6" s="2">
        <v>1506</v>
      </c>
      <c r="AD6" s="2">
        <v>1495</v>
      </c>
      <c r="AE6" s="2">
        <v>1415</v>
      </c>
      <c r="AF6" s="2">
        <v>59</v>
      </c>
      <c r="AG6" s="2">
        <v>14</v>
      </c>
      <c r="AH6" s="2">
        <v>7</v>
      </c>
      <c r="AI6" s="2">
        <v>8</v>
      </c>
      <c r="AJ6" s="2">
        <v>3</v>
      </c>
    </row>
    <row r="7" spans="1:36" ht="10.199999999999999" customHeight="1" x14ac:dyDescent="0.2">
      <c r="A7" s="7" t="s">
        <v>42</v>
      </c>
      <c r="B7" s="2">
        <v>9</v>
      </c>
      <c r="C7" s="2">
        <v>3</v>
      </c>
      <c r="D7" s="2">
        <v>2</v>
      </c>
      <c r="E7" s="2">
        <v>0</v>
      </c>
      <c r="F7" s="2">
        <v>0</v>
      </c>
      <c r="G7" s="2">
        <v>1</v>
      </c>
      <c r="H7" s="2">
        <v>5</v>
      </c>
      <c r="I7" s="2">
        <v>1</v>
      </c>
      <c r="J7" s="7" t="s">
        <v>42</v>
      </c>
      <c r="K7" s="2">
        <v>3</v>
      </c>
      <c r="L7" s="2">
        <v>1</v>
      </c>
      <c r="M7" s="2">
        <v>1</v>
      </c>
      <c r="N7" s="2">
        <v>0</v>
      </c>
      <c r="O7" s="2">
        <v>0</v>
      </c>
      <c r="P7" s="2">
        <v>0</v>
      </c>
      <c r="Q7" s="2">
        <v>2</v>
      </c>
      <c r="R7" s="2">
        <v>0</v>
      </c>
      <c r="S7" s="7" t="s">
        <v>42</v>
      </c>
      <c r="T7" s="2">
        <v>5</v>
      </c>
      <c r="U7" s="2">
        <v>2</v>
      </c>
      <c r="V7" s="2">
        <v>1</v>
      </c>
      <c r="W7" s="2">
        <v>0</v>
      </c>
      <c r="X7" s="2">
        <v>0</v>
      </c>
      <c r="Y7" s="2">
        <v>1</v>
      </c>
      <c r="Z7" s="2">
        <v>3</v>
      </c>
      <c r="AA7" s="2">
        <v>0</v>
      </c>
      <c r="AB7" s="7" t="s">
        <v>42</v>
      </c>
      <c r="AC7" s="2">
        <v>1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1</v>
      </c>
    </row>
    <row r="8" spans="1:36" ht="10.199999999999999" customHeight="1" x14ac:dyDescent="0.2">
      <c r="A8" s="7" t="s">
        <v>43</v>
      </c>
      <c r="B8" s="2">
        <v>2298</v>
      </c>
      <c r="C8" s="2">
        <v>2247</v>
      </c>
      <c r="D8" s="2">
        <v>92</v>
      </c>
      <c r="E8" s="2">
        <v>2121</v>
      </c>
      <c r="F8" s="2">
        <v>18</v>
      </c>
      <c r="G8" s="2">
        <v>16</v>
      </c>
      <c r="H8" s="2">
        <v>38</v>
      </c>
      <c r="I8" s="2">
        <v>13</v>
      </c>
      <c r="J8" s="7" t="s">
        <v>43</v>
      </c>
      <c r="K8" s="2">
        <v>406</v>
      </c>
      <c r="L8" s="2">
        <v>381</v>
      </c>
      <c r="M8" s="2">
        <v>15</v>
      </c>
      <c r="N8" s="2">
        <v>363</v>
      </c>
      <c r="O8" s="2">
        <v>3</v>
      </c>
      <c r="P8" s="2">
        <v>0</v>
      </c>
      <c r="Q8" s="2">
        <v>24</v>
      </c>
      <c r="R8" s="2">
        <v>1</v>
      </c>
      <c r="S8" s="7" t="s">
        <v>43</v>
      </c>
      <c r="T8" s="2">
        <v>942</v>
      </c>
      <c r="U8" s="2">
        <v>934</v>
      </c>
      <c r="V8" s="2">
        <v>24</v>
      </c>
      <c r="W8" s="2">
        <v>894</v>
      </c>
      <c r="X8" s="2">
        <v>4</v>
      </c>
      <c r="Y8" s="2">
        <v>12</v>
      </c>
      <c r="Z8" s="2">
        <v>8</v>
      </c>
      <c r="AA8" s="2">
        <v>0</v>
      </c>
      <c r="AB8" s="7" t="s">
        <v>43</v>
      </c>
      <c r="AC8" s="2">
        <v>950</v>
      </c>
      <c r="AD8" s="2">
        <v>932</v>
      </c>
      <c r="AE8" s="2">
        <v>53</v>
      </c>
      <c r="AF8" s="2">
        <v>864</v>
      </c>
      <c r="AG8" s="2">
        <v>11</v>
      </c>
      <c r="AH8" s="2">
        <v>4</v>
      </c>
      <c r="AI8" s="2">
        <v>6</v>
      </c>
      <c r="AJ8" s="2">
        <v>12</v>
      </c>
    </row>
    <row r="9" spans="1:36" ht="10.199999999999999" customHeight="1" x14ac:dyDescent="0.2">
      <c r="A9" s="7" t="s">
        <v>44</v>
      </c>
      <c r="B9" s="2">
        <v>18</v>
      </c>
      <c r="C9" s="2">
        <v>16</v>
      </c>
      <c r="D9" s="2">
        <v>4</v>
      </c>
      <c r="E9" s="2">
        <v>9</v>
      </c>
      <c r="F9" s="2">
        <v>0</v>
      </c>
      <c r="G9" s="2">
        <v>3</v>
      </c>
      <c r="H9" s="2">
        <v>0</v>
      </c>
      <c r="I9" s="2">
        <v>2</v>
      </c>
      <c r="J9" s="7" t="s">
        <v>44</v>
      </c>
      <c r="K9" s="2">
        <v>6</v>
      </c>
      <c r="L9" s="2">
        <v>6</v>
      </c>
      <c r="M9" s="2">
        <v>2</v>
      </c>
      <c r="N9" s="2">
        <v>4</v>
      </c>
      <c r="O9" s="2">
        <v>0</v>
      </c>
      <c r="P9" s="2">
        <v>0</v>
      </c>
      <c r="Q9" s="2">
        <v>0</v>
      </c>
      <c r="R9" s="2">
        <v>0</v>
      </c>
      <c r="S9" s="7" t="s">
        <v>44</v>
      </c>
      <c r="T9" s="2">
        <v>2</v>
      </c>
      <c r="U9" s="2">
        <v>2</v>
      </c>
      <c r="V9" s="2">
        <v>1</v>
      </c>
      <c r="W9" s="2">
        <v>0</v>
      </c>
      <c r="X9" s="2">
        <v>0</v>
      </c>
      <c r="Y9" s="2">
        <v>1</v>
      </c>
      <c r="Z9" s="2">
        <v>0</v>
      </c>
      <c r="AA9" s="2">
        <v>0</v>
      </c>
      <c r="AB9" s="7" t="s">
        <v>44</v>
      </c>
      <c r="AC9" s="2">
        <v>10</v>
      </c>
      <c r="AD9" s="2">
        <v>8</v>
      </c>
      <c r="AE9" s="2">
        <v>1</v>
      </c>
      <c r="AF9" s="2">
        <v>5</v>
      </c>
      <c r="AG9" s="2">
        <v>0</v>
      </c>
      <c r="AH9" s="2">
        <v>2</v>
      </c>
      <c r="AI9" s="2">
        <v>0</v>
      </c>
      <c r="AJ9" s="2">
        <v>2</v>
      </c>
    </row>
    <row r="10" spans="1:36" ht="10.199999999999999" customHeight="1" x14ac:dyDescent="0.2">
      <c r="A10" s="7" t="s">
        <v>45</v>
      </c>
      <c r="B10" s="2">
        <v>13</v>
      </c>
      <c r="C10" s="2">
        <v>13</v>
      </c>
      <c r="D10" s="2">
        <v>2</v>
      </c>
      <c r="E10" s="2">
        <v>11</v>
      </c>
      <c r="F10" s="2">
        <v>0</v>
      </c>
      <c r="G10" s="2">
        <v>0</v>
      </c>
      <c r="H10" s="2">
        <v>0</v>
      </c>
      <c r="I10" s="2">
        <v>0</v>
      </c>
      <c r="J10" s="7" t="s">
        <v>45</v>
      </c>
      <c r="K10" s="2">
        <v>2</v>
      </c>
      <c r="L10" s="2">
        <v>2</v>
      </c>
      <c r="M10" s="2">
        <v>2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7" t="s">
        <v>45</v>
      </c>
      <c r="T10" s="2">
        <v>3</v>
      </c>
      <c r="U10" s="2">
        <v>3</v>
      </c>
      <c r="V10" s="2">
        <v>0</v>
      </c>
      <c r="W10" s="2">
        <v>3</v>
      </c>
      <c r="X10" s="2">
        <v>0</v>
      </c>
      <c r="Y10" s="2">
        <v>0</v>
      </c>
      <c r="Z10" s="2">
        <v>0</v>
      </c>
      <c r="AA10" s="2">
        <v>0</v>
      </c>
      <c r="AB10" s="7" t="s">
        <v>45</v>
      </c>
      <c r="AC10" s="2">
        <v>8</v>
      </c>
      <c r="AD10" s="2">
        <v>8</v>
      </c>
      <c r="AE10" s="2">
        <v>0</v>
      </c>
      <c r="AF10" s="2">
        <v>8</v>
      </c>
      <c r="AG10" s="2">
        <v>0</v>
      </c>
      <c r="AH10" s="2">
        <v>0</v>
      </c>
      <c r="AI10" s="2">
        <v>0</v>
      </c>
      <c r="AJ10" s="2">
        <v>0</v>
      </c>
    </row>
    <row r="11" spans="1:36" ht="10.199999999999999" customHeight="1" x14ac:dyDescent="0.2">
      <c r="A11" s="7" t="s">
        <v>46</v>
      </c>
      <c r="B11" s="2">
        <v>1</v>
      </c>
      <c r="C11" s="2">
        <v>1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7" t="s">
        <v>46</v>
      </c>
      <c r="K11" s="2">
        <v>1</v>
      </c>
      <c r="L11" s="2">
        <v>1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7" t="s">
        <v>46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7" t="s">
        <v>46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</row>
    <row r="12" spans="1:36" ht="10.199999999999999" customHeight="1" x14ac:dyDescent="0.2">
      <c r="A12" s="7" t="s">
        <v>47</v>
      </c>
      <c r="B12" s="2">
        <v>1116</v>
      </c>
      <c r="C12" s="2">
        <v>1104</v>
      </c>
      <c r="D12" s="2">
        <v>15</v>
      </c>
      <c r="E12" s="2">
        <v>46</v>
      </c>
      <c r="F12" s="2">
        <v>11</v>
      </c>
      <c r="G12" s="2">
        <v>1032</v>
      </c>
      <c r="H12" s="2">
        <v>5</v>
      </c>
      <c r="I12" s="2">
        <v>7</v>
      </c>
      <c r="J12" s="7" t="s">
        <v>47</v>
      </c>
      <c r="K12" s="2">
        <v>58</v>
      </c>
      <c r="L12" s="2">
        <v>58</v>
      </c>
      <c r="M12" s="2">
        <v>1</v>
      </c>
      <c r="N12" s="2">
        <v>1</v>
      </c>
      <c r="O12" s="2">
        <v>9</v>
      </c>
      <c r="P12" s="2">
        <v>47</v>
      </c>
      <c r="Q12" s="2">
        <v>0</v>
      </c>
      <c r="R12" s="2">
        <v>0</v>
      </c>
      <c r="S12" s="7" t="s">
        <v>47</v>
      </c>
      <c r="T12" s="2">
        <v>272</v>
      </c>
      <c r="U12" s="2">
        <v>271</v>
      </c>
      <c r="V12" s="2">
        <v>11</v>
      </c>
      <c r="W12" s="2">
        <v>1</v>
      </c>
      <c r="X12" s="2">
        <v>2</v>
      </c>
      <c r="Y12" s="2">
        <v>257</v>
      </c>
      <c r="Z12" s="2">
        <v>1</v>
      </c>
      <c r="AA12" s="2">
        <v>0</v>
      </c>
      <c r="AB12" s="7" t="s">
        <v>47</v>
      </c>
      <c r="AC12" s="2">
        <v>786</v>
      </c>
      <c r="AD12" s="2">
        <v>775</v>
      </c>
      <c r="AE12" s="2">
        <v>3</v>
      </c>
      <c r="AF12" s="2">
        <v>44</v>
      </c>
      <c r="AG12" s="2">
        <v>0</v>
      </c>
      <c r="AH12" s="2">
        <v>728</v>
      </c>
      <c r="AI12" s="2">
        <v>4</v>
      </c>
      <c r="AJ12" s="2">
        <v>7</v>
      </c>
    </row>
    <row r="13" spans="1:36" ht="10.199999999999999" customHeight="1" x14ac:dyDescent="0.2">
      <c r="A13" s="7" t="s">
        <v>48</v>
      </c>
      <c r="B13" s="2">
        <v>542</v>
      </c>
      <c r="C13" s="2">
        <v>529</v>
      </c>
      <c r="D13" s="2">
        <v>17</v>
      </c>
      <c r="E13" s="2">
        <v>7</v>
      </c>
      <c r="F13" s="2">
        <v>504</v>
      </c>
      <c r="G13" s="2">
        <v>1</v>
      </c>
      <c r="H13" s="2">
        <v>12</v>
      </c>
      <c r="I13" s="2">
        <v>1</v>
      </c>
      <c r="J13" s="7" t="s">
        <v>48</v>
      </c>
      <c r="K13" s="2">
        <v>155</v>
      </c>
      <c r="L13" s="2">
        <v>145</v>
      </c>
      <c r="M13" s="2">
        <v>6</v>
      </c>
      <c r="N13" s="2">
        <v>7</v>
      </c>
      <c r="O13" s="2">
        <v>132</v>
      </c>
      <c r="P13" s="2">
        <v>0</v>
      </c>
      <c r="Q13" s="2">
        <v>10</v>
      </c>
      <c r="R13" s="2">
        <v>0</v>
      </c>
      <c r="S13" s="7" t="s">
        <v>48</v>
      </c>
      <c r="T13" s="2">
        <v>155</v>
      </c>
      <c r="U13" s="2">
        <v>154</v>
      </c>
      <c r="V13" s="2">
        <v>8</v>
      </c>
      <c r="W13" s="2">
        <v>0</v>
      </c>
      <c r="X13" s="2">
        <v>146</v>
      </c>
      <c r="Y13" s="2">
        <v>0</v>
      </c>
      <c r="Z13" s="2">
        <v>0</v>
      </c>
      <c r="AA13" s="2">
        <v>1</v>
      </c>
      <c r="AB13" s="7" t="s">
        <v>48</v>
      </c>
      <c r="AC13" s="2">
        <v>232</v>
      </c>
      <c r="AD13" s="2">
        <v>230</v>
      </c>
      <c r="AE13" s="2">
        <v>3</v>
      </c>
      <c r="AF13" s="2">
        <v>0</v>
      </c>
      <c r="AG13" s="2">
        <v>226</v>
      </c>
      <c r="AH13" s="2">
        <v>1</v>
      </c>
      <c r="AI13" s="2">
        <v>2</v>
      </c>
      <c r="AJ13" s="2">
        <v>0</v>
      </c>
    </row>
    <row r="14" spans="1:36" ht="10.199999999999999" customHeight="1" x14ac:dyDescent="0.2">
      <c r="A14" s="7" t="s">
        <v>49</v>
      </c>
      <c r="B14" s="2">
        <v>48</v>
      </c>
      <c r="C14" s="2">
        <v>48</v>
      </c>
      <c r="D14" s="2">
        <v>0</v>
      </c>
      <c r="E14" s="2">
        <v>0</v>
      </c>
      <c r="F14" s="2">
        <v>48</v>
      </c>
      <c r="G14" s="2">
        <v>0</v>
      </c>
      <c r="H14" s="2">
        <v>0</v>
      </c>
      <c r="I14" s="2">
        <v>0</v>
      </c>
      <c r="J14" s="7" t="s">
        <v>49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7" t="s">
        <v>49</v>
      </c>
      <c r="T14" s="2">
        <v>43</v>
      </c>
      <c r="U14" s="2">
        <v>43</v>
      </c>
      <c r="V14" s="2">
        <v>0</v>
      </c>
      <c r="W14" s="2">
        <v>0</v>
      </c>
      <c r="X14" s="2">
        <v>43</v>
      </c>
      <c r="Y14" s="2">
        <v>0</v>
      </c>
      <c r="Z14" s="2">
        <v>0</v>
      </c>
      <c r="AA14" s="2">
        <v>0</v>
      </c>
      <c r="AB14" s="7" t="s">
        <v>49</v>
      </c>
      <c r="AC14" s="2">
        <v>5</v>
      </c>
      <c r="AD14" s="2">
        <v>5</v>
      </c>
      <c r="AE14" s="2">
        <v>0</v>
      </c>
      <c r="AF14" s="2">
        <v>0</v>
      </c>
      <c r="AG14" s="2">
        <v>5</v>
      </c>
      <c r="AH14" s="2">
        <v>0</v>
      </c>
      <c r="AI14" s="2">
        <v>0</v>
      </c>
      <c r="AJ14" s="2">
        <v>0</v>
      </c>
    </row>
    <row r="15" spans="1:36" ht="10.199999999999999" customHeight="1" x14ac:dyDescent="0.2">
      <c r="A15" s="7" t="s">
        <v>50</v>
      </c>
      <c r="B15" s="2">
        <v>83</v>
      </c>
      <c r="C15" s="2">
        <v>83</v>
      </c>
      <c r="D15" s="2">
        <v>1</v>
      </c>
      <c r="E15" s="2">
        <v>1</v>
      </c>
      <c r="F15" s="2">
        <v>81</v>
      </c>
      <c r="G15" s="2">
        <v>0</v>
      </c>
      <c r="H15" s="2">
        <v>0</v>
      </c>
      <c r="I15" s="2">
        <v>0</v>
      </c>
      <c r="J15" s="7" t="s">
        <v>50</v>
      </c>
      <c r="K15" s="2">
        <v>1</v>
      </c>
      <c r="L15" s="2">
        <v>1</v>
      </c>
      <c r="M15" s="2">
        <v>0</v>
      </c>
      <c r="N15" s="2">
        <v>1</v>
      </c>
      <c r="O15" s="2">
        <v>0</v>
      </c>
      <c r="P15" s="2">
        <v>0</v>
      </c>
      <c r="Q15" s="2">
        <v>0</v>
      </c>
      <c r="R15" s="2">
        <v>0</v>
      </c>
      <c r="S15" s="7" t="s">
        <v>50</v>
      </c>
      <c r="T15" s="2">
        <v>74</v>
      </c>
      <c r="U15" s="2">
        <v>74</v>
      </c>
      <c r="V15" s="2">
        <v>0</v>
      </c>
      <c r="W15" s="2">
        <v>0</v>
      </c>
      <c r="X15" s="2">
        <v>74</v>
      </c>
      <c r="Y15" s="2">
        <v>0</v>
      </c>
      <c r="Z15" s="2">
        <v>0</v>
      </c>
      <c r="AA15" s="2">
        <v>0</v>
      </c>
      <c r="AB15" s="7" t="s">
        <v>50</v>
      </c>
      <c r="AC15" s="2">
        <v>8</v>
      </c>
      <c r="AD15" s="2">
        <v>8</v>
      </c>
      <c r="AE15" s="2">
        <v>1</v>
      </c>
      <c r="AF15" s="2">
        <v>0</v>
      </c>
      <c r="AG15" s="2">
        <v>7</v>
      </c>
      <c r="AH15" s="2">
        <v>0</v>
      </c>
      <c r="AI15" s="2">
        <v>0</v>
      </c>
      <c r="AJ15" s="2">
        <v>0</v>
      </c>
    </row>
    <row r="16" spans="1:36" ht="10.199999999999999" customHeight="1" x14ac:dyDescent="0.2">
      <c r="A16" s="7" t="s">
        <v>51</v>
      </c>
      <c r="B16" s="2">
        <v>27</v>
      </c>
      <c r="C16" s="2">
        <v>25</v>
      </c>
      <c r="D16" s="2">
        <v>6</v>
      </c>
      <c r="E16" s="2">
        <v>2</v>
      </c>
      <c r="F16" s="2">
        <v>17</v>
      </c>
      <c r="G16" s="2">
        <v>0</v>
      </c>
      <c r="H16" s="2">
        <v>2</v>
      </c>
      <c r="I16" s="2">
        <v>0</v>
      </c>
      <c r="J16" s="7" t="s">
        <v>51</v>
      </c>
      <c r="K16" s="2">
        <v>7</v>
      </c>
      <c r="L16" s="2">
        <v>6</v>
      </c>
      <c r="M16" s="2">
        <v>6</v>
      </c>
      <c r="N16" s="2">
        <v>0</v>
      </c>
      <c r="O16" s="2">
        <v>0</v>
      </c>
      <c r="P16" s="2">
        <v>0</v>
      </c>
      <c r="Q16" s="2">
        <v>1</v>
      </c>
      <c r="R16" s="2">
        <v>0</v>
      </c>
      <c r="S16" s="7" t="s">
        <v>51</v>
      </c>
      <c r="T16" s="2">
        <v>16</v>
      </c>
      <c r="U16" s="2">
        <v>15</v>
      </c>
      <c r="V16" s="2">
        <v>0</v>
      </c>
      <c r="W16" s="2">
        <v>0</v>
      </c>
      <c r="X16" s="2">
        <v>15</v>
      </c>
      <c r="Y16" s="2">
        <v>0</v>
      </c>
      <c r="Z16" s="2">
        <v>1</v>
      </c>
      <c r="AA16" s="2">
        <v>0</v>
      </c>
      <c r="AB16" s="7" t="s">
        <v>51</v>
      </c>
      <c r="AC16" s="2">
        <v>4</v>
      </c>
      <c r="AD16" s="2">
        <v>4</v>
      </c>
      <c r="AE16" s="2">
        <v>0</v>
      </c>
      <c r="AF16" s="2">
        <v>2</v>
      </c>
      <c r="AG16" s="2">
        <v>2</v>
      </c>
      <c r="AH16" s="2">
        <v>0</v>
      </c>
      <c r="AI16" s="2">
        <v>0</v>
      </c>
      <c r="AJ16" s="2">
        <v>0</v>
      </c>
    </row>
    <row r="17" spans="1:36" ht="10.199999999999999" customHeight="1" x14ac:dyDescent="0.2">
      <c r="A17" s="7" t="s">
        <v>52</v>
      </c>
      <c r="B17" s="2">
        <v>3170</v>
      </c>
      <c r="C17" s="2">
        <v>85</v>
      </c>
      <c r="D17" s="2">
        <v>25</v>
      </c>
      <c r="E17" s="2">
        <v>20</v>
      </c>
      <c r="F17" s="2">
        <v>38</v>
      </c>
      <c r="G17" s="2">
        <v>2</v>
      </c>
      <c r="H17" s="2">
        <v>3078</v>
      </c>
      <c r="I17" s="2">
        <v>7</v>
      </c>
      <c r="J17" s="7" t="s">
        <v>52</v>
      </c>
      <c r="K17" s="2">
        <v>1601</v>
      </c>
      <c r="L17" s="2">
        <v>56</v>
      </c>
      <c r="M17" s="2">
        <v>20</v>
      </c>
      <c r="N17" s="2">
        <v>5</v>
      </c>
      <c r="O17" s="2">
        <v>30</v>
      </c>
      <c r="P17" s="2">
        <v>1</v>
      </c>
      <c r="Q17" s="2">
        <v>1545</v>
      </c>
      <c r="R17" s="2">
        <v>0</v>
      </c>
      <c r="S17" s="7" t="s">
        <v>52</v>
      </c>
      <c r="T17" s="2">
        <v>1167</v>
      </c>
      <c r="U17" s="2">
        <v>19</v>
      </c>
      <c r="V17" s="2">
        <v>5</v>
      </c>
      <c r="W17" s="2">
        <v>7</v>
      </c>
      <c r="X17" s="2">
        <v>6</v>
      </c>
      <c r="Y17" s="2">
        <v>1</v>
      </c>
      <c r="Z17" s="2">
        <v>1147</v>
      </c>
      <c r="AA17" s="2">
        <v>1</v>
      </c>
      <c r="AB17" s="7" t="s">
        <v>52</v>
      </c>
      <c r="AC17" s="2">
        <v>402</v>
      </c>
      <c r="AD17" s="2">
        <v>10</v>
      </c>
      <c r="AE17" s="2">
        <v>0</v>
      </c>
      <c r="AF17" s="2">
        <v>8</v>
      </c>
      <c r="AG17" s="2">
        <v>2</v>
      </c>
      <c r="AH17" s="2">
        <v>0</v>
      </c>
      <c r="AI17" s="2">
        <v>386</v>
      </c>
      <c r="AJ17" s="2">
        <v>6</v>
      </c>
    </row>
    <row r="18" spans="1:36" ht="10.199999999999999" customHeight="1" x14ac:dyDescent="0.2">
      <c r="A18" s="7" t="s">
        <v>53</v>
      </c>
      <c r="B18" s="2">
        <v>2476</v>
      </c>
      <c r="C18" s="2">
        <v>89</v>
      </c>
      <c r="D18" s="2">
        <v>66</v>
      </c>
      <c r="E18" s="2">
        <v>6</v>
      </c>
      <c r="F18" s="2">
        <v>9</v>
      </c>
      <c r="G18" s="2">
        <v>8</v>
      </c>
      <c r="H18" s="2">
        <v>3</v>
      </c>
      <c r="I18" s="2">
        <v>2384</v>
      </c>
      <c r="J18" s="7" t="s">
        <v>53</v>
      </c>
      <c r="K18" s="2">
        <v>77</v>
      </c>
      <c r="L18" s="2">
        <v>2</v>
      </c>
      <c r="M18" s="2">
        <v>0</v>
      </c>
      <c r="N18" s="2">
        <v>1</v>
      </c>
      <c r="O18" s="2">
        <v>0</v>
      </c>
      <c r="P18" s="2">
        <v>1</v>
      </c>
      <c r="Q18" s="2">
        <v>2</v>
      </c>
      <c r="R18" s="2">
        <v>73</v>
      </c>
      <c r="S18" s="7" t="s">
        <v>53</v>
      </c>
      <c r="T18" s="2">
        <v>129</v>
      </c>
      <c r="U18" s="2">
        <v>15</v>
      </c>
      <c r="V18" s="2">
        <v>8</v>
      </c>
      <c r="W18" s="2">
        <v>2</v>
      </c>
      <c r="X18" s="2">
        <v>2</v>
      </c>
      <c r="Y18" s="2">
        <v>3</v>
      </c>
      <c r="Z18" s="2">
        <v>1</v>
      </c>
      <c r="AA18" s="2">
        <v>113</v>
      </c>
      <c r="AB18" s="7" t="s">
        <v>53</v>
      </c>
      <c r="AC18" s="2">
        <v>2270</v>
      </c>
      <c r="AD18" s="2">
        <v>72</v>
      </c>
      <c r="AE18" s="2">
        <v>58</v>
      </c>
      <c r="AF18" s="2">
        <v>3</v>
      </c>
      <c r="AG18" s="2">
        <v>7</v>
      </c>
      <c r="AH18" s="2">
        <v>4</v>
      </c>
      <c r="AI18" s="2">
        <v>0</v>
      </c>
      <c r="AJ18" s="2">
        <v>2198</v>
      </c>
    </row>
    <row r="19" spans="1:36" ht="10.199999999999999" customHeight="1" x14ac:dyDescent="0.2">
      <c r="A19" s="7" t="s">
        <v>54</v>
      </c>
      <c r="B19" s="2">
        <v>618</v>
      </c>
      <c r="C19" s="2">
        <v>230</v>
      </c>
      <c r="D19" s="2">
        <v>91</v>
      </c>
      <c r="E19" s="2">
        <v>107</v>
      </c>
      <c r="F19" s="2">
        <v>19</v>
      </c>
      <c r="G19" s="2">
        <v>13</v>
      </c>
      <c r="H19" s="2">
        <v>351</v>
      </c>
      <c r="I19" s="2">
        <v>37</v>
      </c>
      <c r="J19" s="7" t="s">
        <v>54</v>
      </c>
      <c r="K19" s="2">
        <v>514</v>
      </c>
      <c r="L19" s="2">
        <v>174</v>
      </c>
      <c r="M19" s="2">
        <v>45</v>
      </c>
      <c r="N19" s="2">
        <v>103</v>
      </c>
      <c r="O19" s="2">
        <v>13</v>
      </c>
      <c r="P19" s="2">
        <v>13</v>
      </c>
      <c r="Q19" s="2">
        <v>310</v>
      </c>
      <c r="R19" s="2">
        <v>30</v>
      </c>
      <c r="S19" s="7" t="s">
        <v>54</v>
      </c>
      <c r="T19" s="2">
        <v>99</v>
      </c>
      <c r="U19" s="2">
        <v>53</v>
      </c>
      <c r="V19" s="2">
        <v>43</v>
      </c>
      <c r="W19" s="2">
        <v>4</v>
      </c>
      <c r="X19" s="2">
        <v>6</v>
      </c>
      <c r="Y19" s="2">
        <v>0</v>
      </c>
      <c r="Z19" s="2">
        <v>41</v>
      </c>
      <c r="AA19" s="2">
        <v>5</v>
      </c>
      <c r="AB19" s="7" t="s">
        <v>54</v>
      </c>
      <c r="AC19" s="2">
        <v>5</v>
      </c>
      <c r="AD19" s="2">
        <v>3</v>
      </c>
      <c r="AE19" s="2">
        <v>3</v>
      </c>
      <c r="AF19" s="2">
        <v>0</v>
      </c>
      <c r="AG19" s="2">
        <v>0</v>
      </c>
      <c r="AH19" s="2">
        <v>0</v>
      </c>
      <c r="AI19" s="2">
        <v>0</v>
      </c>
      <c r="AJ19" s="2">
        <v>2</v>
      </c>
    </row>
    <row r="20" spans="1:36" ht="10.199999999999999" customHeight="1" x14ac:dyDescent="0.2">
      <c r="A20" s="7" t="s">
        <v>55</v>
      </c>
      <c r="B20" s="2">
        <v>268</v>
      </c>
      <c r="C20" s="2">
        <v>178</v>
      </c>
      <c r="D20" s="2">
        <v>137</v>
      </c>
      <c r="E20" s="2">
        <v>20</v>
      </c>
      <c r="F20" s="2">
        <v>15</v>
      </c>
      <c r="G20" s="2">
        <v>6</v>
      </c>
      <c r="H20" s="2">
        <v>84</v>
      </c>
      <c r="I20" s="2">
        <v>6</v>
      </c>
      <c r="J20" s="7" t="s">
        <v>55</v>
      </c>
      <c r="K20" s="2">
        <v>264</v>
      </c>
      <c r="L20" s="2">
        <v>174</v>
      </c>
      <c r="M20" s="2">
        <v>137</v>
      </c>
      <c r="N20" s="2">
        <v>20</v>
      </c>
      <c r="O20" s="2">
        <v>11</v>
      </c>
      <c r="P20" s="2">
        <v>6</v>
      </c>
      <c r="Q20" s="2">
        <v>84</v>
      </c>
      <c r="R20" s="2">
        <v>6</v>
      </c>
      <c r="S20" s="7" t="s">
        <v>55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7" t="s">
        <v>55</v>
      </c>
      <c r="AC20" s="2">
        <v>4</v>
      </c>
      <c r="AD20" s="2">
        <v>4</v>
      </c>
      <c r="AE20" s="2">
        <v>0</v>
      </c>
      <c r="AF20" s="2">
        <v>0</v>
      </c>
      <c r="AG20" s="2">
        <v>4</v>
      </c>
      <c r="AH20" s="2">
        <v>0</v>
      </c>
      <c r="AI20" s="2">
        <v>0</v>
      </c>
      <c r="AJ20" s="2">
        <v>0</v>
      </c>
    </row>
    <row r="21" spans="1:36" ht="10.199999999999999" customHeight="1" x14ac:dyDescent="0.2">
      <c r="A21" s="7" t="s">
        <v>56</v>
      </c>
      <c r="B21" s="2">
        <v>228</v>
      </c>
      <c r="C21" s="2">
        <v>92</v>
      </c>
      <c r="D21" s="2">
        <v>42</v>
      </c>
      <c r="E21" s="2">
        <v>11</v>
      </c>
      <c r="F21" s="2">
        <v>1</v>
      </c>
      <c r="G21" s="2">
        <v>38</v>
      </c>
      <c r="H21" s="2">
        <v>26</v>
      </c>
      <c r="I21" s="2">
        <v>110</v>
      </c>
      <c r="J21" s="7" t="s">
        <v>56</v>
      </c>
      <c r="K21" s="2">
        <v>3</v>
      </c>
      <c r="L21" s="2">
        <v>1</v>
      </c>
      <c r="M21" s="2">
        <v>0</v>
      </c>
      <c r="N21" s="2">
        <v>1</v>
      </c>
      <c r="O21" s="2">
        <v>0</v>
      </c>
      <c r="P21" s="2">
        <v>0</v>
      </c>
      <c r="Q21" s="2">
        <v>2</v>
      </c>
      <c r="R21" s="2">
        <v>0</v>
      </c>
      <c r="S21" s="7" t="s">
        <v>56</v>
      </c>
      <c r="T21" s="2">
        <v>2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2</v>
      </c>
      <c r="AA21" s="2">
        <v>0</v>
      </c>
      <c r="AB21" s="7" t="s">
        <v>56</v>
      </c>
      <c r="AC21" s="2">
        <v>223</v>
      </c>
      <c r="AD21" s="2">
        <v>91</v>
      </c>
      <c r="AE21" s="2">
        <v>42</v>
      </c>
      <c r="AF21" s="2">
        <v>10</v>
      </c>
      <c r="AG21" s="2">
        <v>1</v>
      </c>
      <c r="AH21" s="2">
        <v>38</v>
      </c>
      <c r="AI21" s="2">
        <v>22</v>
      </c>
      <c r="AJ21" s="2">
        <v>110</v>
      </c>
    </row>
    <row r="22" spans="1:36" ht="10.199999999999999" customHeight="1" x14ac:dyDescent="0.2">
      <c r="A22" s="7" t="s">
        <v>57</v>
      </c>
      <c r="B22" s="2">
        <v>82</v>
      </c>
      <c r="C22" s="2">
        <v>45</v>
      </c>
      <c r="D22" s="2">
        <v>18</v>
      </c>
      <c r="E22" s="2">
        <v>14</v>
      </c>
      <c r="F22" s="2">
        <v>12</v>
      </c>
      <c r="G22" s="2">
        <v>1</v>
      </c>
      <c r="H22" s="2">
        <v>31</v>
      </c>
      <c r="I22" s="2">
        <v>6</v>
      </c>
      <c r="J22" s="7" t="s">
        <v>57</v>
      </c>
      <c r="K22" s="2">
        <v>56</v>
      </c>
      <c r="L22" s="2">
        <v>32</v>
      </c>
      <c r="M22" s="2">
        <v>10</v>
      </c>
      <c r="N22" s="2">
        <v>10</v>
      </c>
      <c r="O22" s="2">
        <v>12</v>
      </c>
      <c r="P22" s="2">
        <v>0</v>
      </c>
      <c r="Q22" s="2">
        <v>24</v>
      </c>
      <c r="R22" s="2">
        <v>0</v>
      </c>
      <c r="S22" s="7" t="s">
        <v>57</v>
      </c>
      <c r="T22" s="2">
        <v>13</v>
      </c>
      <c r="U22" s="2">
        <v>6</v>
      </c>
      <c r="V22" s="2">
        <v>5</v>
      </c>
      <c r="W22" s="2">
        <v>0</v>
      </c>
      <c r="X22" s="2">
        <v>0</v>
      </c>
      <c r="Y22" s="2">
        <v>1</v>
      </c>
      <c r="Z22" s="2">
        <v>7</v>
      </c>
      <c r="AA22" s="2">
        <v>0</v>
      </c>
      <c r="AB22" s="7" t="s">
        <v>57</v>
      </c>
      <c r="AC22" s="2">
        <v>13</v>
      </c>
      <c r="AD22" s="2">
        <v>7</v>
      </c>
      <c r="AE22" s="2">
        <v>3</v>
      </c>
      <c r="AF22" s="2">
        <v>4</v>
      </c>
      <c r="AG22" s="2">
        <v>0</v>
      </c>
      <c r="AH22" s="2">
        <v>0</v>
      </c>
      <c r="AI22" s="2">
        <v>0</v>
      </c>
      <c r="AJ22" s="2">
        <v>6</v>
      </c>
    </row>
    <row r="23" spans="1:36" ht="10.199999999999999" customHeight="1" x14ac:dyDescent="0.2">
      <c r="A23" s="7" t="s">
        <v>58</v>
      </c>
      <c r="B23" s="2">
        <v>44</v>
      </c>
      <c r="C23" s="2">
        <v>21</v>
      </c>
      <c r="D23" s="2">
        <v>8</v>
      </c>
      <c r="E23" s="2">
        <v>10</v>
      </c>
      <c r="F23" s="2">
        <v>2</v>
      </c>
      <c r="G23" s="2">
        <v>1</v>
      </c>
      <c r="H23" s="2">
        <v>19</v>
      </c>
      <c r="I23" s="2">
        <v>4</v>
      </c>
      <c r="J23" s="7" t="s">
        <v>58</v>
      </c>
      <c r="K23" s="2">
        <v>8</v>
      </c>
      <c r="L23" s="2">
        <v>2</v>
      </c>
      <c r="M23" s="2">
        <v>1</v>
      </c>
      <c r="N23" s="2">
        <v>1</v>
      </c>
      <c r="O23" s="2">
        <v>0</v>
      </c>
      <c r="P23" s="2">
        <v>0</v>
      </c>
      <c r="Q23" s="2">
        <v>6</v>
      </c>
      <c r="R23" s="2">
        <v>0</v>
      </c>
      <c r="S23" s="7" t="s">
        <v>58</v>
      </c>
      <c r="T23" s="2">
        <v>2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2</v>
      </c>
      <c r="AA23" s="2">
        <v>0</v>
      </c>
      <c r="AB23" s="7" t="s">
        <v>58</v>
      </c>
      <c r="AC23" s="2">
        <v>34</v>
      </c>
      <c r="AD23" s="2">
        <v>19</v>
      </c>
      <c r="AE23" s="2">
        <v>7</v>
      </c>
      <c r="AF23" s="2">
        <v>9</v>
      </c>
      <c r="AG23" s="2">
        <v>2</v>
      </c>
      <c r="AH23" s="2">
        <v>1</v>
      </c>
      <c r="AI23" s="2">
        <v>11</v>
      </c>
      <c r="AJ23" s="2">
        <v>4</v>
      </c>
    </row>
    <row r="24" spans="1:36" ht="10.199999999999999" customHeight="1" x14ac:dyDescent="0.2">
      <c r="A24" s="7" t="s">
        <v>59</v>
      </c>
      <c r="B24" s="2">
        <v>158</v>
      </c>
      <c r="C24" s="2">
        <v>31</v>
      </c>
      <c r="D24" s="2">
        <v>10</v>
      </c>
      <c r="E24" s="2">
        <v>10</v>
      </c>
      <c r="F24" s="2">
        <v>2</v>
      </c>
      <c r="G24" s="2">
        <v>9</v>
      </c>
      <c r="H24" s="2">
        <v>24</v>
      </c>
      <c r="I24" s="2">
        <v>103</v>
      </c>
      <c r="J24" s="7" t="s">
        <v>59</v>
      </c>
      <c r="K24" s="2">
        <v>9</v>
      </c>
      <c r="L24" s="2">
        <v>4</v>
      </c>
      <c r="M24" s="2">
        <v>0</v>
      </c>
      <c r="N24" s="2">
        <v>4</v>
      </c>
      <c r="O24" s="2">
        <v>0</v>
      </c>
      <c r="P24" s="2">
        <v>0</v>
      </c>
      <c r="Q24" s="2">
        <v>4</v>
      </c>
      <c r="R24" s="2">
        <v>1</v>
      </c>
      <c r="S24" s="7" t="s">
        <v>59</v>
      </c>
      <c r="T24" s="2">
        <v>9</v>
      </c>
      <c r="U24" s="2">
        <v>4</v>
      </c>
      <c r="V24" s="2">
        <v>1</v>
      </c>
      <c r="W24" s="2">
        <v>3</v>
      </c>
      <c r="X24" s="2">
        <v>0</v>
      </c>
      <c r="Y24" s="2">
        <v>0</v>
      </c>
      <c r="Z24" s="2">
        <v>5</v>
      </c>
      <c r="AA24" s="2">
        <v>0</v>
      </c>
      <c r="AB24" s="7" t="s">
        <v>59</v>
      </c>
      <c r="AC24" s="2">
        <v>140</v>
      </c>
      <c r="AD24" s="2">
        <v>23</v>
      </c>
      <c r="AE24" s="2">
        <v>9</v>
      </c>
      <c r="AF24" s="2">
        <v>3</v>
      </c>
      <c r="AG24" s="2">
        <v>2</v>
      </c>
      <c r="AH24" s="2">
        <v>9</v>
      </c>
      <c r="AI24" s="2">
        <v>15</v>
      </c>
      <c r="AJ24" s="2">
        <v>102</v>
      </c>
    </row>
    <row r="25" spans="1:36" ht="10.199999999999999" customHeight="1" x14ac:dyDescent="0.2">
      <c r="A25" s="7" t="s">
        <v>60</v>
      </c>
      <c r="B25" s="2">
        <v>12</v>
      </c>
      <c r="C25" s="2">
        <v>5</v>
      </c>
      <c r="D25" s="2">
        <v>3</v>
      </c>
      <c r="E25" s="2">
        <v>2</v>
      </c>
      <c r="F25" s="2">
        <v>0</v>
      </c>
      <c r="G25" s="2">
        <v>0</v>
      </c>
      <c r="H25" s="2">
        <v>5</v>
      </c>
      <c r="I25" s="2">
        <v>2</v>
      </c>
      <c r="J25" s="7" t="s">
        <v>60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7" t="s">
        <v>60</v>
      </c>
      <c r="T25" s="2">
        <v>4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4</v>
      </c>
      <c r="AA25" s="2">
        <v>0</v>
      </c>
      <c r="AB25" s="7" t="s">
        <v>60</v>
      </c>
      <c r="AC25" s="2">
        <v>8</v>
      </c>
      <c r="AD25" s="2">
        <v>5</v>
      </c>
      <c r="AE25" s="2">
        <v>3</v>
      </c>
      <c r="AF25" s="2">
        <v>2</v>
      </c>
      <c r="AG25" s="2">
        <v>0</v>
      </c>
      <c r="AH25" s="2">
        <v>0</v>
      </c>
      <c r="AI25" s="2">
        <v>1</v>
      </c>
      <c r="AJ25" s="2">
        <v>2</v>
      </c>
    </row>
    <row r="27" spans="1:36" ht="10.199999999999999" customHeight="1" x14ac:dyDescent="0.2">
      <c r="A27" s="7" t="s">
        <v>656</v>
      </c>
      <c r="B27" s="2">
        <v>9863</v>
      </c>
      <c r="C27" s="2">
        <v>6678</v>
      </c>
      <c r="D27" s="2">
        <v>4222</v>
      </c>
      <c r="E27" s="2">
        <v>1402</v>
      </c>
      <c r="F27" s="2">
        <v>446</v>
      </c>
      <c r="G27" s="2">
        <v>608</v>
      </c>
      <c r="H27" s="2">
        <v>1894</v>
      </c>
      <c r="I27" s="2">
        <v>1291</v>
      </c>
      <c r="J27" s="7" t="s">
        <v>656</v>
      </c>
      <c r="K27" s="2">
        <v>2141</v>
      </c>
      <c r="L27" s="2">
        <v>1054</v>
      </c>
      <c r="M27" s="2">
        <v>643</v>
      </c>
      <c r="N27" s="2">
        <v>279</v>
      </c>
      <c r="O27" s="2">
        <v>100</v>
      </c>
      <c r="P27" s="2">
        <v>32</v>
      </c>
      <c r="Q27" s="2">
        <v>1030</v>
      </c>
      <c r="R27" s="2">
        <v>57</v>
      </c>
      <c r="S27" s="7" t="s">
        <v>656</v>
      </c>
      <c r="T27" s="2">
        <v>4253</v>
      </c>
      <c r="U27" s="2">
        <v>3547</v>
      </c>
      <c r="V27" s="2">
        <v>2738</v>
      </c>
      <c r="W27" s="2">
        <v>495</v>
      </c>
      <c r="X27" s="2">
        <v>175</v>
      </c>
      <c r="Y27" s="2">
        <v>139</v>
      </c>
      <c r="Z27" s="2">
        <v>634</v>
      </c>
      <c r="AA27" s="2">
        <v>72</v>
      </c>
      <c r="AB27" s="7" t="s">
        <v>656</v>
      </c>
      <c r="AC27" s="2">
        <v>3469</v>
      </c>
      <c r="AD27" s="2">
        <v>2077</v>
      </c>
      <c r="AE27" s="2">
        <v>841</v>
      </c>
      <c r="AF27" s="2">
        <v>628</v>
      </c>
      <c r="AG27" s="2">
        <v>171</v>
      </c>
      <c r="AH27" s="2">
        <v>437</v>
      </c>
      <c r="AI27" s="2">
        <v>230</v>
      </c>
      <c r="AJ27" s="2">
        <v>1162</v>
      </c>
    </row>
    <row r="28" spans="1:36" ht="10.199999999999999" customHeight="1" x14ac:dyDescent="0.2">
      <c r="A28" s="7" t="s">
        <v>40</v>
      </c>
      <c r="B28" s="2">
        <v>130</v>
      </c>
      <c r="C28" s="2">
        <v>57</v>
      </c>
      <c r="D28" s="2">
        <v>22</v>
      </c>
      <c r="E28" s="2">
        <v>19</v>
      </c>
      <c r="F28" s="2">
        <v>8</v>
      </c>
      <c r="G28" s="2">
        <v>8</v>
      </c>
      <c r="H28" s="2">
        <v>59</v>
      </c>
      <c r="I28" s="2">
        <v>14</v>
      </c>
      <c r="J28" s="7" t="s">
        <v>40</v>
      </c>
      <c r="K28" s="2">
        <v>14</v>
      </c>
      <c r="L28" s="2">
        <v>4</v>
      </c>
      <c r="M28" s="2">
        <v>4</v>
      </c>
      <c r="N28" s="2">
        <v>0</v>
      </c>
      <c r="O28" s="2">
        <v>0</v>
      </c>
      <c r="P28" s="2">
        <v>0</v>
      </c>
      <c r="Q28" s="2">
        <v>10</v>
      </c>
      <c r="R28" s="2">
        <v>0</v>
      </c>
      <c r="S28" s="7" t="s">
        <v>40</v>
      </c>
      <c r="T28" s="2">
        <v>34</v>
      </c>
      <c r="U28" s="2">
        <v>9</v>
      </c>
      <c r="V28" s="2">
        <v>5</v>
      </c>
      <c r="W28" s="2">
        <v>4</v>
      </c>
      <c r="X28" s="2">
        <v>0</v>
      </c>
      <c r="Y28" s="2">
        <v>0</v>
      </c>
      <c r="Z28" s="2">
        <v>24</v>
      </c>
      <c r="AA28" s="2">
        <v>1</v>
      </c>
      <c r="AB28" s="7" t="s">
        <v>40</v>
      </c>
      <c r="AC28" s="2">
        <v>82</v>
      </c>
      <c r="AD28" s="2">
        <v>44</v>
      </c>
      <c r="AE28" s="2">
        <v>13</v>
      </c>
      <c r="AF28" s="2">
        <v>15</v>
      </c>
      <c r="AG28" s="2">
        <v>8</v>
      </c>
      <c r="AH28" s="2">
        <v>8</v>
      </c>
      <c r="AI28" s="2">
        <v>25</v>
      </c>
      <c r="AJ28" s="2">
        <v>13</v>
      </c>
    </row>
    <row r="29" spans="1:36" ht="10.199999999999999" customHeight="1" x14ac:dyDescent="0.2">
      <c r="A29" s="7" t="s">
        <v>41</v>
      </c>
      <c r="B29" s="2">
        <v>4054</v>
      </c>
      <c r="C29" s="2">
        <v>4021</v>
      </c>
      <c r="D29" s="2">
        <v>3952</v>
      </c>
      <c r="E29" s="2">
        <v>43</v>
      </c>
      <c r="F29" s="2">
        <v>17</v>
      </c>
      <c r="G29" s="2">
        <v>9</v>
      </c>
      <c r="H29" s="2">
        <v>26</v>
      </c>
      <c r="I29" s="2">
        <v>7</v>
      </c>
      <c r="J29" s="7" t="s">
        <v>41</v>
      </c>
      <c r="K29" s="2">
        <v>547</v>
      </c>
      <c r="L29" s="2">
        <v>530</v>
      </c>
      <c r="M29" s="2">
        <v>521</v>
      </c>
      <c r="N29" s="2">
        <v>7</v>
      </c>
      <c r="O29" s="2">
        <v>2</v>
      </c>
      <c r="P29" s="2">
        <v>0</v>
      </c>
      <c r="Q29" s="2">
        <v>16</v>
      </c>
      <c r="R29" s="2">
        <v>1</v>
      </c>
      <c r="S29" s="7" t="s">
        <v>41</v>
      </c>
      <c r="T29" s="2">
        <v>2710</v>
      </c>
      <c r="U29" s="2">
        <v>2704</v>
      </c>
      <c r="V29" s="2">
        <v>2675</v>
      </c>
      <c r="W29" s="2">
        <v>12</v>
      </c>
      <c r="X29" s="2">
        <v>9</v>
      </c>
      <c r="Y29" s="2">
        <v>8</v>
      </c>
      <c r="Z29" s="2">
        <v>2</v>
      </c>
      <c r="AA29" s="2">
        <v>4</v>
      </c>
      <c r="AB29" s="7" t="s">
        <v>41</v>
      </c>
      <c r="AC29" s="2">
        <v>797</v>
      </c>
      <c r="AD29" s="2">
        <v>787</v>
      </c>
      <c r="AE29" s="2">
        <v>756</v>
      </c>
      <c r="AF29" s="2">
        <v>24</v>
      </c>
      <c r="AG29" s="2">
        <v>6</v>
      </c>
      <c r="AH29" s="2">
        <v>1</v>
      </c>
      <c r="AI29" s="2">
        <v>8</v>
      </c>
      <c r="AJ29" s="2">
        <v>2</v>
      </c>
    </row>
    <row r="30" spans="1:36" ht="10.199999999999999" customHeight="1" x14ac:dyDescent="0.2">
      <c r="A30" s="7" t="s">
        <v>42</v>
      </c>
      <c r="B30" s="2">
        <v>3</v>
      </c>
      <c r="C30" s="2">
        <v>2</v>
      </c>
      <c r="D30" s="2">
        <v>1</v>
      </c>
      <c r="E30" s="2">
        <v>0</v>
      </c>
      <c r="F30" s="2">
        <v>0</v>
      </c>
      <c r="G30" s="2">
        <v>1</v>
      </c>
      <c r="H30" s="2">
        <v>1</v>
      </c>
      <c r="I30" s="2">
        <v>0</v>
      </c>
      <c r="J30" s="7" t="s">
        <v>42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7" t="s">
        <v>42</v>
      </c>
      <c r="T30" s="2">
        <v>3</v>
      </c>
      <c r="U30" s="2">
        <v>2</v>
      </c>
      <c r="V30" s="2">
        <v>1</v>
      </c>
      <c r="W30" s="2">
        <v>0</v>
      </c>
      <c r="X30" s="2">
        <v>0</v>
      </c>
      <c r="Y30" s="2">
        <v>1</v>
      </c>
      <c r="Z30" s="2">
        <v>1</v>
      </c>
      <c r="AA30" s="2">
        <v>0</v>
      </c>
      <c r="AB30" s="7" t="s">
        <v>42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</row>
    <row r="31" spans="1:36" ht="10.199999999999999" customHeight="1" x14ac:dyDescent="0.2">
      <c r="A31" s="7" t="s">
        <v>43</v>
      </c>
      <c r="B31" s="2">
        <v>1270</v>
      </c>
      <c r="C31" s="2">
        <v>1245</v>
      </c>
      <c r="D31" s="2">
        <v>37</v>
      </c>
      <c r="E31" s="2">
        <v>1190</v>
      </c>
      <c r="F31" s="2">
        <v>12</v>
      </c>
      <c r="G31" s="2">
        <v>6</v>
      </c>
      <c r="H31" s="2">
        <v>18</v>
      </c>
      <c r="I31" s="2">
        <v>7</v>
      </c>
      <c r="J31" s="7" t="s">
        <v>43</v>
      </c>
      <c r="K31" s="2">
        <v>203</v>
      </c>
      <c r="L31" s="2">
        <v>193</v>
      </c>
      <c r="M31" s="2">
        <v>6</v>
      </c>
      <c r="N31" s="2">
        <v>185</v>
      </c>
      <c r="O31" s="2">
        <v>2</v>
      </c>
      <c r="P31" s="2">
        <v>0</v>
      </c>
      <c r="Q31" s="2">
        <v>9</v>
      </c>
      <c r="R31" s="2">
        <v>1</v>
      </c>
      <c r="S31" s="7" t="s">
        <v>43</v>
      </c>
      <c r="T31" s="2">
        <v>484</v>
      </c>
      <c r="U31" s="2">
        <v>481</v>
      </c>
      <c r="V31" s="2">
        <v>10</v>
      </c>
      <c r="W31" s="2">
        <v>468</v>
      </c>
      <c r="X31" s="2">
        <v>1</v>
      </c>
      <c r="Y31" s="2">
        <v>2</v>
      </c>
      <c r="Z31" s="2">
        <v>3</v>
      </c>
      <c r="AA31" s="2">
        <v>0</v>
      </c>
      <c r="AB31" s="7" t="s">
        <v>43</v>
      </c>
      <c r="AC31" s="2">
        <v>583</v>
      </c>
      <c r="AD31" s="2">
        <v>571</v>
      </c>
      <c r="AE31" s="2">
        <v>21</v>
      </c>
      <c r="AF31" s="2">
        <v>537</v>
      </c>
      <c r="AG31" s="2">
        <v>9</v>
      </c>
      <c r="AH31" s="2">
        <v>4</v>
      </c>
      <c r="AI31" s="2">
        <v>6</v>
      </c>
      <c r="AJ31" s="2">
        <v>6</v>
      </c>
    </row>
    <row r="32" spans="1:36" ht="10.199999999999999" customHeight="1" x14ac:dyDescent="0.2">
      <c r="A32" s="7" t="s">
        <v>44</v>
      </c>
      <c r="B32" s="2">
        <v>13</v>
      </c>
      <c r="C32" s="2">
        <v>11</v>
      </c>
      <c r="D32" s="2">
        <v>2</v>
      </c>
      <c r="E32" s="2">
        <v>6</v>
      </c>
      <c r="F32" s="2">
        <v>0</v>
      </c>
      <c r="G32" s="2">
        <v>3</v>
      </c>
      <c r="H32" s="2">
        <v>0</v>
      </c>
      <c r="I32" s="2">
        <v>2</v>
      </c>
      <c r="J32" s="7" t="s">
        <v>44</v>
      </c>
      <c r="K32" s="2">
        <v>4</v>
      </c>
      <c r="L32" s="2">
        <v>4</v>
      </c>
      <c r="M32" s="2">
        <v>1</v>
      </c>
      <c r="N32" s="2">
        <v>3</v>
      </c>
      <c r="O32" s="2">
        <v>0</v>
      </c>
      <c r="P32" s="2">
        <v>0</v>
      </c>
      <c r="Q32" s="2">
        <v>0</v>
      </c>
      <c r="R32" s="2">
        <v>0</v>
      </c>
      <c r="S32" s="7" t="s">
        <v>44</v>
      </c>
      <c r="T32" s="2">
        <v>2</v>
      </c>
      <c r="U32" s="2">
        <v>2</v>
      </c>
      <c r="V32" s="2">
        <v>1</v>
      </c>
      <c r="W32" s="2">
        <v>0</v>
      </c>
      <c r="X32" s="2">
        <v>0</v>
      </c>
      <c r="Y32" s="2">
        <v>1</v>
      </c>
      <c r="Z32" s="2">
        <v>0</v>
      </c>
      <c r="AA32" s="2">
        <v>0</v>
      </c>
      <c r="AB32" s="7" t="s">
        <v>44</v>
      </c>
      <c r="AC32" s="2">
        <v>7</v>
      </c>
      <c r="AD32" s="2">
        <v>5</v>
      </c>
      <c r="AE32" s="2">
        <v>0</v>
      </c>
      <c r="AF32" s="2">
        <v>3</v>
      </c>
      <c r="AG32" s="2">
        <v>0</v>
      </c>
      <c r="AH32" s="2">
        <v>2</v>
      </c>
      <c r="AI32" s="2">
        <v>0</v>
      </c>
      <c r="AJ32" s="2">
        <v>2</v>
      </c>
    </row>
    <row r="33" spans="1:36" ht="10.199999999999999" customHeight="1" x14ac:dyDescent="0.2">
      <c r="A33" s="7" t="s">
        <v>45</v>
      </c>
      <c r="B33" s="2">
        <v>4</v>
      </c>
      <c r="C33" s="2">
        <v>4</v>
      </c>
      <c r="D33" s="2">
        <v>1</v>
      </c>
      <c r="E33" s="2">
        <v>3</v>
      </c>
      <c r="F33" s="2">
        <v>0</v>
      </c>
      <c r="G33" s="2">
        <v>0</v>
      </c>
      <c r="H33" s="2">
        <v>0</v>
      </c>
      <c r="I33" s="2">
        <v>0</v>
      </c>
      <c r="J33" s="7" t="s">
        <v>45</v>
      </c>
      <c r="K33" s="2">
        <v>1</v>
      </c>
      <c r="L33" s="2">
        <v>1</v>
      </c>
      <c r="M33" s="2">
        <v>1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7" t="s">
        <v>45</v>
      </c>
      <c r="T33" s="2">
        <v>1</v>
      </c>
      <c r="U33" s="2">
        <v>1</v>
      </c>
      <c r="V33" s="2">
        <v>0</v>
      </c>
      <c r="W33" s="2">
        <v>1</v>
      </c>
      <c r="X33" s="2">
        <v>0</v>
      </c>
      <c r="Y33" s="2">
        <v>0</v>
      </c>
      <c r="Z33" s="2">
        <v>0</v>
      </c>
      <c r="AA33" s="2">
        <v>0</v>
      </c>
      <c r="AB33" s="7" t="s">
        <v>45</v>
      </c>
      <c r="AC33" s="2">
        <v>2</v>
      </c>
      <c r="AD33" s="2">
        <v>2</v>
      </c>
      <c r="AE33" s="2">
        <v>0</v>
      </c>
      <c r="AF33" s="2">
        <v>2</v>
      </c>
      <c r="AG33" s="2">
        <v>0</v>
      </c>
      <c r="AH33" s="2">
        <v>0</v>
      </c>
      <c r="AI33" s="2">
        <v>0</v>
      </c>
      <c r="AJ33" s="2">
        <v>0</v>
      </c>
    </row>
    <row r="34" spans="1:36" ht="10.199999999999999" customHeight="1" x14ac:dyDescent="0.2">
      <c r="A34" s="7" t="s">
        <v>46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7" t="s">
        <v>46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7" t="s">
        <v>46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7" t="s">
        <v>46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</row>
    <row r="35" spans="1:36" ht="10.199999999999999" customHeight="1" x14ac:dyDescent="0.2">
      <c r="A35" s="7" t="s">
        <v>47</v>
      </c>
      <c r="B35" s="2">
        <v>588</v>
      </c>
      <c r="C35" s="2">
        <v>580</v>
      </c>
      <c r="D35" s="2">
        <v>5</v>
      </c>
      <c r="E35" s="2">
        <v>28</v>
      </c>
      <c r="F35" s="2">
        <v>7</v>
      </c>
      <c r="G35" s="2">
        <v>540</v>
      </c>
      <c r="H35" s="2">
        <v>5</v>
      </c>
      <c r="I35" s="2">
        <v>3</v>
      </c>
      <c r="J35" s="7" t="s">
        <v>47</v>
      </c>
      <c r="K35" s="2">
        <v>27</v>
      </c>
      <c r="L35" s="2">
        <v>27</v>
      </c>
      <c r="M35" s="2">
        <v>0</v>
      </c>
      <c r="N35" s="2">
        <v>0</v>
      </c>
      <c r="O35" s="2">
        <v>5</v>
      </c>
      <c r="P35" s="2">
        <v>22</v>
      </c>
      <c r="Q35" s="2">
        <v>0</v>
      </c>
      <c r="R35" s="2">
        <v>0</v>
      </c>
      <c r="S35" s="7" t="s">
        <v>47</v>
      </c>
      <c r="T35" s="2">
        <v>133</v>
      </c>
      <c r="U35" s="2">
        <v>132</v>
      </c>
      <c r="V35" s="2">
        <v>5</v>
      </c>
      <c r="W35" s="2">
        <v>0</v>
      </c>
      <c r="X35" s="2">
        <v>2</v>
      </c>
      <c r="Y35" s="2">
        <v>125</v>
      </c>
      <c r="Z35" s="2">
        <v>1</v>
      </c>
      <c r="AA35" s="2">
        <v>0</v>
      </c>
      <c r="AB35" s="7" t="s">
        <v>47</v>
      </c>
      <c r="AC35" s="2">
        <v>428</v>
      </c>
      <c r="AD35" s="2">
        <v>421</v>
      </c>
      <c r="AE35" s="2">
        <v>0</v>
      </c>
      <c r="AF35" s="2">
        <v>28</v>
      </c>
      <c r="AG35" s="2">
        <v>0</v>
      </c>
      <c r="AH35" s="2">
        <v>393</v>
      </c>
      <c r="AI35" s="2">
        <v>4</v>
      </c>
      <c r="AJ35" s="2">
        <v>3</v>
      </c>
    </row>
    <row r="36" spans="1:36" ht="10.199999999999999" customHeight="1" x14ac:dyDescent="0.2">
      <c r="A36" s="7" t="s">
        <v>48</v>
      </c>
      <c r="B36" s="2">
        <v>290</v>
      </c>
      <c r="C36" s="2">
        <v>286</v>
      </c>
      <c r="D36" s="2">
        <v>8</v>
      </c>
      <c r="E36" s="2">
        <v>6</v>
      </c>
      <c r="F36" s="2">
        <v>271</v>
      </c>
      <c r="G36" s="2">
        <v>1</v>
      </c>
      <c r="H36" s="2">
        <v>3</v>
      </c>
      <c r="I36" s="2">
        <v>1</v>
      </c>
      <c r="J36" s="7" t="s">
        <v>48</v>
      </c>
      <c r="K36" s="2">
        <v>77</v>
      </c>
      <c r="L36" s="2">
        <v>74</v>
      </c>
      <c r="M36" s="2">
        <v>1</v>
      </c>
      <c r="N36" s="2">
        <v>6</v>
      </c>
      <c r="O36" s="2">
        <v>67</v>
      </c>
      <c r="P36" s="2">
        <v>0</v>
      </c>
      <c r="Q36" s="2">
        <v>3</v>
      </c>
      <c r="R36" s="2">
        <v>0</v>
      </c>
      <c r="S36" s="7" t="s">
        <v>48</v>
      </c>
      <c r="T36" s="2">
        <v>82</v>
      </c>
      <c r="U36" s="2">
        <v>81</v>
      </c>
      <c r="V36" s="2">
        <v>7</v>
      </c>
      <c r="W36" s="2">
        <v>0</v>
      </c>
      <c r="X36" s="2">
        <v>74</v>
      </c>
      <c r="Y36" s="2">
        <v>0</v>
      </c>
      <c r="Z36" s="2">
        <v>0</v>
      </c>
      <c r="AA36" s="2">
        <v>1</v>
      </c>
      <c r="AB36" s="7" t="s">
        <v>48</v>
      </c>
      <c r="AC36" s="2">
        <v>131</v>
      </c>
      <c r="AD36" s="2">
        <v>131</v>
      </c>
      <c r="AE36" s="2">
        <v>0</v>
      </c>
      <c r="AF36" s="2">
        <v>0</v>
      </c>
      <c r="AG36" s="2">
        <v>130</v>
      </c>
      <c r="AH36" s="2">
        <v>1</v>
      </c>
      <c r="AI36" s="2">
        <v>0</v>
      </c>
      <c r="AJ36" s="2">
        <v>0</v>
      </c>
    </row>
    <row r="37" spans="1:36" ht="10.199999999999999" customHeight="1" x14ac:dyDescent="0.2">
      <c r="A37" s="7" t="s">
        <v>49</v>
      </c>
      <c r="B37" s="2">
        <v>20</v>
      </c>
      <c r="C37" s="2">
        <v>20</v>
      </c>
      <c r="D37" s="2">
        <v>0</v>
      </c>
      <c r="E37" s="2">
        <v>0</v>
      </c>
      <c r="F37" s="2">
        <v>20</v>
      </c>
      <c r="G37" s="2">
        <v>0</v>
      </c>
      <c r="H37" s="2">
        <v>0</v>
      </c>
      <c r="I37" s="2">
        <v>0</v>
      </c>
      <c r="J37" s="7" t="s">
        <v>49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7" t="s">
        <v>49</v>
      </c>
      <c r="T37" s="2">
        <v>20</v>
      </c>
      <c r="U37" s="2">
        <v>20</v>
      </c>
      <c r="V37" s="2">
        <v>0</v>
      </c>
      <c r="W37" s="2">
        <v>0</v>
      </c>
      <c r="X37" s="2">
        <v>20</v>
      </c>
      <c r="Y37" s="2">
        <v>0</v>
      </c>
      <c r="Z37" s="2">
        <v>0</v>
      </c>
      <c r="AA37" s="2">
        <v>0</v>
      </c>
      <c r="AB37" s="7" t="s">
        <v>49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</row>
    <row r="38" spans="1:36" ht="10.199999999999999" customHeight="1" x14ac:dyDescent="0.2">
      <c r="A38" s="7" t="s">
        <v>50</v>
      </c>
      <c r="B38" s="2">
        <v>63</v>
      </c>
      <c r="C38" s="2">
        <v>63</v>
      </c>
      <c r="D38" s="2">
        <v>1</v>
      </c>
      <c r="E38" s="2">
        <v>0</v>
      </c>
      <c r="F38" s="2">
        <v>62</v>
      </c>
      <c r="G38" s="2">
        <v>0</v>
      </c>
      <c r="H38" s="2">
        <v>0</v>
      </c>
      <c r="I38" s="2">
        <v>0</v>
      </c>
      <c r="J38" s="7" t="s">
        <v>50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7" t="s">
        <v>50</v>
      </c>
      <c r="T38" s="2">
        <v>56</v>
      </c>
      <c r="U38" s="2">
        <v>56</v>
      </c>
      <c r="V38" s="2">
        <v>0</v>
      </c>
      <c r="W38" s="2">
        <v>0</v>
      </c>
      <c r="X38" s="2">
        <v>56</v>
      </c>
      <c r="Y38" s="2">
        <v>0</v>
      </c>
      <c r="Z38" s="2">
        <v>0</v>
      </c>
      <c r="AA38" s="2">
        <v>0</v>
      </c>
      <c r="AB38" s="7" t="s">
        <v>50</v>
      </c>
      <c r="AC38" s="2">
        <v>7</v>
      </c>
      <c r="AD38" s="2">
        <v>7</v>
      </c>
      <c r="AE38" s="2">
        <v>1</v>
      </c>
      <c r="AF38" s="2">
        <v>0</v>
      </c>
      <c r="AG38" s="2">
        <v>6</v>
      </c>
      <c r="AH38" s="2">
        <v>0</v>
      </c>
      <c r="AI38" s="2">
        <v>0</v>
      </c>
      <c r="AJ38" s="2">
        <v>0</v>
      </c>
    </row>
    <row r="39" spans="1:36" ht="10.199999999999999" customHeight="1" x14ac:dyDescent="0.2">
      <c r="A39" s="7" t="s">
        <v>51</v>
      </c>
      <c r="B39" s="2">
        <v>14</v>
      </c>
      <c r="C39" s="2">
        <v>12</v>
      </c>
      <c r="D39" s="2">
        <v>4</v>
      </c>
      <c r="E39" s="2">
        <v>0</v>
      </c>
      <c r="F39" s="2">
        <v>8</v>
      </c>
      <c r="G39" s="2">
        <v>0</v>
      </c>
      <c r="H39" s="2">
        <v>2</v>
      </c>
      <c r="I39" s="2">
        <v>0</v>
      </c>
      <c r="J39" s="7" t="s">
        <v>51</v>
      </c>
      <c r="K39" s="2">
        <v>5</v>
      </c>
      <c r="L39" s="2">
        <v>4</v>
      </c>
      <c r="M39" s="2">
        <v>4</v>
      </c>
      <c r="N39" s="2">
        <v>0</v>
      </c>
      <c r="O39" s="2">
        <v>0</v>
      </c>
      <c r="P39" s="2">
        <v>0</v>
      </c>
      <c r="Q39" s="2">
        <v>1</v>
      </c>
      <c r="R39" s="2">
        <v>0</v>
      </c>
      <c r="S39" s="7" t="s">
        <v>51</v>
      </c>
      <c r="T39" s="2">
        <v>8</v>
      </c>
      <c r="U39" s="2">
        <v>7</v>
      </c>
      <c r="V39" s="2">
        <v>0</v>
      </c>
      <c r="W39" s="2">
        <v>0</v>
      </c>
      <c r="X39" s="2">
        <v>7</v>
      </c>
      <c r="Y39" s="2">
        <v>0</v>
      </c>
      <c r="Z39" s="2">
        <v>1</v>
      </c>
      <c r="AA39" s="2">
        <v>0</v>
      </c>
      <c r="AB39" s="7" t="s">
        <v>51</v>
      </c>
      <c r="AC39" s="2">
        <v>1</v>
      </c>
      <c r="AD39" s="2">
        <v>1</v>
      </c>
      <c r="AE39" s="2">
        <v>0</v>
      </c>
      <c r="AF39" s="2">
        <v>0</v>
      </c>
      <c r="AG39" s="2">
        <v>1</v>
      </c>
      <c r="AH39" s="2">
        <v>0</v>
      </c>
      <c r="AI39" s="2">
        <v>0</v>
      </c>
      <c r="AJ39" s="2">
        <v>0</v>
      </c>
    </row>
    <row r="40" spans="1:36" ht="10.199999999999999" customHeight="1" x14ac:dyDescent="0.2">
      <c r="A40" s="7" t="s">
        <v>52</v>
      </c>
      <c r="B40" s="2">
        <v>1559</v>
      </c>
      <c r="C40" s="2">
        <v>39</v>
      </c>
      <c r="D40" s="2">
        <v>12</v>
      </c>
      <c r="E40" s="2">
        <v>10</v>
      </c>
      <c r="F40" s="2">
        <v>16</v>
      </c>
      <c r="G40" s="2">
        <v>1</v>
      </c>
      <c r="H40" s="2">
        <v>1517</v>
      </c>
      <c r="I40" s="2">
        <v>3</v>
      </c>
      <c r="J40" s="7" t="s">
        <v>52</v>
      </c>
      <c r="K40" s="2">
        <v>807</v>
      </c>
      <c r="L40" s="2">
        <v>22</v>
      </c>
      <c r="M40" s="2">
        <v>10</v>
      </c>
      <c r="N40" s="2">
        <v>0</v>
      </c>
      <c r="O40" s="2">
        <v>11</v>
      </c>
      <c r="P40" s="2">
        <v>1</v>
      </c>
      <c r="Q40" s="2">
        <v>785</v>
      </c>
      <c r="R40" s="2">
        <v>0</v>
      </c>
      <c r="S40" s="7" t="s">
        <v>52</v>
      </c>
      <c r="T40" s="2">
        <v>576</v>
      </c>
      <c r="U40" s="2">
        <v>11</v>
      </c>
      <c r="V40" s="2">
        <v>2</v>
      </c>
      <c r="W40" s="2">
        <v>4</v>
      </c>
      <c r="X40" s="2">
        <v>5</v>
      </c>
      <c r="Y40" s="2">
        <v>0</v>
      </c>
      <c r="Z40" s="2">
        <v>565</v>
      </c>
      <c r="AA40" s="2">
        <v>0</v>
      </c>
      <c r="AB40" s="7" t="s">
        <v>52</v>
      </c>
      <c r="AC40" s="2">
        <v>176</v>
      </c>
      <c r="AD40" s="2">
        <v>6</v>
      </c>
      <c r="AE40" s="2">
        <v>0</v>
      </c>
      <c r="AF40" s="2">
        <v>6</v>
      </c>
      <c r="AG40" s="2">
        <v>0</v>
      </c>
      <c r="AH40" s="2">
        <v>0</v>
      </c>
      <c r="AI40" s="2">
        <v>167</v>
      </c>
      <c r="AJ40" s="2">
        <v>3</v>
      </c>
    </row>
    <row r="41" spans="1:36" ht="10.199999999999999" customHeight="1" x14ac:dyDescent="0.2">
      <c r="A41" s="7" t="s">
        <v>53</v>
      </c>
      <c r="B41" s="2">
        <v>1149</v>
      </c>
      <c r="C41" s="2">
        <v>40</v>
      </c>
      <c r="D41" s="2">
        <v>31</v>
      </c>
      <c r="E41" s="2">
        <v>3</v>
      </c>
      <c r="F41" s="2">
        <v>5</v>
      </c>
      <c r="G41" s="2">
        <v>1</v>
      </c>
      <c r="H41" s="2">
        <v>1</v>
      </c>
      <c r="I41" s="2">
        <v>1108</v>
      </c>
      <c r="J41" s="7" t="s">
        <v>53</v>
      </c>
      <c r="K41" s="2">
        <v>30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1</v>
      </c>
      <c r="R41" s="2">
        <v>29</v>
      </c>
      <c r="S41" s="7" t="s">
        <v>53</v>
      </c>
      <c r="T41" s="2">
        <v>72</v>
      </c>
      <c r="U41" s="2">
        <v>8</v>
      </c>
      <c r="V41" s="2">
        <v>5</v>
      </c>
      <c r="W41" s="2">
        <v>2</v>
      </c>
      <c r="X41" s="2">
        <v>0</v>
      </c>
      <c r="Y41" s="2">
        <v>1</v>
      </c>
      <c r="Z41" s="2">
        <v>0</v>
      </c>
      <c r="AA41" s="2">
        <v>64</v>
      </c>
      <c r="AB41" s="7" t="s">
        <v>53</v>
      </c>
      <c r="AC41" s="2">
        <v>1047</v>
      </c>
      <c r="AD41" s="2">
        <v>32</v>
      </c>
      <c r="AE41" s="2">
        <v>26</v>
      </c>
      <c r="AF41" s="2">
        <v>1</v>
      </c>
      <c r="AG41" s="2">
        <v>5</v>
      </c>
      <c r="AH41" s="2">
        <v>0</v>
      </c>
      <c r="AI41" s="2">
        <v>0</v>
      </c>
      <c r="AJ41" s="2">
        <v>1015</v>
      </c>
    </row>
    <row r="42" spans="1:36" ht="10.199999999999999" customHeight="1" x14ac:dyDescent="0.2">
      <c r="A42" s="7" t="s">
        <v>54</v>
      </c>
      <c r="B42" s="2">
        <v>337</v>
      </c>
      <c r="C42" s="2">
        <v>128</v>
      </c>
      <c r="D42" s="2">
        <v>50</v>
      </c>
      <c r="E42" s="2">
        <v>66</v>
      </c>
      <c r="F42" s="2">
        <v>7</v>
      </c>
      <c r="G42" s="2">
        <v>5</v>
      </c>
      <c r="H42" s="2">
        <v>184</v>
      </c>
      <c r="I42" s="2">
        <v>25</v>
      </c>
      <c r="J42" s="7" t="s">
        <v>54</v>
      </c>
      <c r="K42" s="2">
        <v>279</v>
      </c>
      <c r="L42" s="2">
        <v>99</v>
      </c>
      <c r="M42" s="2">
        <v>24</v>
      </c>
      <c r="N42" s="2">
        <v>64</v>
      </c>
      <c r="O42" s="2">
        <v>6</v>
      </c>
      <c r="P42" s="2">
        <v>5</v>
      </c>
      <c r="Q42" s="2">
        <v>159</v>
      </c>
      <c r="R42" s="2">
        <v>21</v>
      </c>
      <c r="S42" s="7" t="s">
        <v>54</v>
      </c>
      <c r="T42" s="2">
        <v>53</v>
      </c>
      <c r="U42" s="2">
        <v>26</v>
      </c>
      <c r="V42" s="2">
        <v>23</v>
      </c>
      <c r="W42" s="2">
        <v>2</v>
      </c>
      <c r="X42" s="2">
        <v>1</v>
      </c>
      <c r="Y42" s="2">
        <v>0</v>
      </c>
      <c r="Z42" s="2">
        <v>25</v>
      </c>
      <c r="AA42" s="2">
        <v>2</v>
      </c>
      <c r="AB42" s="7" t="s">
        <v>54</v>
      </c>
      <c r="AC42" s="2">
        <v>5</v>
      </c>
      <c r="AD42" s="2">
        <v>3</v>
      </c>
      <c r="AE42" s="2">
        <v>3</v>
      </c>
      <c r="AF42" s="2">
        <v>0</v>
      </c>
      <c r="AG42" s="2">
        <v>0</v>
      </c>
      <c r="AH42" s="2">
        <v>0</v>
      </c>
      <c r="AI42" s="2">
        <v>0</v>
      </c>
      <c r="AJ42" s="2">
        <v>2</v>
      </c>
    </row>
    <row r="43" spans="1:36" ht="10.199999999999999" customHeight="1" x14ac:dyDescent="0.2">
      <c r="A43" s="7" t="s">
        <v>55</v>
      </c>
      <c r="B43" s="2">
        <v>125</v>
      </c>
      <c r="C43" s="2">
        <v>84</v>
      </c>
      <c r="D43" s="2">
        <v>66</v>
      </c>
      <c r="E43" s="2">
        <v>7</v>
      </c>
      <c r="F43" s="2">
        <v>7</v>
      </c>
      <c r="G43" s="2">
        <v>4</v>
      </c>
      <c r="H43" s="2">
        <v>37</v>
      </c>
      <c r="I43" s="2">
        <v>4</v>
      </c>
      <c r="J43" s="7" t="s">
        <v>55</v>
      </c>
      <c r="K43" s="2">
        <v>121</v>
      </c>
      <c r="L43" s="2">
        <v>80</v>
      </c>
      <c r="M43" s="2">
        <v>66</v>
      </c>
      <c r="N43" s="2">
        <v>7</v>
      </c>
      <c r="O43" s="2">
        <v>3</v>
      </c>
      <c r="P43" s="2">
        <v>4</v>
      </c>
      <c r="Q43" s="2">
        <v>37</v>
      </c>
      <c r="R43" s="2">
        <v>4</v>
      </c>
      <c r="S43" s="7" t="s">
        <v>55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7" t="s">
        <v>55</v>
      </c>
      <c r="AC43" s="2">
        <v>4</v>
      </c>
      <c r="AD43" s="2">
        <v>4</v>
      </c>
      <c r="AE43" s="2">
        <v>0</v>
      </c>
      <c r="AF43" s="2">
        <v>0</v>
      </c>
      <c r="AG43" s="2">
        <v>4</v>
      </c>
      <c r="AH43" s="2">
        <v>0</v>
      </c>
      <c r="AI43" s="2">
        <v>0</v>
      </c>
      <c r="AJ43" s="2">
        <v>0</v>
      </c>
    </row>
    <row r="44" spans="1:36" ht="10.199999999999999" customHeight="1" x14ac:dyDescent="0.2">
      <c r="A44" s="7" t="s">
        <v>56</v>
      </c>
      <c r="B44" s="2">
        <v>99</v>
      </c>
      <c r="C44" s="2">
        <v>37</v>
      </c>
      <c r="D44" s="2">
        <v>9</v>
      </c>
      <c r="E44" s="2">
        <v>5</v>
      </c>
      <c r="F44" s="2">
        <v>0</v>
      </c>
      <c r="G44" s="2">
        <v>23</v>
      </c>
      <c r="H44" s="2">
        <v>12</v>
      </c>
      <c r="I44" s="2">
        <v>50</v>
      </c>
      <c r="J44" s="7" t="s">
        <v>56</v>
      </c>
      <c r="K44" s="2">
        <v>1</v>
      </c>
      <c r="L44" s="2">
        <v>1</v>
      </c>
      <c r="M44" s="2">
        <v>0</v>
      </c>
      <c r="N44" s="2">
        <v>1</v>
      </c>
      <c r="O44" s="2">
        <v>0</v>
      </c>
      <c r="P44" s="2">
        <v>0</v>
      </c>
      <c r="Q44" s="2">
        <v>0</v>
      </c>
      <c r="R44" s="2">
        <v>0</v>
      </c>
      <c r="S44" s="7" t="s">
        <v>56</v>
      </c>
      <c r="T44" s="2">
        <v>2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2</v>
      </c>
      <c r="AA44" s="2">
        <v>0</v>
      </c>
      <c r="AB44" s="7" t="s">
        <v>56</v>
      </c>
      <c r="AC44" s="2">
        <v>96</v>
      </c>
      <c r="AD44" s="2">
        <v>36</v>
      </c>
      <c r="AE44" s="2">
        <v>9</v>
      </c>
      <c r="AF44" s="2">
        <v>4</v>
      </c>
      <c r="AG44" s="2">
        <v>0</v>
      </c>
      <c r="AH44" s="2">
        <v>23</v>
      </c>
      <c r="AI44" s="2">
        <v>10</v>
      </c>
      <c r="AJ44" s="2">
        <v>50</v>
      </c>
    </row>
    <row r="45" spans="1:36" ht="10.199999999999999" customHeight="1" x14ac:dyDescent="0.2">
      <c r="A45" s="7" t="s">
        <v>57</v>
      </c>
      <c r="B45" s="2">
        <v>35</v>
      </c>
      <c r="C45" s="2">
        <v>22</v>
      </c>
      <c r="D45" s="2">
        <v>12</v>
      </c>
      <c r="E45" s="2">
        <v>5</v>
      </c>
      <c r="F45" s="2">
        <v>4</v>
      </c>
      <c r="G45" s="2">
        <v>1</v>
      </c>
      <c r="H45" s="2">
        <v>10</v>
      </c>
      <c r="I45" s="2">
        <v>3</v>
      </c>
      <c r="J45" s="7" t="s">
        <v>57</v>
      </c>
      <c r="K45" s="2">
        <v>20</v>
      </c>
      <c r="L45" s="2">
        <v>14</v>
      </c>
      <c r="M45" s="2">
        <v>5</v>
      </c>
      <c r="N45" s="2">
        <v>5</v>
      </c>
      <c r="O45" s="2">
        <v>4</v>
      </c>
      <c r="P45" s="2">
        <v>0</v>
      </c>
      <c r="Q45" s="2">
        <v>6</v>
      </c>
      <c r="R45" s="2">
        <v>0</v>
      </c>
      <c r="S45" s="7" t="s">
        <v>57</v>
      </c>
      <c r="T45" s="2">
        <v>9</v>
      </c>
      <c r="U45" s="2">
        <v>5</v>
      </c>
      <c r="V45" s="2">
        <v>4</v>
      </c>
      <c r="W45" s="2">
        <v>0</v>
      </c>
      <c r="X45" s="2">
        <v>0</v>
      </c>
      <c r="Y45" s="2">
        <v>1</v>
      </c>
      <c r="Z45" s="2">
        <v>4</v>
      </c>
      <c r="AA45" s="2">
        <v>0</v>
      </c>
      <c r="AB45" s="7" t="s">
        <v>57</v>
      </c>
      <c r="AC45" s="2">
        <v>6</v>
      </c>
      <c r="AD45" s="2">
        <v>3</v>
      </c>
      <c r="AE45" s="2">
        <v>3</v>
      </c>
      <c r="AF45" s="2">
        <v>0</v>
      </c>
      <c r="AG45" s="2">
        <v>0</v>
      </c>
      <c r="AH45" s="2">
        <v>0</v>
      </c>
      <c r="AI45" s="2">
        <v>0</v>
      </c>
      <c r="AJ45" s="2">
        <v>3</v>
      </c>
    </row>
    <row r="46" spans="1:36" ht="10.199999999999999" customHeight="1" x14ac:dyDescent="0.2">
      <c r="A46" s="7" t="s">
        <v>58</v>
      </c>
      <c r="B46" s="2">
        <v>18</v>
      </c>
      <c r="C46" s="2">
        <v>13</v>
      </c>
      <c r="D46" s="2">
        <v>6</v>
      </c>
      <c r="E46" s="2">
        <v>6</v>
      </c>
      <c r="F46" s="2">
        <v>1</v>
      </c>
      <c r="G46" s="2">
        <v>0</v>
      </c>
      <c r="H46" s="2">
        <v>3</v>
      </c>
      <c r="I46" s="2">
        <v>2</v>
      </c>
      <c r="J46" s="7" t="s">
        <v>58</v>
      </c>
      <c r="K46" s="2">
        <v>1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1</v>
      </c>
      <c r="R46" s="2">
        <v>0</v>
      </c>
      <c r="S46" s="7" t="s">
        <v>58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7" t="s">
        <v>58</v>
      </c>
      <c r="AC46" s="2">
        <v>17</v>
      </c>
      <c r="AD46" s="2">
        <v>13</v>
      </c>
      <c r="AE46" s="2">
        <v>6</v>
      </c>
      <c r="AF46" s="2">
        <v>6</v>
      </c>
      <c r="AG46" s="2">
        <v>1</v>
      </c>
      <c r="AH46" s="2">
        <v>0</v>
      </c>
      <c r="AI46" s="2">
        <v>2</v>
      </c>
      <c r="AJ46" s="2">
        <v>2</v>
      </c>
    </row>
    <row r="47" spans="1:36" ht="10.199999999999999" customHeight="1" x14ac:dyDescent="0.2">
      <c r="A47" s="7" t="s">
        <v>59</v>
      </c>
      <c r="B47" s="2">
        <v>81</v>
      </c>
      <c r="C47" s="2">
        <v>9</v>
      </c>
      <c r="D47" s="2">
        <v>0</v>
      </c>
      <c r="E47" s="2">
        <v>3</v>
      </c>
      <c r="F47" s="2">
        <v>1</v>
      </c>
      <c r="G47" s="2">
        <v>5</v>
      </c>
      <c r="H47" s="2">
        <v>12</v>
      </c>
      <c r="I47" s="2">
        <v>60</v>
      </c>
      <c r="J47" s="7" t="s">
        <v>59</v>
      </c>
      <c r="K47" s="2">
        <v>4</v>
      </c>
      <c r="L47" s="2">
        <v>1</v>
      </c>
      <c r="M47" s="2">
        <v>0</v>
      </c>
      <c r="N47" s="2">
        <v>1</v>
      </c>
      <c r="O47" s="2">
        <v>0</v>
      </c>
      <c r="P47" s="2">
        <v>0</v>
      </c>
      <c r="Q47" s="2">
        <v>2</v>
      </c>
      <c r="R47" s="2">
        <v>1</v>
      </c>
      <c r="S47" s="7" t="s">
        <v>59</v>
      </c>
      <c r="T47" s="2">
        <v>5</v>
      </c>
      <c r="U47" s="2">
        <v>2</v>
      </c>
      <c r="V47" s="2">
        <v>0</v>
      </c>
      <c r="W47" s="2">
        <v>2</v>
      </c>
      <c r="X47" s="2">
        <v>0</v>
      </c>
      <c r="Y47" s="2">
        <v>0</v>
      </c>
      <c r="Z47" s="2">
        <v>3</v>
      </c>
      <c r="AA47" s="2">
        <v>0</v>
      </c>
      <c r="AB47" s="7" t="s">
        <v>59</v>
      </c>
      <c r="AC47" s="2">
        <v>72</v>
      </c>
      <c r="AD47" s="2">
        <v>6</v>
      </c>
      <c r="AE47" s="2">
        <v>0</v>
      </c>
      <c r="AF47" s="2">
        <v>0</v>
      </c>
      <c r="AG47" s="2">
        <v>1</v>
      </c>
      <c r="AH47" s="2">
        <v>5</v>
      </c>
      <c r="AI47" s="2">
        <v>7</v>
      </c>
      <c r="AJ47" s="2">
        <v>59</v>
      </c>
    </row>
    <row r="48" spans="1:36" ht="10.199999999999999" customHeight="1" x14ac:dyDescent="0.2">
      <c r="A48" s="7" t="s">
        <v>60</v>
      </c>
      <c r="B48" s="2">
        <v>11</v>
      </c>
      <c r="C48" s="2">
        <v>5</v>
      </c>
      <c r="D48" s="2">
        <v>3</v>
      </c>
      <c r="E48" s="2">
        <v>2</v>
      </c>
      <c r="F48" s="2">
        <v>0</v>
      </c>
      <c r="G48" s="2">
        <v>0</v>
      </c>
      <c r="H48" s="2">
        <v>4</v>
      </c>
      <c r="I48" s="2">
        <v>2</v>
      </c>
      <c r="J48" s="7" t="s">
        <v>60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7" t="s">
        <v>60</v>
      </c>
      <c r="T48" s="2">
        <v>3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3</v>
      </c>
      <c r="AA48" s="2">
        <v>0</v>
      </c>
      <c r="AB48" s="7" t="s">
        <v>60</v>
      </c>
      <c r="AC48" s="2">
        <v>8</v>
      </c>
      <c r="AD48" s="2">
        <v>5</v>
      </c>
      <c r="AE48" s="2">
        <v>3</v>
      </c>
      <c r="AF48" s="2">
        <v>2</v>
      </c>
      <c r="AG48" s="2">
        <v>0</v>
      </c>
      <c r="AH48" s="2">
        <v>0</v>
      </c>
      <c r="AI48" s="2">
        <v>1</v>
      </c>
      <c r="AJ48" s="2">
        <v>2</v>
      </c>
    </row>
    <row r="49" spans="1:36" ht="10.199999999999999" customHeight="1" x14ac:dyDescent="0.2">
      <c r="A49" s="30" t="s">
        <v>646</v>
      </c>
      <c r="B49" s="30"/>
      <c r="C49" s="30"/>
      <c r="D49" s="30"/>
      <c r="E49" s="30"/>
      <c r="F49" s="30"/>
      <c r="G49" s="30"/>
      <c r="H49" s="30"/>
      <c r="I49" s="30"/>
      <c r="J49" s="30" t="s">
        <v>646</v>
      </c>
      <c r="K49" s="30"/>
      <c r="L49" s="30"/>
      <c r="M49" s="30"/>
      <c r="N49" s="30"/>
      <c r="O49" s="30"/>
      <c r="P49" s="30"/>
      <c r="Q49" s="30"/>
      <c r="R49" s="30"/>
      <c r="S49" s="30" t="s">
        <v>646</v>
      </c>
      <c r="T49" s="30"/>
      <c r="U49" s="30"/>
      <c r="V49" s="30"/>
      <c r="W49" s="30"/>
      <c r="X49" s="30"/>
      <c r="Y49" s="30"/>
      <c r="Z49" s="30"/>
      <c r="AA49" s="30"/>
      <c r="AB49" s="30" t="s">
        <v>646</v>
      </c>
      <c r="AC49" s="30"/>
      <c r="AD49" s="30"/>
      <c r="AE49" s="30"/>
      <c r="AF49" s="30"/>
      <c r="AG49" s="30"/>
      <c r="AH49" s="30"/>
      <c r="AI49" s="30"/>
      <c r="AJ49" s="30"/>
    </row>
    <row r="50" spans="1:36" ht="10.199999999999999" customHeight="1" x14ac:dyDescent="0.2">
      <c r="B50" s="7"/>
      <c r="C50" s="7"/>
      <c r="D50" s="7"/>
      <c r="E50" s="7"/>
      <c r="F50" s="7"/>
      <c r="G50" s="7"/>
      <c r="H50" s="7"/>
      <c r="I50" s="7"/>
      <c r="K50" s="7"/>
      <c r="L50" s="7"/>
      <c r="M50" s="7"/>
      <c r="N50" s="7"/>
      <c r="O50" s="7"/>
      <c r="P50" s="7"/>
      <c r="Q50" s="7"/>
      <c r="R50" s="7"/>
      <c r="T50" s="7"/>
      <c r="U50" s="7"/>
      <c r="V50" s="7"/>
      <c r="W50" s="7"/>
      <c r="X50" s="7"/>
      <c r="Y50" s="7"/>
      <c r="Z50" s="7"/>
      <c r="AA50" s="7"/>
      <c r="AC50" s="7"/>
      <c r="AD50" s="7"/>
      <c r="AE50" s="7"/>
      <c r="AF50" s="7"/>
      <c r="AG50" s="7"/>
      <c r="AH50" s="7"/>
      <c r="AI50" s="7"/>
      <c r="AJ50" s="7"/>
    </row>
    <row r="51" spans="1:36" ht="10.199999999999999" customHeight="1" x14ac:dyDescent="0.2">
      <c r="A51" s="7" t="s">
        <v>665</v>
      </c>
      <c r="J51" s="7" t="s">
        <v>665</v>
      </c>
      <c r="S51" s="7" t="s">
        <v>665</v>
      </c>
      <c r="AB51" s="7" t="s">
        <v>665</v>
      </c>
    </row>
    <row r="52" spans="1:36" s="1" customFormat="1" ht="11.25" x14ac:dyDescent="0.2">
      <c r="A52" s="8" t="s">
        <v>664</v>
      </c>
      <c r="B52" s="29" t="s">
        <v>0</v>
      </c>
      <c r="C52" s="29"/>
      <c r="D52" s="29"/>
      <c r="E52" s="29"/>
      <c r="F52" s="29"/>
      <c r="G52" s="29"/>
      <c r="H52" s="29"/>
      <c r="I52" s="29"/>
      <c r="J52" s="8" t="s">
        <v>664</v>
      </c>
      <c r="K52" s="29" t="s">
        <v>1</v>
      </c>
      <c r="L52" s="29"/>
      <c r="M52" s="29"/>
      <c r="N52" s="29"/>
      <c r="O52" s="29"/>
      <c r="P52" s="29"/>
      <c r="Q52" s="29"/>
      <c r="R52" s="29"/>
      <c r="S52" s="8" t="s">
        <v>664</v>
      </c>
      <c r="T52" s="29" t="s">
        <v>2</v>
      </c>
      <c r="U52" s="29"/>
      <c r="V52" s="29"/>
      <c r="W52" s="29"/>
      <c r="X52" s="29"/>
      <c r="Y52" s="29"/>
      <c r="Z52" s="29"/>
      <c r="AA52" s="29"/>
      <c r="AB52" s="8" t="s">
        <v>664</v>
      </c>
      <c r="AC52" s="29" t="s">
        <v>3</v>
      </c>
      <c r="AD52" s="29"/>
      <c r="AE52" s="29"/>
      <c r="AF52" s="29"/>
      <c r="AG52" s="29"/>
      <c r="AH52" s="29"/>
      <c r="AI52" s="29"/>
      <c r="AJ52" s="25"/>
    </row>
    <row r="53" spans="1:36" s="6" customFormat="1" ht="11.25" x14ac:dyDescent="0.2">
      <c r="A53" s="9" t="s">
        <v>614</v>
      </c>
      <c r="B53" s="17" t="s">
        <v>0</v>
      </c>
      <c r="C53" s="17" t="s">
        <v>4</v>
      </c>
      <c r="D53" s="17" t="s">
        <v>5</v>
      </c>
      <c r="E53" s="17" t="s">
        <v>6</v>
      </c>
      <c r="F53" s="17" t="s">
        <v>7</v>
      </c>
      <c r="G53" s="17" t="s">
        <v>8</v>
      </c>
      <c r="H53" s="17" t="s">
        <v>9</v>
      </c>
      <c r="I53" s="17" t="s">
        <v>10</v>
      </c>
      <c r="J53" s="9" t="s">
        <v>614</v>
      </c>
      <c r="K53" s="17" t="s">
        <v>0</v>
      </c>
      <c r="L53" s="17" t="s">
        <v>4</v>
      </c>
      <c r="M53" s="17" t="s">
        <v>5</v>
      </c>
      <c r="N53" s="17" t="s">
        <v>6</v>
      </c>
      <c r="O53" s="17" t="s">
        <v>7</v>
      </c>
      <c r="P53" s="17" t="s">
        <v>8</v>
      </c>
      <c r="Q53" s="17" t="s">
        <v>9</v>
      </c>
      <c r="R53" s="17" t="s">
        <v>10</v>
      </c>
      <c r="S53" s="9" t="s">
        <v>614</v>
      </c>
      <c r="T53" s="17" t="s">
        <v>0</v>
      </c>
      <c r="U53" s="17" t="s">
        <v>4</v>
      </c>
      <c r="V53" s="17" t="s">
        <v>5</v>
      </c>
      <c r="W53" s="17" t="s">
        <v>6</v>
      </c>
      <c r="X53" s="17" t="s">
        <v>7</v>
      </c>
      <c r="Y53" s="17" t="s">
        <v>8</v>
      </c>
      <c r="Z53" s="17" t="s">
        <v>9</v>
      </c>
      <c r="AA53" s="17" t="s">
        <v>10</v>
      </c>
      <c r="AB53" s="9" t="s">
        <v>614</v>
      </c>
      <c r="AC53" s="17" t="s">
        <v>0</v>
      </c>
      <c r="AD53" s="17" t="s">
        <v>4</v>
      </c>
      <c r="AE53" s="17" t="s">
        <v>5</v>
      </c>
      <c r="AF53" s="17" t="s">
        <v>6</v>
      </c>
      <c r="AG53" s="17" t="s">
        <v>7</v>
      </c>
      <c r="AH53" s="17" t="s">
        <v>8</v>
      </c>
      <c r="AI53" s="17" t="s">
        <v>9</v>
      </c>
      <c r="AJ53" s="17" t="s">
        <v>10</v>
      </c>
    </row>
    <row r="54" spans="1:36" ht="10.199999999999999" customHeight="1" x14ac:dyDescent="0.2">
      <c r="A54" s="7" t="s">
        <v>657</v>
      </c>
      <c r="B54" s="2">
        <v>9503</v>
      </c>
      <c r="C54" s="2">
        <v>6151</v>
      </c>
      <c r="D54" s="2">
        <v>4050</v>
      </c>
      <c r="E54" s="2">
        <v>1143</v>
      </c>
      <c r="F54" s="2">
        <v>397</v>
      </c>
      <c r="G54" s="2">
        <v>561</v>
      </c>
      <c r="H54" s="2">
        <v>1925</v>
      </c>
      <c r="I54" s="2">
        <v>1427</v>
      </c>
      <c r="J54" s="7" t="s">
        <v>657</v>
      </c>
      <c r="K54" s="2">
        <v>2158</v>
      </c>
      <c r="L54" s="2">
        <v>1055</v>
      </c>
      <c r="M54" s="2">
        <v>643</v>
      </c>
      <c r="N54" s="2">
        <v>261</v>
      </c>
      <c r="O54" s="2">
        <v>115</v>
      </c>
      <c r="P54" s="2">
        <v>36</v>
      </c>
      <c r="Q54" s="2">
        <v>1046</v>
      </c>
      <c r="R54" s="2">
        <v>57</v>
      </c>
      <c r="S54" s="7" t="s">
        <v>657</v>
      </c>
      <c r="T54" s="2">
        <v>4070</v>
      </c>
      <c r="U54" s="2">
        <v>3387</v>
      </c>
      <c r="V54" s="2">
        <v>2624</v>
      </c>
      <c r="W54" s="2">
        <v>452</v>
      </c>
      <c r="X54" s="2">
        <v>157</v>
      </c>
      <c r="Y54" s="2">
        <v>154</v>
      </c>
      <c r="Z54" s="2">
        <v>623</v>
      </c>
      <c r="AA54" s="2">
        <v>60</v>
      </c>
      <c r="AB54" s="7" t="s">
        <v>657</v>
      </c>
      <c r="AC54" s="2">
        <v>3275</v>
      </c>
      <c r="AD54" s="2">
        <v>1709</v>
      </c>
      <c r="AE54" s="2">
        <v>783</v>
      </c>
      <c r="AF54" s="2">
        <v>430</v>
      </c>
      <c r="AG54" s="2">
        <v>125</v>
      </c>
      <c r="AH54" s="2">
        <v>371</v>
      </c>
      <c r="AI54" s="2">
        <v>256</v>
      </c>
      <c r="AJ54" s="2">
        <v>1310</v>
      </c>
    </row>
    <row r="55" spans="1:36" ht="10.199999999999999" customHeight="1" x14ac:dyDescent="0.2">
      <c r="A55" s="7" t="s">
        <v>40</v>
      </c>
      <c r="B55" s="2">
        <v>81</v>
      </c>
      <c r="C55" s="2">
        <v>63</v>
      </c>
      <c r="D55" s="2">
        <v>26</v>
      </c>
      <c r="E55" s="2">
        <v>25</v>
      </c>
      <c r="F55" s="2">
        <v>6</v>
      </c>
      <c r="G55" s="2">
        <v>6</v>
      </c>
      <c r="H55" s="2">
        <v>13</v>
      </c>
      <c r="I55" s="2">
        <v>5</v>
      </c>
      <c r="J55" s="7" t="s">
        <v>40</v>
      </c>
      <c r="K55" s="2">
        <v>9</v>
      </c>
      <c r="L55" s="2">
        <v>3</v>
      </c>
      <c r="M55" s="2">
        <v>2</v>
      </c>
      <c r="N55" s="2">
        <v>1</v>
      </c>
      <c r="O55" s="2">
        <v>0</v>
      </c>
      <c r="P55" s="2">
        <v>0</v>
      </c>
      <c r="Q55" s="2">
        <v>5</v>
      </c>
      <c r="R55" s="2">
        <v>1</v>
      </c>
      <c r="S55" s="7" t="s">
        <v>40</v>
      </c>
      <c r="T55" s="2">
        <v>19</v>
      </c>
      <c r="U55" s="2">
        <v>17</v>
      </c>
      <c r="V55" s="2">
        <v>14</v>
      </c>
      <c r="W55" s="2">
        <v>2</v>
      </c>
      <c r="X55" s="2">
        <v>1</v>
      </c>
      <c r="Y55" s="2">
        <v>0</v>
      </c>
      <c r="Z55" s="2">
        <v>2</v>
      </c>
      <c r="AA55" s="2">
        <v>0</v>
      </c>
      <c r="AB55" s="7" t="s">
        <v>40</v>
      </c>
      <c r="AC55" s="2">
        <v>53</v>
      </c>
      <c r="AD55" s="2">
        <v>43</v>
      </c>
      <c r="AE55" s="2">
        <v>10</v>
      </c>
      <c r="AF55" s="2">
        <v>22</v>
      </c>
      <c r="AG55" s="2">
        <v>5</v>
      </c>
      <c r="AH55" s="2">
        <v>6</v>
      </c>
      <c r="AI55" s="2">
        <v>6</v>
      </c>
      <c r="AJ55" s="2">
        <v>4</v>
      </c>
    </row>
    <row r="56" spans="1:36" ht="10.199999999999999" customHeight="1" x14ac:dyDescent="0.2">
      <c r="A56" s="7" t="s">
        <v>41</v>
      </c>
      <c r="B56" s="2">
        <v>3890</v>
      </c>
      <c r="C56" s="2">
        <v>3843</v>
      </c>
      <c r="D56" s="2">
        <v>3733</v>
      </c>
      <c r="E56" s="2">
        <v>60</v>
      </c>
      <c r="F56" s="2">
        <v>35</v>
      </c>
      <c r="G56" s="2">
        <v>15</v>
      </c>
      <c r="H56" s="2">
        <v>38</v>
      </c>
      <c r="I56" s="2">
        <v>9</v>
      </c>
      <c r="J56" s="7" t="s">
        <v>41</v>
      </c>
      <c r="K56" s="2">
        <v>558</v>
      </c>
      <c r="L56" s="2">
        <v>526</v>
      </c>
      <c r="M56" s="2">
        <v>513</v>
      </c>
      <c r="N56" s="2">
        <v>10</v>
      </c>
      <c r="O56" s="2">
        <v>3</v>
      </c>
      <c r="P56" s="2">
        <v>0</v>
      </c>
      <c r="Q56" s="2">
        <v>31</v>
      </c>
      <c r="R56" s="2">
        <v>1</v>
      </c>
      <c r="S56" s="7" t="s">
        <v>41</v>
      </c>
      <c r="T56" s="2">
        <v>2623</v>
      </c>
      <c r="U56" s="2">
        <v>2609</v>
      </c>
      <c r="V56" s="2">
        <v>2561</v>
      </c>
      <c r="W56" s="2">
        <v>15</v>
      </c>
      <c r="X56" s="2">
        <v>24</v>
      </c>
      <c r="Y56" s="2">
        <v>9</v>
      </c>
      <c r="Z56" s="2">
        <v>7</v>
      </c>
      <c r="AA56" s="2">
        <v>7</v>
      </c>
      <c r="AB56" s="7" t="s">
        <v>41</v>
      </c>
      <c r="AC56" s="2">
        <v>709</v>
      </c>
      <c r="AD56" s="2">
        <v>708</v>
      </c>
      <c r="AE56" s="2">
        <v>659</v>
      </c>
      <c r="AF56" s="2">
        <v>35</v>
      </c>
      <c r="AG56" s="2">
        <v>8</v>
      </c>
      <c r="AH56" s="2">
        <v>6</v>
      </c>
      <c r="AI56" s="2">
        <v>0</v>
      </c>
      <c r="AJ56" s="2">
        <v>1</v>
      </c>
    </row>
    <row r="57" spans="1:36" ht="10.199999999999999" customHeight="1" x14ac:dyDescent="0.2">
      <c r="A57" s="7" t="s">
        <v>42</v>
      </c>
      <c r="B57" s="2">
        <v>6</v>
      </c>
      <c r="C57" s="2">
        <v>1</v>
      </c>
      <c r="D57" s="2">
        <v>1</v>
      </c>
      <c r="E57" s="2">
        <v>0</v>
      </c>
      <c r="F57" s="2">
        <v>0</v>
      </c>
      <c r="G57" s="2">
        <v>0</v>
      </c>
      <c r="H57" s="2">
        <v>4</v>
      </c>
      <c r="I57" s="2">
        <v>1</v>
      </c>
      <c r="J57" s="7" t="s">
        <v>42</v>
      </c>
      <c r="K57" s="2">
        <v>3</v>
      </c>
      <c r="L57" s="2">
        <v>1</v>
      </c>
      <c r="M57" s="2">
        <v>1</v>
      </c>
      <c r="N57" s="2">
        <v>0</v>
      </c>
      <c r="O57" s="2">
        <v>0</v>
      </c>
      <c r="P57" s="2">
        <v>0</v>
      </c>
      <c r="Q57" s="2">
        <v>2</v>
      </c>
      <c r="R57" s="2">
        <v>0</v>
      </c>
      <c r="S57" s="7" t="s">
        <v>42</v>
      </c>
      <c r="T57" s="2">
        <v>2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2</v>
      </c>
      <c r="AA57" s="2">
        <v>0</v>
      </c>
      <c r="AB57" s="7" t="s">
        <v>42</v>
      </c>
      <c r="AC57" s="2">
        <v>1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1</v>
      </c>
    </row>
    <row r="58" spans="1:36" ht="10.199999999999999" customHeight="1" x14ac:dyDescent="0.2">
      <c r="A58" s="7" t="s">
        <v>43</v>
      </c>
      <c r="B58" s="2">
        <v>1028</v>
      </c>
      <c r="C58" s="2">
        <v>1002</v>
      </c>
      <c r="D58" s="2">
        <v>55</v>
      </c>
      <c r="E58" s="2">
        <v>931</v>
      </c>
      <c r="F58" s="2">
        <v>6</v>
      </c>
      <c r="G58" s="2">
        <v>10</v>
      </c>
      <c r="H58" s="2">
        <v>20</v>
      </c>
      <c r="I58" s="2">
        <v>6</v>
      </c>
      <c r="J58" s="7" t="s">
        <v>43</v>
      </c>
      <c r="K58" s="2">
        <v>203</v>
      </c>
      <c r="L58" s="2">
        <v>188</v>
      </c>
      <c r="M58" s="2">
        <v>9</v>
      </c>
      <c r="N58" s="2">
        <v>178</v>
      </c>
      <c r="O58" s="2">
        <v>1</v>
      </c>
      <c r="P58" s="2">
        <v>0</v>
      </c>
      <c r="Q58" s="2">
        <v>15</v>
      </c>
      <c r="R58" s="2">
        <v>0</v>
      </c>
      <c r="S58" s="7" t="s">
        <v>43</v>
      </c>
      <c r="T58" s="2">
        <v>458</v>
      </c>
      <c r="U58" s="2">
        <v>453</v>
      </c>
      <c r="V58" s="2">
        <v>14</v>
      </c>
      <c r="W58" s="2">
        <v>426</v>
      </c>
      <c r="X58" s="2">
        <v>3</v>
      </c>
      <c r="Y58" s="2">
        <v>10</v>
      </c>
      <c r="Z58" s="2">
        <v>5</v>
      </c>
      <c r="AA58" s="2">
        <v>0</v>
      </c>
      <c r="AB58" s="7" t="s">
        <v>43</v>
      </c>
      <c r="AC58" s="2">
        <v>367</v>
      </c>
      <c r="AD58" s="2">
        <v>361</v>
      </c>
      <c r="AE58" s="2">
        <v>32</v>
      </c>
      <c r="AF58" s="2">
        <v>327</v>
      </c>
      <c r="AG58" s="2">
        <v>2</v>
      </c>
      <c r="AH58" s="2">
        <v>0</v>
      </c>
      <c r="AI58" s="2">
        <v>0</v>
      </c>
      <c r="AJ58" s="2">
        <v>6</v>
      </c>
    </row>
    <row r="59" spans="1:36" ht="10.199999999999999" customHeight="1" x14ac:dyDescent="0.2">
      <c r="A59" s="7" t="s">
        <v>44</v>
      </c>
      <c r="B59" s="2">
        <v>5</v>
      </c>
      <c r="C59" s="2">
        <v>5</v>
      </c>
      <c r="D59" s="2">
        <v>2</v>
      </c>
      <c r="E59" s="2">
        <v>3</v>
      </c>
      <c r="F59" s="2">
        <v>0</v>
      </c>
      <c r="G59" s="2">
        <v>0</v>
      </c>
      <c r="H59" s="2">
        <v>0</v>
      </c>
      <c r="I59" s="2">
        <v>0</v>
      </c>
      <c r="J59" s="7" t="s">
        <v>44</v>
      </c>
      <c r="K59" s="2">
        <v>2</v>
      </c>
      <c r="L59" s="2">
        <v>2</v>
      </c>
      <c r="M59" s="2">
        <v>1</v>
      </c>
      <c r="N59" s="2">
        <v>1</v>
      </c>
      <c r="O59" s="2">
        <v>0</v>
      </c>
      <c r="P59" s="2">
        <v>0</v>
      </c>
      <c r="Q59" s="2">
        <v>0</v>
      </c>
      <c r="R59" s="2">
        <v>0</v>
      </c>
      <c r="S59" s="7" t="s">
        <v>44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7" t="s">
        <v>44</v>
      </c>
      <c r="AC59" s="2">
        <v>3</v>
      </c>
      <c r="AD59" s="2">
        <v>3</v>
      </c>
      <c r="AE59" s="2">
        <v>1</v>
      </c>
      <c r="AF59" s="2">
        <v>2</v>
      </c>
      <c r="AG59" s="2">
        <v>0</v>
      </c>
      <c r="AH59" s="2">
        <v>0</v>
      </c>
      <c r="AI59" s="2">
        <v>0</v>
      </c>
      <c r="AJ59" s="2">
        <v>0</v>
      </c>
    </row>
    <row r="60" spans="1:36" ht="10.199999999999999" customHeight="1" x14ac:dyDescent="0.2">
      <c r="A60" s="7" t="s">
        <v>45</v>
      </c>
      <c r="B60" s="2">
        <v>9</v>
      </c>
      <c r="C60" s="2">
        <v>9</v>
      </c>
      <c r="D60" s="2">
        <v>1</v>
      </c>
      <c r="E60" s="2">
        <v>8</v>
      </c>
      <c r="F60" s="2">
        <v>0</v>
      </c>
      <c r="G60" s="2">
        <v>0</v>
      </c>
      <c r="H60" s="2">
        <v>0</v>
      </c>
      <c r="I60" s="2">
        <v>0</v>
      </c>
      <c r="J60" s="7" t="s">
        <v>45</v>
      </c>
      <c r="K60" s="2">
        <v>1</v>
      </c>
      <c r="L60" s="2">
        <v>1</v>
      </c>
      <c r="M60" s="2">
        <v>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7" t="s">
        <v>45</v>
      </c>
      <c r="T60" s="2">
        <v>2</v>
      </c>
      <c r="U60" s="2">
        <v>2</v>
      </c>
      <c r="V60" s="2">
        <v>0</v>
      </c>
      <c r="W60" s="2">
        <v>2</v>
      </c>
      <c r="X60" s="2">
        <v>0</v>
      </c>
      <c r="Y60" s="2">
        <v>0</v>
      </c>
      <c r="Z60" s="2">
        <v>0</v>
      </c>
      <c r="AA60" s="2">
        <v>0</v>
      </c>
      <c r="AB60" s="7" t="s">
        <v>45</v>
      </c>
      <c r="AC60" s="2">
        <v>6</v>
      </c>
      <c r="AD60" s="2">
        <v>6</v>
      </c>
      <c r="AE60" s="2">
        <v>0</v>
      </c>
      <c r="AF60" s="2">
        <v>6</v>
      </c>
      <c r="AG60" s="2">
        <v>0</v>
      </c>
      <c r="AH60" s="2">
        <v>0</v>
      </c>
      <c r="AI60" s="2">
        <v>0</v>
      </c>
      <c r="AJ60" s="2">
        <v>0</v>
      </c>
    </row>
    <row r="61" spans="1:36" ht="10.199999999999999" customHeight="1" x14ac:dyDescent="0.2">
      <c r="A61" s="7" t="s">
        <v>46</v>
      </c>
      <c r="B61" s="2">
        <v>1</v>
      </c>
      <c r="C61" s="2">
        <v>1</v>
      </c>
      <c r="D61" s="2">
        <v>0</v>
      </c>
      <c r="E61" s="2">
        <v>1</v>
      </c>
      <c r="F61" s="2">
        <v>0</v>
      </c>
      <c r="G61" s="2">
        <v>0</v>
      </c>
      <c r="H61" s="2">
        <v>0</v>
      </c>
      <c r="I61" s="2">
        <v>0</v>
      </c>
      <c r="J61" s="7" t="s">
        <v>46</v>
      </c>
      <c r="K61" s="2">
        <v>1</v>
      </c>
      <c r="L61" s="2">
        <v>1</v>
      </c>
      <c r="M61" s="2">
        <v>0</v>
      </c>
      <c r="N61" s="2">
        <v>1</v>
      </c>
      <c r="O61" s="2">
        <v>0</v>
      </c>
      <c r="P61" s="2">
        <v>0</v>
      </c>
      <c r="Q61" s="2">
        <v>0</v>
      </c>
      <c r="R61" s="2">
        <v>0</v>
      </c>
      <c r="S61" s="7" t="s">
        <v>46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7" t="s">
        <v>46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</row>
    <row r="62" spans="1:36" ht="10.199999999999999" customHeight="1" x14ac:dyDescent="0.2">
      <c r="A62" s="7" t="s">
        <v>47</v>
      </c>
      <c r="B62" s="2">
        <v>528</v>
      </c>
      <c r="C62" s="2">
        <v>524</v>
      </c>
      <c r="D62" s="2">
        <v>10</v>
      </c>
      <c r="E62" s="2">
        <v>18</v>
      </c>
      <c r="F62" s="2">
        <v>4</v>
      </c>
      <c r="G62" s="2">
        <v>492</v>
      </c>
      <c r="H62" s="2">
        <v>0</v>
      </c>
      <c r="I62" s="2">
        <v>4</v>
      </c>
      <c r="J62" s="7" t="s">
        <v>47</v>
      </c>
      <c r="K62" s="2">
        <v>31</v>
      </c>
      <c r="L62" s="2">
        <v>31</v>
      </c>
      <c r="M62" s="2">
        <v>1</v>
      </c>
      <c r="N62" s="2">
        <v>1</v>
      </c>
      <c r="O62" s="2">
        <v>4</v>
      </c>
      <c r="P62" s="2">
        <v>25</v>
      </c>
      <c r="Q62" s="2">
        <v>0</v>
      </c>
      <c r="R62" s="2">
        <v>0</v>
      </c>
      <c r="S62" s="7" t="s">
        <v>47</v>
      </c>
      <c r="T62" s="2">
        <v>139</v>
      </c>
      <c r="U62" s="2">
        <v>139</v>
      </c>
      <c r="V62" s="2">
        <v>6</v>
      </c>
      <c r="W62" s="2">
        <v>1</v>
      </c>
      <c r="X62" s="2">
        <v>0</v>
      </c>
      <c r="Y62" s="2">
        <v>132</v>
      </c>
      <c r="Z62" s="2">
        <v>0</v>
      </c>
      <c r="AA62" s="2">
        <v>0</v>
      </c>
      <c r="AB62" s="7" t="s">
        <v>47</v>
      </c>
      <c r="AC62" s="2">
        <v>358</v>
      </c>
      <c r="AD62" s="2">
        <v>354</v>
      </c>
      <c r="AE62" s="2">
        <v>3</v>
      </c>
      <c r="AF62" s="2">
        <v>16</v>
      </c>
      <c r="AG62" s="2">
        <v>0</v>
      </c>
      <c r="AH62" s="2">
        <v>335</v>
      </c>
      <c r="AI62" s="2">
        <v>0</v>
      </c>
      <c r="AJ62" s="2">
        <v>4</v>
      </c>
    </row>
    <row r="63" spans="1:36" ht="10.199999999999999" customHeight="1" x14ac:dyDescent="0.2">
      <c r="A63" s="7" t="s">
        <v>48</v>
      </c>
      <c r="B63" s="2">
        <v>252</v>
      </c>
      <c r="C63" s="2">
        <v>243</v>
      </c>
      <c r="D63" s="2">
        <v>9</v>
      </c>
      <c r="E63" s="2">
        <v>1</v>
      </c>
      <c r="F63" s="2">
        <v>233</v>
      </c>
      <c r="G63" s="2">
        <v>0</v>
      </c>
      <c r="H63" s="2">
        <v>9</v>
      </c>
      <c r="I63" s="2">
        <v>0</v>
      </c>
      <c r="J63" s="7" t="s">
        <v>48</v>
      </c>
      <c r="K63" s="2">
        <v>78</v>
      </c>
      <c r="L63" s="2">
        <v>71</v>
      </c>
      <c r="M63" s="2">
        <v>5</v>
      </c>
      <c r="N63" s="2">
        <v>1</v>
      </c>
      <c r="O63" s="2">
        <v>65</v>
      </c>
      <c r="P63" s="2">
        <v>0</v>
      </c>
      <c r="Q63" s="2">
        <v>7</v>
      </c>
      <c r="R63" s="2">
        <v>0</v>
      </c>
      <c r="S63" s="7" t="s">
        <v>48</v>
      </c>
      <c r="T63" s="2">
        <v>73</v>
      </c>
      <c r="U63" s="2">
        <v>73</v>
      </c>
      <c r="V63" s="2">
        <v>1</v>
      </c>
      <c r="W63" s="2">
        <v>0</v>
      </c>
      <c r="X63" s="2">
        <v>72</v>
      </c>
      <c r="Y63" s="2">
        <v>0</v>
      </c>
      <c r="Z63" s="2">
        <v>0</v>
      </c>
      <c r="AA63" s="2">
        <v>0</v>
      </c>
      <c r="AB63" s="7" t="s">
        <v>48</v>
      </c>
      <c r="AC63" s="2">
        <v>101</v>
      </c>
      <c r="AD63" s="2">
        <v>99</v>
      </c>
      <c r="AE63" s="2">
        <v>3</v>
      </c>
      <c r="AF63" s="2">
        <v>0</v>
      </c>
      <c r="AG63" s="2">
        <v>96</v>
      </c>
      <c r="AH63" s="2">
        <v>0</v>
      </c>
      <c r="AI63" s="2">
        <v>2</v>
      </c>
      <c r="AJ63" s="2">
        <v>0</v>
      </c>
    </row>
    <row r="64" spans="1:36" ht="10.199999999999999" customHeight="1" x14ac:dyDescent="0.2">
      <c r="A64" s="7" t="s">
        <v>49</v>
      </c>
      <c r="B64" s="2">
        <v>28</v>
      </c>
      <c r="C64" s="2">
        <v>28</v>
      </c>
      <c r="D64" s="2">
        <v>0</v>
      </c>
      <c r="E64" s="2">
        <v>0</v>
      </c>
      <c r="F64" s="2">
        <v>28</v>
      </c>
      <c r="G64" s="2">
        <v>0</v>
      </c>
      <c r="H64" s="2">
        <v>0</v>
      </c>
      <c r="I64" s="2">
        <v>0</v>
      </c>
      <c r="J64" s="7" t="s">
        <v>49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7" t="s">
        <v>49</v>
      </c>
      <c r="T64" s="2">
        <v>23</v>
      </c>
      <c r="U64" s="2">
        <v>23</v>
      </c>
      <c r="V64" s="2">
        <v>0</v>
      </c>
      <c r="W64" s="2">
        <v>0</v>
      </c>
      <c r="X64" s="2">
        <v>23</v>
      </c>
      <c r="Y64" s="2">
        <v>0</v>
      </c>
      <c r="Z64" s="2">
        <v>0</v>
      </c>
      <c r="AA64" s="2">
        <v>0</v>
      </c>
      <c r="AB64" s="7" t="s">
        <v>49</v>
      </c>
      <c r="AC64" s="2">
        <v>5</v>
      </c>
      <c r="AD64" s="2">
        <v>5</v>
      </c>
      <c r="AE64" s="2">
        <v>0</v>
      </c>
      <c r="AF64" s="2">
        <v>0</v>
      </c>
      <c r="AG64" s="2">
        <v>5</v>
      </c>
      <c r="AH64" s="2">
        <v>0</v>
      </c>
      <c r="AI64" s="2">
        <v>0</v>
      </c>
      <c r="AJ64" s="2">
        <v>0</v>
      </c>
    </row>
    <row r="65" spans="1:36" ht="10.199999999999999" customHeight="1" x14ac:dyDescent="0.2">
      <c r="A65" s="7" t="s">
        <v>50</v>
      </c>
      <c r="B65" s="2">
        <v>20</v>
      </c>
      <c r="C65" s="2">
        <v>20</v>
      </c>
      <c r="D65" s="2">
        <v>0</v>
      </c>
      <c r="E65" s="2">
        <v>1</v>
      </c>
      <c r="F65" s="2">
        <v>19</v>
      </c>
      <c r="G65" s="2">
        <v>0</v>
      </c>
      <c r="H65" s="2">
        <v>0</v>
      </c>
      <c r="I65" s="2">
        <v>0</v>
      </c>
      <c r="J65" s="7" t="s">
        <v>50</v>
      </c>
      <c r="K65" s="2">
        <v>1</v>
      </c>
      <c r="L65" s="2">
        <v>1</v>
      </c>
      <c r="M65" s="2">
        <v>0</v>
      </c>
      <c r="N65" s="2">
        <v>1</v>
      </c>
      <c r="O65" s="2">
        <v>0</v>
      </c>
      <c r="P65" s="2">
        <v>0</v>
      </c>
      <c r="Q65" s="2">
        <v>0</v>
      </c>
      <c r="R65" s="2">
        <v>0</v>
      </c>
      <c r="S65" s="7" t="s">
        <v>50</v>
      </c>
      <c r="T65" s="2">
        <v>18</v>
      </c>
      <c r="U65" s="2">
        <v>18</v>
      </c>
      <c r="V65" s="2">
        <v>0</v>
      </c>
      <c r="W65" s="2">
        <v>0</v>
      </c>
      <c r="X65" s="2">
        <v>18</v>
      </c>
      <c r="Y65" s="2">
        <v>0</v>
      </c>
      <c r="Z65" s="2">
        <v>0</v>
      </c>
      <c r="AA65" s="2">
        <v>0</v>
      </c>
      <c r="AB65" s="7" t="s">
        <v>50</v>
      </c>
      <c r="AC65" s="2">
        <v>1</v>
      </c>
      <c r="AD65" s="2">
        <v>1</v>
      </c>
      <c r="AE65" s="2">
        <v>0</v>
      </c>
      <c r="AF65" s="2">
        <v>0</v>
      </c>
      <c r="AG65" s="2">
        <v>1</v>
      </c>
      <c r="AH65" s="2">
        <v>0</v>
      </c>
      <c r="AI65" s="2">
        <v>0</v>
      </c>
      <c r="AJ65" s="2">
        <v>0</v>
      </c>
    </row>
    <row r="66" spans="1:36" ht="10.199999999999999" customHeight="1" x14ac:dyDescent="0.2">
      <c r="A66" s="7" t="s">
        <v>51</v>
      </c>
      <c r="B66" s="2">
        <v>13</v>
      </c>
      <c r="C66" s="2">
        <v>13</v>
      </c>
      <c r="D66" s="2">
        <v>2</v>
      </c>
      <c r="E66" s="2">
        <v>2</v>
      </c>
      <c r="F66" s="2">
        <v>9</v>
      </c>
      <c r="G66" s="2">
        <v>0</v>
      </c>
      <c r="H66" s="2">
        <v>0</v>
      </c>
      <c r="I66" s="2">
        <v>0</v>
      </c>
      <c r="J66" s="7" t="s">
        <v>51</v>
      </c>
      <c r="K66" s="2">
        <v>2</v>
      </c>
      <c r="L66" s="2">
        <v>2</v>
      </c>
      <c r="M66" s="2">
        <v>2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7" t="s">
        <v>51</v>
      </c>
      <c r="T66" s="2">
        <v>8</v>
      </c>
      <c r="U66" s="2">
        <v>8</v>
      </c>
      <c r="V66" s="2">
        <v>0</v>
      </c>
      <c r="W66" s="2">
        <v>0</v>
      </c>
      <c r="X66" s="2">
        <v>8</v>
      </c>
      <c r="Y66" s="2">
        <v>0</v>
      </c>
      <c r="Z66" s="2">
        <v>0</v>
      </c>
      <c r="AA66" s="2">
        <v>0</v>
      </c>
      <c r="AB66" s="7" t="s">
        <v>51</v>
      </c>
      <c r="AC66" s="2">
        <v>3</v>
      </c>
      <c r="AD66" s="2">
        <v>3</v>
      </c>
      <c r="AE66" s="2">
        <v>0</v>
      </c>
      <c r="AF66" s="2">
        <v>2</v>
      </c>
      <c r="AG66" s="2">
        <v>1</v>
      </c>
      <c r="AH66" s="2">
        <v>0</v>
      </c>
      <c r="AI66" s="2">
        <v>0</v>
      </c>
      <c r="AJ66" s="2">
        <v>0</v>
      </c>
    </row>
    <row r="67" spans="1:36" ht="10.199999999999999" customHeight="1" x14ac:dyDescent="0.2">
      <c r="A67" s="7" t="s">
        <v>52</v>
      </c>
      <c r="B67" s="2">
        <v>1611</v>
      </c>
      <c r="C67" s="2">
        <v>46</v>
      </c>
      <c r="D67" s="2">
        <v>13</v>
      </c>
      <c r="E67" s="2">
        <v>10</v>
      </c>
      <c r="F67" s="2">
        <v>22</v>
      </c>
      <c r="G67" s="2">
        <v>1</v>
      </c>
      <c r="H67" s="2">
        <v>1561</v>
      </c>
      <c r="I67" s="2">
        <v>4</v>
      </c>
      <c r="J67" s="7" t="s">
        <v>52</v>
      </c>
      <c r="K67" s="2">
        <v>794</v>
      </c>
      <c r="L67" s="2">
        <v>34</v>
      </c>
      <c r="M67" s="2">
        <v>10</v>
      </c>
      <c r="N67" s="2">
        <v>5</v>
      </c>
      <c r="O67" s="2">
        <v>19</v>
      </c>
      <c r="P67" s="2">
        <v>0</v>
      </c>
      <c r="Q67" s="2">
        <v>760</v>
      </c>
      <c r="R67" s="2">
        <v>0</v>
      </c>
      <c r="S67" s="7" t="s">
        <v>52</v>
      </c>
      <c r="T67" s="2">
        <v>591</v>
      </c>
      <c r="U67" s="2">
        <v>8</v>
      </c>
      <c r="V67" s="2">
        <v>3</v>
      </c>
      <c r="W67" s="2">
        <v>3</v>
      </c>
      <c r="X67" s="2">
        <v>1</v>
      </c>
      <c r="Y67" s="2">
        <v>1</v>
      </c>
      <c r="Z67" s="2">
        <v>582</v>
      </c>
      <c r="AA67" s="2">
        <v>1</v>
      </c>
      <c r="AB67" s="7" t="s">
        <v>52</v>
      </c>
      <c r="AC67" s="2">
        <v>226</v>
      </c>
      <c r="AD67" s="2">
        <v>4</v>
      </c>
      <c r="AE67" s="2">
        <v>0</v>
      </c>
      <c r="AF67" s="2">
        <v>2</v>
      </c>
      <c r="AG67" s="2">
        <v>2</v>
      </c>
      <c r="AH67" s="2">
        <v>0</v>
      </c>
      <c r="AI67" s="2">
        <v>219</v>
      </c>
      <c r="AJ67" s="2">
        <v>3</v>
      </c>
    </row>
    <row r="68" spans="1:36" ht="10.199999999999999" customHeight="1" x14ac:dyDescent="0.2">
      <c r="A68" s="7" t="s">
        <v>53</v>
      </c>
      <c r="B68" s="2">
        <v>1327</v>
      </c>
      <c r="C68" s="2">
        <v>49</v>
      </c>
      <c r="D68" s="2">
        <v>35</v>
      </c>
      <c r="E68" s="2">
        <v>3</v>
      </c>
      <c r="F68" s="2">
        <v>4</v>
      </c>
      <c r="G68" s="2">
        <v>7</v>
      </c>
      <c r="H68" s="2">
        <v>2</v>
      </c>
      <c r="I68" s="2">
        <v>1276</v>
      </c>
      <c r="J68" s="7" t="s">
        <v>53</v>
      </c>
      <c r="K68" s="2">
        <v>47</v>
      </c>
      <c r="L68" s="2">
        <v>2</v>
      </c>
      <c r="M68" s="2">
        <v>0</v>
      </c>
      <c r="N68" s="2">
        <v>1</v>
      </c>
      <c r="O68" s="2">
        <v>0</v>
      </c>
      <c r="P68" s="2">
        <v>1</v>
      </c>
      <c r="Q68" s="2">
        <v>1</v>
      </c>
      <c r="R68" s="2">
        <v>44</v>
      </c>
      <c r="S68" s="7" t="s">
        <v>53</v>
      </c>
      <c r="T68" s="2">
        <v>57</v>
      </c>
      <c r="U68" s="2">
        <v>7</v>
      </c>
      <c r="V68" s="2">
        <v>3</v>
      </c>
      <c r="W68" s="2">
        <v>0</v>
      </c>
      <c r="X68" s="2">
        <v>2</v>
      </c>
      <c r="Y68" s="2">
        <v>2</v>
      </c>
      <c r="Z68" s="2">
        <v>1</v>
      </c>
      <c r="AA68" s="2">
        <v>49</v>
      </c>
      <c r="AB68" s="7" t="s">
        <v>53</v>
      </c>
      <c r="AC68" s="2">
        <v>1223</v>
      </c>
      <c r="AD68" s="2">
        <v>40</v>
      </c>
      <c r="AE68" s="2">
        <v>32</v>
      </c>
      <c r="AF68" s="2">
        <v>2</v>
      </c>
      <c r="AG68" s="2">
        <v>2</v>
      </c>
      <c r="AH68" s="2">
        <v>4</v>
      </c>
      <c r="AI68" s="2">
        <v>0</v>
      </c>
      <c r="AJ68" s="2">
        <v>1183</v>
      </c>
    </row>
    <row r="69" spans="1:36" ht="10.199999999999999" customHeight="1" x14ac:dyDescent="0.2">
      <c r="A69" s="7" t="s">
        <v>54</v>
      </c>
      <c r="B69" s="2">
        <v>281</v>
      </c>
      <c r="C69" s="2">
        <v>102</v>
      </c>
      <c r="D69" s="2">
        <v>41</v>
      </c>
      <c r="E69" s="2">
        <v>41</v>
      </c>
      <c r="F69" s="2">
        <v>12</v>
      </c>
      <c r="G69" s="2">
        <v>8</v>
      </c>
      <c r="H69" s="2">
        <v>167</v>
      </c>
      <c r="I69" s="2">
        <v>12</v>
      </c>
      <c r="J69" s="7" t="s">
        <v>54</v>
      </c>
      <c r="K69" s="2">
        <v>235</v>
      </c>
      <c r="L69" s="2">
        <v>75</v>
      </c>
      <c r="M69" s="2">
        <v>21</v>
      </c>
      <c r="N69" s="2">
        <v>39</v>
      </c>
      <c r="O69" s="2">
        <v>7</v>
      </c>
      <c r="P69" s="2">
        <v>8</v>
      </c>
      <c r="Q69" s="2">
        <v>151</v>
      </c>
      <c r="R69" s="2">
        <v>9</v>
      </c>
      <c r="S69" s="7" t="s">
        <v>54</v>
      </c>
      <c r="T69" s="2">
        <v>46</v>
      </c>
      <c r="U69" s="2">
        <v>27</v>
      </c>
      <c r="V69" s="2">
        <v>20</v>
      </c>
      <c r="W69" s="2">
        <v>2</v>
      </c>
      <c r="X69" s="2">
        <v>5</v>
      </c>
      <c r="Y69" s="2">
        <v>0</v>
      </c>
      <c r="Z69" s="2">
        <v>16</v>
      </c>
      <c r="AA69" s="2">
        <v>3</v>
      </c>
      <c r="AB69" s="7" t="s">
        <v>54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</row>
    <row r="70" spans="1:36" ht="10.199999999999999" customHeight="1" x14ac:dyDescent="0.2">
      <c r="A70" s="7" t="s">
        <v>55</v>
      </c>
      <c r="B70" s="2">
        <v>143</v>
      </c>
      <c r="C70" s="2">
        <v>94</v>
      </c>
      <c r="D70" s="2">
        <v>71</v>
      </c>
      <c r="E70" s="2">
        <v>13</v>
      </c>
      <c r="F70" s="2">
        <v>8</v>
      </c>
      <c r="G70" s="2">
        <v>2</v>
      </c>
      <c r="H70" s="2">
        <v>47</v>
      </c>
      <c r="I70" s="2">
        <v>2</v>
      </c>
      <c r="J70" s="7" t="s">
        <v>55</v>
      </c>
      <c r="K70" s="2">
        <v>143</v>
      </c>
      <c r="L70" s="2">
        <v>94</v>
      </c>
      <c r="M70" s="2">
        <v>71</v>
      </c>
      <c r="N70" s="2">
        <v>13</v>
      </c>
      <c r="O70" s="2">
        <v>8</v>
      </c>
      <c r="P70" s="2">
        <v>2</v>
      </c>
      <c r="Q70" s="2">
        <v>47</v>
      </c>
      <c r="R70" s="2">
        <v>2</v>
      </c>
      <c r="S70" s="7" t="s">
        <v>55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7" t="s">
        <v>55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</row>
    <row r="71" spans="1:36" ht="10.199999999999999" customHeight="1" x14ac:dyDescent="0.2">
      <c r="A71" s="7" t="s">
        <v>56</v>
      </c>
      <c r="B71" s="2">
        <v>129</v>
      </c>
      <c r="C71" s="2">
        <v>55</v>
      </c>
      <c r="D71" s="2">
        <v>33</v>
      </c>
      <c r="E71" s="2">
        <v>6</v>
      </c>
      <c r="F71" s="2">
        <v>1</v>
      </c>
      <c r="G71" s="2">
        <v>15</v>
      </c>
      <c r="H71" s="2">
        <v>14</v>
      </c>
      <c r="I71" s="2">
        <v>60</v>
      </c>
      <c r="J71" s="7" t="s">
        <v>56</v>
      </c>
      <c r="K71" s="2">
        <v>2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2</v>
      </c>
      <c r="R71" s="2">
        <v>0</v>
      </c>
      <c r="S71" s="7" t="s">
        <v>56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7" t="s">
        <v>56</v>
      </c>
      <c r="AC71" s="2">
        <v>127</v>
      </c>
      <c r="AD71" s="2">
        <v>55</v>
      </c>
      <c r="AE71" s="2">
        <v>33</v>
      </c>
      <c r="AF71" s="2">
        <v>6</v>
      </c>
      <c r="AG71" s="2">
        <v>1</v>
      </c>
      <c r="AH71" s="2">
        <v>15</v>
      </c>
      <c r="AI71" s="2">
        <v>12</v>
      </c>
      <c r="AJ71" s="2">
        <v>60</v>
      </c>
    </row>
    <row r="72" spans="1:36" ht="10.199999999999999" customHeight="1" x14ac:dyDescent="0.2">
      <c r="A72" s="7" t="s">
        <v>57</v>
      </c>
      <c r="B72" s="2">
        <v>47</v>
      </c>
      <c r="C72" s="2">
        <v>23</v>
      </c>
      <c r="D72" s="2">
        <v>6</v>
      </c>
      <c r="E72" s="2">
        <v>9</v>
      </c>
      <c r="F72" s="2">
        <v>8</v>
      </c>
      <c r="G72" s="2">
        <v>0</v>
      </c>
      <c r="H72" s="2">
        <v>21</v>
      </c>
      <c r="I72" s="2">
        <v>3</v>
      </c>
      <c r="J72" s="7" t="s">
        <v>57</v>
      </c>
      <c r="K72" s="2">
        <v>36</v>
      </c>
      <c r="L72" s="2">
        <v>18</v>
      </c>
      <c r="M72" s="2">
        <v>5</v>
      </c>
      <c r="N72" s="2">
        <v>5</v>
      </c>
      <c r="O72" s="2">
        <v>8</v>
      </c>
      <c r="P72" s="2">
        <v>0</v>
      </c>
      <c r="Q72" s="2">
        <v>18</v>
      </c>
      <c r="R72" s="2">
        <v>0</v>
      </c>
      <c r="S72" s="7" t="s">
        <v>57</v>
      </c>
      <c r="T72" s="2">
        <v>4</v>
      </c>
      <c r="U72" s="2">
        <v>1</v>
      </c>
      <c r="V72" s="2">
        <v>1</v>
      </c>
      <c r="W72" s="2">
        <v>0</v>
      </c>
      <c r="X72" s="2">
        <v>0</v>
      </c>
      <c r="Y72" s="2">
        <v>0</v>
      </c>
      <c r="Z72" s="2">
        <v>3</v>
      </c>
      <c r="AA72" s="2">
        <v>0</v>
      </c>
      <c r="AB72" s="7" t="s">
        <v>57</v>
      </c>
      <c r="AC72" s="2">
        <v>7</v>
      </c>
      <c r="AD72" s="2">
        <v>4</v>
      </c>
      <c r="AE72" s="2">
        <v>0</v>
      </c>
      <c r="AF72" s="2">
        <v>4</v>
      </c>
      <c r="AG72" s="2">
        <v>0</v>
      </c>
      <c r="AH72" s="2">
        <v>0</v>
      </c>
      <c r="AI72" s="2">
        <v>0</v>
      </c>
      <c r="AJ72" s="2">
        <v>3</v>
      </c>
    </row>
    <row r="73" spans="1:36" ht="10.199999999999999" customHeight="1" x14ac:dyDescent="0.2">
      <c r="A73" s="7" t="s">
        <v>58</v>
      </c>
      <c r="B73" s="2">
        <v>26</v>
      </c>
      <c r="C73" s="2">
        <v>8</v>
      </c>
      <c r="D73" s="2">
        <v>2</v>
      </c>
      <c r="E73" s="2">
        <v>4</v>
      </c>
      <c r="F73" s="2">
        <v>1</v>
      </c>
      <c r="G73" s="2">
        <v>1</v>
      </c>
      <c r="H73" s="2">
        <v>16</v>
      </c>
      <c r="I73" s="2">
        <v>2</v>
      </c>
      <c r="J73" s="7" t="s">
        <v>58</v>
      </c>
      <c r="K73" s="2">
        <v>7</v>
      </c>
      <c r="L73" s="2">
        <v>2</v>
      </c>
      <c r="M73" s="2">
        <v>1</v>
      </c>
      <c r="N73" s="2">
        <v>1</v>
      </c>
      <c r="O73" s="2">
        <v>0</v>
      </c>
      <c r="P73" s="2">
        <v>0</v>
      </c>
      <c r="Q73" s="2">
        <v>5</v>
      </c>
      <c r="R73" s="2">
        <v>0</v>
      </c>
      <c r="S73" s="7" t="s">
        <v>58</v>
      </c>
      <c r="T73" s="2">
        <v>2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2</v>
      </c>
      <c r="AA73" s="2">
        <v>0</v>
      </c>
      <c r="AB73" s="7" t="s">
        <v>58</v>
      </c>
      <c r="AC73" s="2">
        <v>17</v>
      </c>
      <c r="AD73" s="2">
        <v>6</v>
      </c>
      <c r="AE73" s="2">
        <v>1</v>
      </c>
      <c r="AF73" s="2">
        <v>3</v>
      </c>
      <c r="AG73" s="2">
        <v>1</v>
      </c>
      <c r="AH73" s="2">
        <v>1</v>
      </c>
      <c r="AI73" s="2">
        <v>9</v>
      </c>
      <c r="AJ73" s="2">
        <v>2</v>
      </c>
    </row>
    <row r="74" spans="1:36" ht="10.199999999999999" customHeight="1" x14ac:dyDescent="0.2">
      <c r="A74" s="7" t="s">
        <v>59</v>
      </c>
      <c r="B74" s="2">
        <v>77</v>
      </c>
      <c r="C74" s="2">
        <v>22</v>
      </c>
      <c r="D74" s="2">
        <v>10</v>
      </c>
      <c r="E74" s="2">
        <v>7</v>
      </c>
      <c r="F74" s="2">
        <v>1</v>
      </c>
      <c r="G74" s="2">
        <v>4</v>
      </c>
      <c r="H74" s="2">
        <v>12</v>
      </c>
      <c r="I74" s="2">
        <v>43</v>
      </c>
      <c r="J74" s="7" t="s">
        <v>59</v>
      </c>
      <c r="K74" s="2">
        <v>5</v>
      </c>
      <c r="L74" s="2">
        <v>3</v>
      </c>
      <c r="M74" s="2">
        <v>0</v>
      </c>
      <c r="N74" s="2">
        <v>3</v>
      </c>
      <c r="O74" s="2">
        <v>0</v>
      </c>
      <c r="P74" s="2">
        <v>0</v>
      </c>
      <c r="Q74" s="2">
        <v>2</v>
      </c>
      <c r="R74" s="2">
        <v>0</v>
      </c>
      <c r="S74" s="7" t="s">
        <v>59</v>
      </c>
      <c r="T74" s="2">
        <v>4</v>
      </c>
      <c r="U74" s="2">
        <v>2</v>
      </c>
      <c r="V74" s="2">
        <v>1</v>
      </c>
      <c r="W74" s="2">
        <v>1</v>
      </c>
      <c r="X74" s="2">
        <v>0</v>
      </c>
      <c r="Y74" s="2">
        <v>0</v>
      </c>
      <c r="Z74" s="2">
        <v>2</v>
      </c>
      <c r="AA74" s="2">
        <v>0</v>
      </c>
      <c r="AB74" s="7" t="s">
        <v>59</v>
      </c>
      <c r="AC74" s="2">
        <v>68</v>
      </c>
      <c r="AD74" s="2">
        <v>17</v>
      </c>
      <c r="AE74" s="2">
        <v>9</v>
      </c>
      <c r="AF74" s="2">
        <v>3</v>
      </c>
      <c r="AG74" s="2">
        <v>1</v>
      </c>
      <c r="AH74" s="2">
        <v>4</v>
      </c>
      <c r="AI74" s="2">
        <v>8</v>
      </c>
      <c r="AJ74" s="2">
        <v>43</v>
      </c>
    </row>
    <row r="75" spans="1:36" ht="10.199999999999999" customHeight="1" x14ac:dyDescent="0.2">
      <c r="A75" s="13" t="s">
        <v>60</v>
      </c>
      <c r="B75" s="12">
        <v>1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1</v>
      </c>
      <c r="I75" s="12">
        <v>0</v>
      </c>
      <c r="J75" s="13" t="s">
        <v>60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3" t="s">
        <v>60</v>
      </c>
      <c r="T75" s="12">
        <v>1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1</v>
      </c>
      <c r="AA75" s="12">
        <v>0</v>
      </c>
      <c r="AB75" s="13" t="s">
        <v>60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</row>
    <row r="76" spans="1:36" ht="10.199999999999999" customHeight="1" x14ac:dyDescent="0.2">
      <c r="A76" s="30" t="s">
        <v>646</v>
      </c>
      <c r="B76" s="30"/>
      <c r="C76" s="30"/>
      <c r="D76" s="30"/>
      <c r="E76" s="30"/>
      <c r="F76" s="30"/>
      <c r="G76" s="30"/>
      <c r="H76" s="30"/>
      <c r="I76" s="30"/>
      <c r="J76" s="30" t="s">
        <v>646</v>
      </c>
      <c r="K76" s="30"/>
      <c r="L76" s="30"/>
      <c r="M76" s="30"/>
      <c r="N76" s="30"/>
      <c r="O76" s="30"/>
      <c r="P76" s="30"/>
      <c r="Q76" s="30"/>
      <c r="R76" s="30"/>
      <c r="S76" s="30" t="s">
        <v>646</v>
      </c>
      <c r="T76" s="30"/>
      <c r="U76" s="30"/>
      <c r="V76" s="30"/>
      <c r="W76" s="30"/>
      <c r="X76" s="30"/>
      <c r="Y76" s="30"/>
      <c r="Z76" s="30"/>
      <c r="AA76" s="30"/>
      <c r="AB76" s="30" t="s">
        <v>646</v>
      </c>
      <c r="AC76" s="30"/>
      <c r="AD76" s="30"/>
      <c r="AE76" s="30"/>
      <c r="AF76" s="30"/>
      <c r="AG76" s="30"/>
      <c r="AH76" s="30"/>
      <c r="AI76" s="30"/>
      <c r="AJ76" s="30"/>
    </row>
  </sheetData>
  <mergeCells count="16">
    <mergeCell ref="B2:I2"/>
    <mergeCell ref="K2:R2"/>
    <mergeCell ref="T2:AA2"/>
    <mergeCell ref="AC2:AJ2"/>
    <mergeCell ref="A76:I76"/>
    <mergeCell ref="J76:R76"/>
    <mergeCell ref="S76:AA76"/>
    <mergeCell ref="AB76:AJ76"/>
    <mergeCell ref="A49:I49"/>
    <mergeCell ref="J49:R49"/>
    <mergeCell ref="S49:AA49"/>
    <mergeCell ref="AB49:AJ49"/>
    <mergeCell ref="B52:I52"/>
    <mergeCell ref="K52:R52"/>
    <mergeCell ref="T52:AA52"/>
    <mergeCell ref="AC52:AJ52"/>
  </mergeCells>
  <pageMargins left="0.7" right="0.7" top="0.75" bottom="0.75" header="0.3" footer="0.3"/>
  <pageSetup orientation="portrait" r:id="rId1"/>
  <rowBreaks count="1" manualBreakCount="1">
    <brk id="49" max="16383" man="1"/>
  </rowBreaks>
  <colBreaks count="3" manualBreakCount="3">
    <brk id="9" max="71" man="1"/>
    <brk id="18" max="1048575" man="1"/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0DB5-CE9E-4401-B641-E2136F2F984C}">
  <dimension ref="A1:AJ81"/>
  <sheetViews>
    <sheetView view="pageBreakPreview" topLeftCell="A41" zoomScale="120" zoomScaleNormal="100" zoomScaleSheetLayoutView="120" workbookViewId="0">
      <selection activeCell="A55" sqref="A55:XFD56"/>
    </sheetView>
  </sheetViews>
  <sheetFormatPr defaultColWidth="9.109375" defaultRowHeight="10.199999999999999" x14ac:dyDescent="0.2"/>
  <cols>
    <col min="1" max="1" width="11.44140625" style="1" customWidth="1"/>
    <col min="2" max="9" width="9.109375" style="1"/>
    <col min="10" max="10" width="11.44140625" style="1" customWidth="1"/>
    <col min="11" max="18" width="9.109375" style="1"/>
    <col min="19" max="19" width="11.44140625" style="1" customWidth="1"/>
    <col min="20" max="27" width="9.109375" style="1"/>
    <col min="28" max="28" width="11.44140625" style="1" customWidth="1"/>
    <col min="29" max="16384" width="9.109375" style="1"/>
  </cols>
  <sheetData>
    <row r="1" spans="1:36" x14ac:dyDescent="0.2">
      <c r="A1" s="2" t="s">
        <v>667</v>
      </c>
      <c r="B1" s="2"/>
      <c r="C1" s="2"/>
      <c r="D1" s="2"/>
      <c r="E1" s="2"/>
      <c r="F1" s="2"/>
      <c r="G1" s="2"/>
      <c r="H1" s="2"/>
      <c r="I1" s="2"/>
      <c r="J1" s="2" t="s">
        <v>667</v>
      </c>
      <c r="K1" s="2"/>
      <c r="L1" s="2"/>
      <c r="M1" s="2"/>
      <c r="N1" s="2"/>
      <c r="O1" s="2"/>
      <c r="P1" s="2"/>
      <c r="Q1" s="2"/>
      <c r="R1" s="2"/>
      <c r="S1" s="2" t="s">
        <v>667</v>
      </c>
      <c r="T1" s="2"/>
      <c r="U1" s="2"/>
      <c r="V1" s="2"/>
      <c r="W1" s="2"/>
      <c r="X1" s="2"/>
      <c r="Y1" s="2"/>
      <c r="Z1" s="2"/>
      <c r="AA1" s="2"/>
      <c r="AB1" s="2" t="s">
        <v>667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8" t="s">
        <v>666</v>
      </c>
      <c r="B2" s="29" t="s">
        <v>0</v>
      </c>
      <c r="C2" s="29"/>
      <c r="D2" s="29"/>
      <c r="E2" s="29"/>
      <c r="F2" s="29"/>
      <c r="G2" s="29"/>
      <c r="H2" s="29"/>
      <c r="I2" s="29"/>
      <c r="J2" s="8" t="s">
        <v>666</v>
      </c>
      <c r="K2" s="29" t="s">
        <v>1</v>
      </c>
      <c r="L2" s="29"/>
      <c r="M2" s="29"/>
      <c r="N2" s="29"/>
      <c r="O2" s="29"/>
      <c r="P2" s="29"/>
      <c r="Q2" s="29"/>
      <c r="R2" s="29"/>
      <c r="S2" s="8" t="s">
        <v>666</v>
      </c>
      <c r="T2" s="29" t="s">
        <v>2</v>
      </c>
      <c r="U2" s="29"/>
      <c r="V2" s="29"/>
      <c r="W2" s="29"/>
      <c r="X2" s="29"/>
      <c r="Y2" s="29"/>
      <c r="Z2" s="29"/>
      <c r="AA2" s="29"/>
      <c r="AB2" s="8" t="s">
        <v>666</v>
      </c>
      <c r="AC2" s="29" t="s">
        <v>3</v>
      </c>
      <c r="AD2" s="29"/>
      <c r="AE2" s="29"/>
      <c r="AF2" s="29"/>
      <c r="AG2" s="29"/>
      <c r="AH2" s="29"/>
      <c r="AI2" s="29"/>
      <c r="AJ2" s="25"/>
    </row>
    <row r="3" spans="1:36" s="6" customFormat="1" x14ac:dyDescent="0.2">
      <c r="A3" s="9" t="s">
        <v>614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614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614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614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7" t="s">
        <v>10</v>
      </c>
    </row>
    <row r="4" spans="1:36" x14ac:dyDescent="0.2">
      <c r="A4" s="2" t="s">
        <v>663</v>
      </c>
      <c r="B4" s="2">
        <v>19366</v>
      </c>
      <c r="C4" s="2">
        <v>12829</v>
      </c>
      <c r="D4" s="2">
        <v>8272</v>
      </c>
      <c r="E4" s="2">
        <v>2545</v>
      </c>
      <c r="F4" s="2">
        <v>843</v>
      </c>
      <c r="G4" s="2">
        <v>1169</v>
      </c>
      <c r="H4" s="2">
        <v>3819</v>
      </c>
      <c r="I4" s="2">
        <v>2718</v>
      </c>
      <c r="J4" s="2" t="s">
        <v>663</v>
      </c>
      <c r="K4" s="2">
        <v>4299</v>
      </c>
      <c r="L4" s="2">
        <v>2109</v>
      </c>
      <c r="M4" s="2">
        <v>1286</v>
      </c>
      <c r="N4" s="2">
        <v>540</v>
      </c>
      <c r="O4" s="2">
        <v>215</v>
      </c>
      <c r="P4" s="2">
        <v>68</v>
      </c>
      <c r="Q4" s="2">
        <v>2076</v>
      </c>
      <c r="R4" s="2">
        <v>114</v>
      </c>
      <c r="S4" s="2" t="s">
        <v>663</v>
      </c>
      <c r="T4" s="2">
        <v>8323</v>
      </c>
      <c r="U4" s="2">
        <v>6934</v>
      </c>
      <c r="V4" s="2">
        <v>5362</v>
      </c>
      <c r="W4" s="2">
        <v>947</v>
      </c>
      <c r="X4" s="2">
        <v>332</v>
      </c>
      <c r="Y4" s="2">
        <v>293</v>
      </c>
      <c r="Z4" s="2">
        <v>1257</v>
      </c>
      <c r="AA4" s="2">
        <v>132</v>
      </c>
      <c r="AB4" s="2" t="s">
        <v>663</v>
      </c>
      <c r="AC4" s="2">
        <v>6744</v>
      </c>
      <c r="AD4" s="2">
        <v>3786</v>
      </c>
      <c r="AE4" s="2">
        <v>1624</v>
      </c>
      <c r="AF4" s="2">
        <v>1058</v>
      </c>
      <c r="AG4" s="2">
        <v>296</v>
      </c>
      <c r="AH4" s="2">
        <v>808</v>
      </c>
      <c r="AI4" s="2">
        <v>486</v>
      </c>
      <c r="AJ4" s="2">
        <v>2472</v>
      </c>
    </row>
    <row r="5" spans="1:36" x14ac:dyDescent="0.2">
      <c r="A5" s="2" t="s">
        <v>61</v>
      </c>
      <c r="B5" s="2">
        <v>22</v>
      </c>
      <c r="C5" s="2">
        <v>17</v>
      </c>
      <c r="D5" s="2">
        <v>9</v>
      </c>
      <c r="E5" s="2">
        <v>3</v>
      </c>
      <c r="F5" s="2">
        <v>2</v>
      </c>
      <c r="G5" s="2">
        <v>3</v>
      </c>
      <c r="H5" s="2">
        <v>0</v>
      </c>
      <c r="I5" s="2">
        <v>5</v>
      </c>
      <c r="J5" s="2" t="s">
        <v>61</v>
      </c>
      <c r="K5" s="2">
        <v>3</v>
      </c>
      <c r="L5" s="2">
        <v>3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 t="s">
        <v>61</v>
      </c>
      <c r="T5" s="2">
        <v>2</v>
      </c>
      <c r="U5" s="2">
        <v>2</v>
      </c>
      <c r="V5" s="2">
        <v>0</v>
      </c>
      <c r="W5" s="2">
        <v>1</v>
      </c>
      <c r="X5" s="2">
        <v>1</v>
      </c>
      <c r="Y5" s="2">
        <v>0</v>
      </c>
      <c r="Z5" s="2">
        <v>0</v>
      </c>
      <c r="AA5" s="2">
        <v>0</v>
      </c>
      <c r="AB5" s="2" t="s">
        <v>61</v>
      </c>
      <c r="AC5" s="2">
        <v>17</v>
      </c>
      <c r="AD5" s="2">
        <v>12</v>
      </c>
      <c r="AE5" s="2">
        <v>6</v>
      </c>
      <c r="AF5" s="2">
        <v>2</v>
      </c>
      <c r="AG5" s="2">
        <v>1</v>
      </c>
      <c r="AH5" s="2">
        <v>3</v>
      </c>
      <c r="AI5" s="2">
        <v>0</v>
      </c>
      <c r="AJ5" s="2">
        <v>5</v>
      </c>
    </row>
    <row r="6" spans="1:36" x14ac:dyDescent="0.2">
      <c r="A6" s="2" t="s">
        <v>40</v>
      </c>
      <c r="B6" s="2">
        <v>112</v>
      </c>
      <c r="C6" s="2">
        <v>42</v>
      </c>
      <c r="D6" s="2">
        <v>19</v>
      </c>
      <c r="E6" s="2">
        <v>8</v>
      </c>
      <c r="F6" s="2">
        <v>15</v>
      </c>
      <c r="G6" s="2">
        <v>0</v>
      </c>
      <c r="H6" s="2">
        <v>31</v>
      </c>
      <c r="I6" s="2">
        <v>39</v>
      </c>
      <c r="J6" s="2" t="s">
        <v>40</v>
      </c>
      <c r="K6" s="2">
        <v>12</v>
      </c>
      <c r="L6" s="2">
        <v>6</v>
      </c>
      <c r="M6" s="2">
        <v>3</v>
      </c>
      <c r="N6" s="2">
        <v>2</v>
      </c>
      <c r="O6" s="2">
        <v>1</v>
      </c>
      <c r="P6" s="2">
        <v>0</v>
      </c>
      <c r="Q6" s="2">
        <v>6</v>
      </c>
      <c r="R6" s="2">
        <v>0</v>
      </c>
      <c r="S6" s="2" t="s">
        <v>40</v>
      </c>
      <c r="T6" s="2">
        <v>31</v>
      </c>
      <c r="U6" s="2">
        <v>8</v>
      </c>
      <c r="V6" s="2">
        <v>8</v>
      </c>
      <c r="W6" s="2">
        <v>0</v>
      </c>
      <c r="X6" s="2">
        <v>0</v>
      </c>
      <c r="Y6" s="2">
        <v>0</v>
      </c>
      <c r="Z6" s="2">
        <v>21</v>
      </c>
      <c r="AA6" s="2">
        <v>2</v>
      </c>
      <c r="AB6" s="2" t="s">
        <v>40</v>
      </c>
      <c r="AC6" s="2">
        <v>69</v>
      </c>
      <c r="AD6" s="2">
        <v>28</v>
      </c>
      <c r="AE6" s="2">
        <v>8</v>
      </c>
      <c r="AF6" s="2">
        <v>6</v>
      </c>
      <c r="AG6" s="2">
        <v>14</v>
      </c>
      <c r="AH6" s="2">
        <v>0</v>
      </c>
      <c r="AI6" s="2">
        <v>4</v>
      </c>
      <c r="AJ6" s="2">
        <v>37</v>
      </c>
    </row>
    <row r="7" spans="1:36" x14ac:dyDescent="0.2">
      <c r="A7" s="2" t="s">
        <v>41</v>
      </c>
      <c r="B7" s="2">
        <v>215</v>
      </c>
      <c r="C7" s="2">
        <v>182</v>
      </c>
      <c r="D7" s="2">
        <v>154</v>
      </c>
      <c r="E7" s="2">
        <v>19</v>
      </c>
      <c r="F7" s="2">
        <v>8</v>
      </c>
      <c r="G7" s="2">
        <v>1</v>
      </c>
      <c r="H7" s="2">
        <v>13</v>
      </c>
      <c r="I7" s="2">
        <v>20</v>
      </c>
      <c r="J7" s="2" t="s">
        <v>41</v>
      </c>
      <c r="K7" s="2">
        <v>129</v>
      </c>
      <c r="L7" s="2">
        <v>119</v>
      </c>
      <c r="M7" s="2">
        <v>104</v>
      </c>
      <c r="N7" s="2">
        <v>15</v>
      </c>
      <c r="O7" s="2">
        <v>0</v>
      </c>
      <c r="P7" s="2">
        <v>0</v>
      </c>
      <c r="Q7" s="2">
        <v>4</v>
      </c>
      <c r="R7" s="2">
        <v>6</v>
      </c>
      <c r="S7" s="2" t="s">
        <v>41</v>
      </c>
      <c r="T7" s="2">
        <v>37</v>
      </c>
      <c r="U7" s="2">
        <v>32</v>
      </c>
      <c r="V7" s="2">
        <v>21</v>
      </c>
      <c r="W7" s="2">
        <v>2</v>
      </c>
      <c r="X7" s="2">
        <v>8</v>
      </c>
      <c r="Y7" s="2">
        <v>1</v>
      </c>
      <c r="Z7" s="2">
        <v>5</v>
      </c>
      <c r="AA7" s="2">
        <v>0</v>
      </c>
      <c r="AB7" s="2" t="s">
        <v>41</v>
      </c>
      <c r="AC7" s="2">
        <v>49</v>
      </c>
      <c r="AD7" s="2">
        <v>31</v>
      </c>
      <c r="AE7" s="2">
        <v>29</v>
      </c>
      <c r="AF7" s="2">
        <v>2</v>
      </c>
      <c r="AG7" s="2">
        <v>0</v>
      </c>
      <c r="AH7" s="2">
        <v>0</v>
      </c>
      <c r="AI7" s="2">
        <v>4</v>
      </c>
      <c r="AJ7" s="2">
        <v>14</v>
      </c>
    </row>
    <row r="8" spans="1:36" x14ac:dyDescent="0.2">
      <c r="A8" s="2" t="s">
        <v>42</v>
      </c>
      <c r="B8" s="2">
        <v>5</v>
      </c>
      <c r="C8" s="2">
        <v>2</v>
      </c>
      <c r="D8" s="2">
        <v>0</v>
      </c>
      <c r="E8" s="2">
        <v>1</v>
      </c>
      <c r="F8" s="2">
        <v>0</v>
      </c>
      <c r="G8" s="2">
        <v>1</v>
      </c>
      <c r="H8" s="2">
        <v>1</v>
      </c>
      <c r="I8" s="2">
        <v>2</v>
      </c>
      <c r="J8" s="2" t="s">
        <v>42</v>
      </c>
      <c r="K8" s="2">
        <v>2</v>
      </c>
      <c r="L8" s="2">
        <v>1</v>
      </c>
      <c r="M8" s="2">
        <v>0</v>
      </c>
      <c r="N8" s="2">
        <v>0</v>
      </c>
      <c r="O8" s="2">
        <v>0</v>
      </c>
      <c r="P8" s="2">
        <v>1</v>
      </c>
      <c r="Q8" s="2">
        <v>1</v>
      </c>
      <c r="R8" s="2">
        <v>0</v>
      </c>
      <c r="S8" s="2" t="s">
        <v>42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 t="s">
        <v>42</v>
      </c>
      <c r="AC8" s="2">
        <v>3</v>
      </c>
      <c r="AD8" s="2">
        <v>1</v>
      </c>
      <c r="AE8" s="2">
        <v>0</v>
      </c>
      <c r="AF8" s="2">
        <v>1</v>
      </c>
      <c r="AG8" s="2">
        <v>0</v>
      </c>
      <c r="AH8" s="2">
        <v>0</v>
      </c>
      <c r="AI8" s="2">
        <v>0</v>
      </c>
      <c r="AJ8" s="2">
        <v>2</v>
      </c>
    </row>
    <row r="9" spans="1:36" x14ac:dyDescent="0.2">
      <c r="A9" s="2" t="s">
        <v>43</v>
      </c>
      <c r="B9" s="2">
        <v>142</v>
      </c>
      <c r="C9" s="2">
        <v>119</v>
      </c>
      <c r="D9" s="2">
        <v>15</v>
      </c>
      <c r="E9" s="2">
        <v>96</v>
      </c>
      <c r="F9" s="2">
        <v>4</v>
      </c>
      <c r="G9" s="2">
        <v>4</v>
      </c>
      <c r="H9" s="2">
        <v>19</v>
      </c>
      <c r="I9" s="2">
        <v>4</v>
      </c>
      <c r="J9" s="2" t="s">
        <v>43</v>
      </c>
      <c r="K9" s="2">
        <v>91</v>
      </c>
      <c r="L9" s="2">
        <v>71</v>
      </c>
      <c r="M9" s="2">
        <v>5</v>
      </c>
      <c r="N9" s="2">
        <v>60</v>
      </c>
      <c r="O9" s="2">
        <v>4</v>
      </c>
      <c r="P9" s="2">
        <v>2</v>
      </c>
      <c r="Q9" s="2">
        <v>19</v>
      </c>
      <c r="R9" s="2">
        <v>1</v>
      </c>
      <c r="S9" s="2" t="s">
        <v>43</v>
      </c>
      <c r="T9" s="2">
        <v>15</v>
      </c>
      <c r="U9" s="2">
        <v>15</v>
      </c>
      <c r="V9" s="2">
        <v>7</v>
      </c>
      <c r="W9" s="2">
        <v>7</v>
      </c>
      <c r="X9" s="2">
        <v>0</v>
      </c>
      <c r="Y9" s="2">
        <v>1</v>
      </c>
      <c r="Z9" s="2">
        <v>0</v>
      </c>
      <c r="AA9" s="2">
        <v>0</v>
      </c>
      <c r="AB9" s="2" t="s">
        <v>43</v>
      </c>
      <c r="AC9" s="2">
        <v>36</v>
      </c>
      <c r="AD9" s="2">
        <v>33</v>
      </c>
      <c r="AE9" s="2">
        <v>3</v>
      </c>
      <c r="AF9" s="2">
        <v>29</v>
      </c>
      <c r="AG9" s="2">
        <v>0</v>
      </c>
      <c r="AH9" s="2">
        <v>1</v>
      </c>
      <c r="AI9" s="2">
        <v>0</v>
      </c>
      <c r="AJ9" s="2">
        <v>3</v>
      </c>
    </row>
    <row r="10" spans="1:36" x14ac:dyDescent="0.2">
      <c r="A10" s="2" t="s">
        <v>44</v>
      </c>
      <c r="B10" s="2">
        <v>3</v>
      </c>
      <c r="C10" s="2">
        <v>2</v>
      </c>
      <c r="D10" s="2">
        <v>2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 t="s">
        <v>44</v>
      </c>
      <c r="K10" s="2">
        <v>2</v>
      </c>
      <c r="L10" s="2">
        <v>1</v>
      </c>
      <c r="M10" s="2">
        <v>1</v>
      </c>
      <c r="N10" s="2">
        <v>0</v>
      </c>
      <c r="O10" s="2">
        <v>0</v>
      </c>
      <c r="P10" s="2">
        <v>0</v>
      </c>
      <c r="Q10" s="2">
        <v>1</v>
      </c>
      <c r="R10" s="2">
        <v>0</v>
      </c>
      <c r="S10" s="2" t="s">
        <v>44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 t="s">
        <v>44</v>
      </c>
      <c r="AC10" s="2">
        <v>1</v>
      </c>
      <c r="AD10" s="2">
        <v>1</v>
      </c>
      <c r="AE10" s="2">
        <v>1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</row>
    <row r="11" spans="1:36" x14ac:dyDescent="0.2">
      <c r="A11" s="2" t="s">
        <v>45</v>
      </c>
      <c r="B11" s="2">
        <v>1</v>
      </c>
      <c r="C11" s="2">
        <v>1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 t="s">
        <v>45</v>
      </c>
      <c r="K11" s="2">
        <v>1</v>
      </c>
      <c r="L11" s="2">
        <v>1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2" t="s">
        <v>45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 t="s">
        <v>45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</row>
    <row r="12" spans="1:36" x14ac:dyDescent="0.2">
      <c r="A12" s="2" t="s">
        <v>46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 t="s">
        <v>46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 t="s">
        <v>46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 t="s">
        <v>46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</row>
    <row r="13" spans="1:36" x14ac:dyDescent="0.2">
      <c r="A13" s="2" t="s">
        <v>47</v>
      </c>
      <c r="B13" s="2">
        <v>31</v>
      </c>
      <c r="C13" s="2">
        <v>15</v>
      </c>
      <c r="D13" s="2">
        <v>3</v>
      </c>
      <c r="E13" s="2">
        <v>1</v>
      </c>
      <c r="F13" s="2">
        <v>0</v>
      </c>
      <c r="G13" s="2">
        <v>11</v>
      </c>
      <c r="H13" s="2">
        <v>1</v>
      </c>
      <c r="I13" s="2">
        <v>15</v>
      </c>
      <c r="J13" s="2" t="s">
        <v>47</v>
      </c>
      <c r="K13" s="2">
        <v>6</v>
      </c>
      <c r="L13" s="2">
        <v>5</v>
      </c>
      <c r="M13" s="2">
        <v>1</v>
      </c>
      <c r="N13" s="2">
        <v>0</v>
      </c>
      <c r="O13" s="2">
        <v>0</v>
      </c>
      <c r="P13" s="2">
        <v>4</v>
      </c>
      <c r="Q13" s="2">
        <v>1</v>
      </c>
      <c r="R13" s="2">
        <v>0</v>
      </c>
      <c r="S13" s="2" t="s">
        <v>47</v>
      </c>
      <c r="T13" s="2">
        <v>3</v>
      </c>
      <c r="U13" s="2">
        <v>3</v>
      </c>
      <c r="V13" s="2">
        <v>2</v>
      </c>
      <c r="W13" s="2">
        <v>0</v>
      </c>
      <c r="X13" s="2">
        <v>0</v>
      </c>
      <c r="Y13" s="2">
        <v>1</v>
      </c>
      <c r="Z13" s="2">
        <v>0</v>
      </c>
      <c r="AA13" s="2">
        <v>0</v>
      </c>
      <c r="AB13" s="2" t="s">
        <v>47</v>
      </c>
      <c r="AC13" s="2">
        <v>22</v>
      </c>
      <c r="AD13" s="2">
        <v>7</v>
      </c>
      <c r="AE13" s="2">
        <v>0</v>
      </c>
      <c r="AF13" s="2">
        <v>1</v>
      </c>
      <c r="AG13" s="2">
        <v>0</v>
      </c>
      <c r="AH13" s="2">
        <v>6</v>
      </c>
      <c r="AI13" s="2">
        <v>0</v>
      </c>
      <c r="AJ13" s="2">
        <v>15</v>
      </c>
    </row>
    <row r="14" spans="1:36" x14ac:dyDescent="0.2">
      <c r="A14" s="2" t="s">
        <v>48</v>
      </c>
      <c r="B14" s="2">
        <v>35</v>
      </c>
      <c r="C14" s="2">
        <v>27</v>
      </c>
      <c r="D14" s="2">
        <v>5</v>
      </c>
      <c r="E14" s="2">
        <v>0</v>
      </c>
      <c r="F14" s="2">
        <v>22</v>
      </c>
      <c r="G14" s="2">
        <v>0</v>
      </c>
      <c r="H14" s="2">
        <v>8</v>
      </c>
      <c r="I14" s="2">
        <v>0</v>
      </c>
      <c r="J14" s="2" t="s">
        <v>48</v>
      </c>
      <c r="K14" s="2">
        <v>17</v>
      </c>
      <c r="L14" s="2">
        <v>12</v>
      </c>
      <c r="M14" s="2">
        <v>2</v>
      </c>
      <c r="N14" s="2">
        <v>0</v>
      </c>
      <c r="O14" s="2">
        <v>10</v>
      </c>
      <c r="P14" s="2">
        <v>0</v>
      </c>
      <c r="Q14" s="2">
        <v>5</v>
      </c>
      <c r="R14" s="2">
        <v>0</v>
      </c>
      <c r="S14" s="2" t="s">
        <v>48</v>
      </c>
      <c r="T14" s="2">
        <v>14</v>
      </c>
      <c r="U14" s="2">
        <v>13</v>
      </c>
      <c r="V14" s="2">
        <v>1</v>
      </c>
      <c r="W14" s="2">
        <v>0</v>
      </c>
      <c r="X14" s="2">
        <v>12</v>
      </c>
      <c r="Y14" s="2">
        <v>0</v>
      </c>
      <c r="Z14" s="2">
        <v>1</v>
      </c>
      <c r="AA14" s="2">
        <v>0</v>
      </c>
      <c r="AB14" s="2" t="s">
        <v>48</v>
      </c>
      <c r="AC14" s="2">
        <v>4</v>
      </c>
      <c r="AD14" s="2">
        <v>2</v>
      </c>
      <c r="AE14" s="2">
        <v>2</v>
      </c>
      <c r="AF14" s="2">
        <v>0</v>
      </c>
      <c r="AG14" s="2">
        <v>0</v>
      </c>
      <c r="AH14" s="2">
        <v>0</v>
      </c>
      <c r="AI14" s="2">
        <v>2</v>
      </c>
      <c r="AJ14" s="2">
        <v>0</v>
      </c>
    </row>
    <row r="15" spans="1:36" x14ac:dyDescent="0.2">
      <c r="A15" s="2" t="s">
        <v>49</v>
      </c>
      <c r="B15" s="2">
        <v>2</v>
      </c>
      <c r="C15" s="2">
        <v>1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1</v>
      </c>
      <c r="J15" s="2" t="s">
        <v>49</v>
      </c>
      <c r="K15" s="2">
        <v>1</v>
      </c>
      <c r="L15" s="2">
        <v>1</v>
      </c>
      <c r="M15" s="2">
        <v>0</v>
      </c>
      <c r="N15" s="2">
        <v>1</v>
      </c>
      <c r="O15" s="2">
        <v>0</v>
      </c>
      <c r="P15" s="2">
        <v>0</v>
      </c>
      <c r="Q15" s="2">
        <v>0</v>
      </c>
      <c r="R15" s="2">
        <v>0</v>
      </c>
      <c r="S15" s="2" t="s">
        <v>49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 t="s">
        <v>49</v>
      </c>
      <c r="AC15" s="2">
        <v>1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1</v>
      </c>
    </row>
    <row r="16" spans="1:36" x14ac:dyDescent="0.2">
      <c r="A16" s="2" t="s">
        <v>50</v>
      </c>
      <c r="B16" s="2">
        <v>10</v>
      </c>
      <c r="C16" s="2">
        <v>10</v>
      </c>
      <c r="D16" s="2">
        <v>0</v>
      </c>
      <c r="E16" s="2">
        <v>1</v>
      </c>
      <c r="F16" s="2">
        <v>9</v>
      </c>
      <c r="G16" s="2">
        <v>0</v>
      </c>
      <c r="H16" s="2">
        <v>0</v>
      </c>
      <c r="I16" s="2">
        <v>0</v>
      </c>
      <c r="J16" s="2" t="s">
        <v>50</v>
      </c>
      <c r="K16" s="2">
        <v>2</v>
      </c>
      <c r="L16" s="2">
        <v>2</v>
      </c>
      <c r="M16" s="2">
        <v>0</v>
      </c>
      <c r="N16" s="2">
        <v>1</v>
      </c>
      <c r="O16" s="2">
        <v>1</v>
      </c>
      <c r="P16" s="2">
        <v>0</v>
      </c>
      <c r="Q16" s="2">
        <v>0</v>
      </c>
      <c r="R16" s="2">
        <v>0</v>
      </c>
      <c r="S16" s="2" t="s">
        <v>50</v>
      </c>
      <c r="T16" s="2">
        <v>8</v>
      </c>
      <c r="U16" s="2">
        <v>8</v>
      </c>
      <c r="V16" s="2">
        <v>0</v>
      </c>
      <c r="W16" s="2">
        <v>0</v>
      </c>
      <c r="X16" s="2">
        <v>8</v>
      </c>
      <c r="Y16" s="2">
        <v>0</v>
      </c>
      <c r="Z16" s="2">
        <v>0</v>
      </c>
      <c r="AA16" s="2">
        <v>0</v>
      </c>
      <c r="AB16" s="2" t="s">
        <v>50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</row>
    <row r="17" spans="1:36" x14ac:dyDescent="0.2">
      <c r="A17" s="2" t="s">
        <v>51</v>
      </c>
      <c r="B17" s="2">
        <v>5</v>
      </c>
      <c r="C17" s="2">
        <v>5</v>
      </c>
      <c r="D17" s="2">
        <v>1</v>
      </c>
      <c r="E17" s="2">
        <v>3</v>
      </c>
      <c r="F17" s="2">
        <v>1</v>
      </c>
      <c r="G17" s="2">
        <v>0</v>
      </c>
      <c r="H17" s="2">
        <v>0</v>
      </c>
      <c r="I17" s="2">
        <v>0</v>
      </c>
      <c r="J17" s="2" t="s">
        <v>51</v>
      </c>
      <c r="K17" s="2">
        <v>4</v>
      </c>
      <c r="L17" s="2">
        <v>4</v>
      </c>
      <c r="M17" s="2">
        <v>1</v>
      </c>
      <c r="N17" s="2">
        <v>3</v>
      </c>
      <c r="O17" s="2">
        <v>0</v>
      </c>
      <c r="P17" s="2">
        <v>0</v>
      </c>
      <c r="Q17" s="2">
        <v>0</v>
      </c>
      <c r="R17" s="2">
        <v>0</v>
      </c>
      <c r="S17" s="2" t="s">
        <v>51</v>
      </c>
      <c r="T17" s="2">
        <v>1</v>
      </c>
      <c r="U17" s="2">
        <v>1</v>
      </c>
      <c r="V17" s="2">
        <v>0</v>
      </c>
      <c r="W17" s="2">
        <v>0</v>
      </c>
      <c r="X17" s="2">
        <v>1</v>
      </c>
      <c r="Y17" s="2">
        <v>0</v>
      </c>
      <c r="Z17" s="2">
        <v>0</v>
      </c>
      <c r="AA17" s="2">
        <v>0</v>
      </c>
      <c r="AB17" s="2" t="s">
        <v>51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</row>
    <row r="18" spans="1:36" x14ac:dyDescent="0.2">
      <c r="A18" s="2" t="s">
        <v>52</v>
      </c>
      <c r="B18" s="2">
        <v>237</v>
      </c>
      <c r="C18" s="2">
        <v>25</v>
      </c>
      <c r="D18" s="2">
        <v>4</v>
      </c>
      <c r="E18" s="2">
        <v>10</v>
      </c>
      <c r="F18" s="2">
        <v>10</v>
      </c>
      <c r="G18" s="2">
        <v>1</v>
      </c>
      <c r="H18" s="2">
        <v>206</v>
      </c>
      <c r="I18" s="2">
        <v>6</v>
      </c>
      <c r="J18" s="2" t="s">
        <v>52</v>
      </c>
      <c r="K18" s="2">
        <v>202</v>
      </c>
      <c r="L18" s="2">
        <v>22</v>
      </c>
      <c r="M18" s="2">
        <v>2</v>
      </c>
      <c r="N18" s="2">
        <v>10</v>
      </c>
      <c r="O18" s="2">
        <v>10</v>
      </c>
      <c r="P18" s="2">
        <v>0</v>
      </c>
      <c r="Q18" s="2">
        <v>176</v>
      </c>
      <c r="R18" s="2">
        <v>4</v>
      </c>
      <c r="S18" s="2" t="s">
        <v>52</v>
      </c>
      <c r="T18" s="2">
        <v>16</v>
      </c>
      <c r="U18" s="2">
        <v>3</v>
      </c>
      <c r="V18" s="2">
        <v>2</v>
      </c>
      <c r="W18" s="2">
        <v>0</v>
      </c>
      <c r="X18" s="2">
        <v>0</v>
      </c>
      <c r="Y18" s="2">
        <v>1</v>
      </c>
      <c r="Z18" s="2">
        <v>11</v>
      </c>
      <c r="AA18" s="2">
        <v>2</v>
      </c>
      <c r="AB18" s="2" t="s">
        <v>52</v>
      </c>
      <c r="AC18" s="2">
        <v>19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19</v>
      </c>
      <c r="AJ18" s="2">
        <v>0</v>
      </c>
    </row>
    <row r="19" spans="1:36" x14ac:dyDescent="0.2">
      <c r="A19" s="2" t="s">
        <v>53</v>
      </c>
      <c r="B19" s="2">
        <v>59</v>
      </c>
      <c r="C19" s="2">
        <v>22</v>
      </c>
      <c r="D19" s="2">
        <v>16</v>
      </c>
      <c r="E19" s="2">
        <v>4</v>
      </c>
      <c r="F19" s="2">
        <v>0</v>
      </c>
      <c r="G19" s="2">
        <v>2</v>
      </c>
      <c r="H19" s="2">
        <v>0</v>
      </c>
      <c r="I19" s="2">
        <v>37</v>
      </c>
      <c r="J19" s="2" t="s">
        <v>53</v>
      </c>
      <c r="K19" s="2">
        <v>20</v>
      </c>
      <c r="L19" s="2">
        <v>1</v>
      </c>
      <c r="M19" s="2">
        <v>0</v>
      </c>
      <c r="N19" s="2">
        <v>0</v>
      </c>
      <c r="O19" s="2">
        <v>0</v>
      </c>
      <c r="P19" s="2">
        <v>1</v>
      </c>
      <c r="Q19" s="2">
        <v>0</v>
      </c>
      <c r="R19" s="2">
        <v>19</v>
      </c>
      <c r="S19" s="2" t="s">
        <v>53</v>
      </c>
      <c r="T19" s="2">
        <v>7</v>
      </c>
      <c r="U19" s="2">
        <v>1</v>
      </c>
      <c r="V19" s="2">
        <v>0</v>
      </c>
      <c r="W19" s="2">
        <v>0</v>
      </c>
      <c r="X19" s="2">
        <v>0</v>
      </c>
      <c r="Y19" s="2">
        <v>1</v>
      </c>
      <c r="Z19" s="2">
        <v>0</v>
      </c>
      <c r="AA19" s="2">
        <v>6</v>
      </c>
      <c r="AB19" s="2" t="s">
        <v>53</v>
      </c>
      <c r="AC19" s="2">
        <v>32</v>
      </c>
      <c r="AD19" s="2">
        <v>20</v>
      </c>
      <c r="AE19" s="2">
        <v>16</v>
      </c>
      <c r="AF19" s="2">
        <v>4</v>
      </c>
      <c r="AG19" s="2">
        <v>0</v>
      </c>
      <c r="AH19" s="2">
        <v>0</v>
      </c>
      <c r="AI19" s="2">
        <v>0</v>
      </c>
      <c r="AJ19" s="2">
        <v>12</v>
      </c>
    </row>
    <row r="20" spans="1:36" x14ac:dyDescent="0.2">
      <c r="A20" s="2" t="s">
        <v>54</v>
      </c>
      <c r="B20" s="2">
        <v>204</v>
      </c>
      <c r="C20" s="2">
        <v>67</v>
      </c>
      <c r="D20" s="2">
        <v>38</v>
      </c>
      <c r="E20" s="2">
        <v>16</v>
      </c>
      <c r="F20" s="2">
        <v>13</v>
      </c>
      <c r="G20" s="2">
        <v>0</v>
      </c>
      <c r="H20" s="2">
        <v>133</v>
      </c>
      <c r="I20" s="2">
        <v>4</v>
      </c>
      <c r="J20" s="2" t="s">
        <v>54</v>
      </c>
      <c r="K20" s="2">
        <v>148</v>
      </c>
      <c r="L20" s="2">
        <v>37</v>
      </c>
      <c r="M20" s="2">
        <v>13</v>
      </c>
      <c r="N20" s="2">
        <v>12</v>
      </c>
      <c r="O20" s="2">
        <v>12</v>
      </c>
      <c r="P20" s="2">
        <v>0</v>
      </c>
      <c r="Q20" s="2">
        <v>107</v>
      </c>
      <c r="R20" s="2">
        <v>4</v>
      </c>
      <c r="S20" s="2" t="s">
        <v>54</v>
      </c>
      <c r="T20" s="2">
        <v>56</v>
      </c>
      <c r="U20" s="2">
        <v>30</v>
      </c>
      <c r="V20" s="2">
        <v>25</v>
      </c>
      <c r="W20" s="2">
        <v>4</v>
      </c>
      <c r="X20" s="2">
        <v>1</v>
      </c>
      <c r="Y20" s="2">
        <v>0</v>
      </c>
      <c r="Z20" s="2">
        <v>26</v>
      </c>
      <c r="AA20" s="2">
        <v>0</v>
      </c>
      <c r="AB20" s="2" t="s">
        <v>54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</row>
    <row r="21" spans="1:36" x14ac:dyDescent="0.2">
      <c r="A21" s="2" t="s">
        <v>55</v>
      </c>
      <c r="B21" s="2">
        <v>137</v>
      </c>
      <c r="C21" s="2">
        <v>84</v>
      </c>
      <c r="D21" s="2">
        <v>46</v>
      </c>
      <c r="E21" s="2">
        <v>20</v>
      </c>
      <c r="F21" s="2">
        <v>14</v>
      </c>
      <c r="G21" s="2">
        <v>4</v>
      </c>
      <c r="H21" s="2">
        <v>50</v>
      </c>
      <c r="I21" s="2">
        <v>3</v>
      </c>
      <c r="J21" s="2" t="s">
        <v>55</v>
      </c>
      <c r="K21" s="2">
        <v>136</v>
      </c>
      <c r="L21" s="2">
        <v>83</v>
      </c>
      <c r="M21" s="2">
        <v>45</v>
      </c>
      <c r="N21" s="2">
        <v>20</v>
      </c>
      <c r="O21" s="2">
        <v>14</v>
      </c>
      <c r="P21" s="2">
        <v>4</v>
      </c>
      <c r="Q21" s="2">
        <v>50</v>
      </c>
      <c r="R21" s="2">
        <v>3</v>
      </c>
      <c r="S21" s="2" t="s">
        <v>55</v>
      </c>
      <c r="T21" s="2">
        <v>1</v>
      </c>
      <c r="U21" s="2">
        <v>1</v>
      </c>
      <c r="V21" s="2">
        <v>1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 t="s">
        <v>55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</row>
    <row r="22" spans="1:36" x14ac:dyDescent="0.2">
      <c r="A22" s="2" t="s">
        <v>56</v>
      </c>
      <c r="B22" s="2">
        <v>82</v>
      </c>
      <c r="C22" s="2">
        <v>25</v>
      </c>
      <c r="D22" s="2">
        <v>5</v>
      </c>
      <c r="E22" s="2">
        <v>0</v>
      </c>
      <c r="F22" s="2">
        <v>5</v>
      </c>
      <c r="G22" s="2">
        <v>15</v>
      </c>
      <c r="H22" s="2">
        <v>14</v>
      </c>
      <c r="I22" s="2">
        <v>43</v>
      </c>
      <c r="J22" s="2" t="s">
        <v>56</v>
      </c>
      <c r="K22" s="2">
        <v>3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3</v>
      </c>
      <c r="R22" s="2">
        <v>0</v>
      </c>
      <c r="S22" s="2" t="s">
        <v>56</v>
      </c>
      <c r="T22" s="2">
        <v>7</v>
      </c>
      <c r="U22" s="2">
        <v>2</v>
      </c>
      <c r="V22" s="2">
        <v>2</v>
      </c>
      <c r="W22" s="2">
        <v>0</v>
      </c>
      <c r="X22" s="2">
        <v>0</v>
      </c>
      <c r="Y22" s="2">
        <v>0</v>
      </c>
      <c r="Z22" s="2">
        <v>5</v>
      </c>
      <c r="AA22" s="2">
        <v>0</v>
      </c>
      <c r="AB22" s="2" t="s">
        <v>56</v>
      </c>
      <c r="AC22" s="2">
        <v>72</v>
      </c>
      <c r="AD22" s="2">
        <v>23</v>
      </c>
      <c r="AE22" s="2">
        <v>3</v>
      </c>
      <c r="AF22" s="2">
        <v>0</v>
      </c>
      <c r="AG22" s="2">
        <v>5</v>
      </c>
      <c r="AH22" s="2">
        <v>15</v>
      </c>
      <c r="AI22" s="2">
        <v>6</v>
      </c>
      <c r="AJ22" s="2">
        <v>43</v>
      </c>
    </row>
    <row r="23" spans="1:36" x14ac:dyDescent="0.2">
      <c r="A23" s="2" t="s">
        <v>57</v>
      </c>
      <c r="B23" s="2">
        <v>50</v>
      </c>
      <c r="C23" s="2">
        <v>20</v>
      </c>
      <c r="D23" s="2">
        <v>13</v>
      </c>
      <c r="E23" s="2">
        <v>4</v>
      </c>
      <c r="F23" s="2">
        <v>2</v>
      </c>
      <c r="G23" s="2">
        <v>1</v>
      </c>
      <c r="H23" s="2">
        <v>16</v>
      </c>
      <c r="I23" s="2">
        <v>14</v>
      </c>
      <c r="J23" s="2" t="s">
        <v>57</v>
      </c>
      <c r="K23" s="2">
        <v>18</v>
      </c>
      <c r="L23" s="2">
        <v>10</v>
      </c>
      <c r="M23" s="2">
        <v>4</v>
      </c>
      <c r="N23" s="2">
        <v>4</v>
      </c>
      <c r="O23" s="2">
        <v>2</v>
      </c>
      <c r="P23" s="2">
        <v>0</v>
      </c>
      <c r="Q23" s="2">
        <v>8</v>
      </c>
      <c r="R23" s="2">
        <v>0</v>
      </c>
      <c r="S23" s="2" t="s">
        <v>57</v>
      </c>
      <c r="T23" s="2">
        <v>9</v>
      </c>
      <c r="U23" s="2">
        <v>7</v>
      </c>
      <c r="V23" s="2">
        <v>7</v>
      </c>
      <c r="W23" s="2">
        <v>0</v>
      </c>
      <c r="X23" s="2">
        <v>0</v>
      </c>
      <c r="Y23" s="2">
        <v>0</v>
      </c>
      <c r="Z23" s="2">
        <v>2</v>
      </c>
      <c r="AA23" s="2">
        <v>0</v>
      </c>
      <c r="AB23" s="2" t="s">
        <v>57</v>
      </c>
      <c r="AC23" s="2">
        <v>23</v>
      </c>
      <c r="AD23" s="2">
        <v>3</v>
      </c>
      <c r="AE23" s="2">
        <v>2</v>
      </c>
      <c r="AF23" s="2">
        <v>0</v>
      </c>
      <c r="AG23" s="2">
        <v>0</v>
      </c>
      <c r="AH23" s="2">
        <v>1</v>
      </c>
      <c r="AI23" s="2">
        <v>6</v>
      </c>
      <c r="AJ23" s="2">
        <v>14</v>
      </c>
    </row>
    <row r="24" spans="1:36" x14ac:dyDescent="0.2">
      <c r="A24" s="2" t="s">
        <v>58</v>
      </c>
      <c r="B24" s="2">
        <v>45</v>
      </c>
      <c r="C24" s="2">
        <v>17</v>
      </c>
      <c r="D24" s="2">
        <v>9</v>
      </c>
      <c r="E24" s="2">
        <v>5</v>
      </c>
      <c r="F24" s="2">
        <v>2</v>
      </c>
      <c r="G24" s="2">
        <v>1</v>
      </c>
      <c r="H24" s="2">
        <v>19</v>
      </c>
      <c r="I24" s="2">
        <v>9</v>
      </c>
      <c r="J24" s="2" t="s">
        <v>58</v>
      </c>
      <c r="K24" s="2">
        <v>9</v>
      </c>
      <c r="L24" s="2">
        <v>3</v>
      </c>
      <c r="M24" s="2">
        <v>0</v>
      </c>
      <c r="N24" s="2">
        <v>3</v>
      </c>
      <c r="O24" s="2">
        <v>0</v>
      </c>
      <c r="P24" s="2">
        <v>0</v>
      </c>
      <c r="Q24" s="2">
        <v>6</v>
      </c>
      <c r="R24" s="2">
        <v>0</v>
      </c>
      <c r="S24" s="2" t="s">
        <v>58</v>
      </c>
      <c r="T24" s="2">
        <v>2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2</v>
      </c>
      <c r="AA24" s="2">
        <v>0</v>
      </c>
      <c r="AB24" s="2" t="s">
        <v>58</v>
      </c>
      <c r="AC24" s="2">
        <v>34</v>
      </c>
      <c r="AD24" s="2">
        <v>14</v>
      </c>
      <c r="AE24" s="2">
        <v>9</v>
      </c>
      <c r="AF24" s="2">
        <v>2</v>
      </c>
      <c r="AG24" s="2">
        <v>2</v>
      </c>
      <c r="AH24" s="2">
        <v>1</v>
      </c>
      <c r="AI24" s="2">
        <v>11</v>
      </c>
      <c r="AJ24" s="2">
        <v>9</v>
      </c>
    </row>
    <row r="25" spans="1:36" x14ac:dyDescent="0.2">
      <c r="A25" s="2" t="s">
        <v>59</v>
      </c>
      <c r="B25" s="2">
        <v>19</v>
      </c>
      <c r="C25" s="2">
        <v>10</v>
      </c>
      <c r="D25" s="2">
        <v>2</v>
      </c>
      <c r="E25" s="2">
        <v>0</v>
      </c>
      <c r="F25" s="2">
        <v>0</v>
      </c>
      <c r="G25" s="2">
        <v>8</v>
      </c>
      <c r="H25" s="2">
        <v>9</v>
      </c>
      <c r="I25" s="2">
        <v>0</v>
      </c>
      <c r="J25" s="2" t="s">
        <v>59</v>
      </c>
      <c r="K25" s="2">
        <v>7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7</v>
      </c>
      <c r="R25" s="2">
        <v>0</v>
      </c>
      <c r="S25" s="2" t="s">
        <v>59</v>
      </c>
      <c r="T25" s="2">
        <v>1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1</v>
      </c>
      <c r="AA25" s="2">
        <v>0</v>
      </c>
      <c r="AB25" s="2" t="s">
        <v>59</v>
      </c>
      <c r="AC25" s="2">
        <v>11</v>
      </c>
      <c r="AD25" s="2">
        <v>10</v>
      </c>
      <c r="AE25" s="2">
        <v>2</v>
      </c>
      <c r="AF25" s="2">
        <v>0</v>
      </c>
      <c r="AG25" s="2">
        <v>0</v>
      </c>
      <c r="AH25" s="2">
        <v>8</v>
      </c>
      <c r="AI25" s="2">
        <v>1</v>
      </c>
      <c r="AJ25" s="2">
        <v>0</v>
      </c>
    </row>
    <row r="26" spans="1:36" x14ac:dyDescent="0.2">
      <c r="A26" s="2" t="s">
        <v>60</v>
      </c>
      <c r="B26" s="2">
        <v>5</v>
      </c>
      <c r="C26" s="2">
        <v>2</v>
      </c>
      <c r="D26" s="2">
        <v>2</v>
      </c>
      <c r="E26" s="2">
        <v>0</v>
      </c>
      <c r="F26" s="2">
        <v>0</v>
      </c>
      <c r="G26" s="2">
        <v>0</v>
      </c>
      <c r="H26" s="2">
        <v>3</v>
      </c>
      <c r="I26" s="2">
        <v>0</v>
      </c>
      <c r="J26" s="2" t="s">
        <v>60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 t="s">
        <v>60</v>
      </c>
      <c r="T26" s="2">
        <v>3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3</v>
      </c>
      <c r="AA26" s="2">
        <v>0</v>
      </c>
      <c r="AB26" s="2" t="s">
        <v>60</v>
      </c>
      <c r="AC26" s="2">
        <v>2</v>
      </c>
      <c r="AD26" s="2">
        <v>2</v>
      </c>
      <c r="AE26" s="2">
        <v>2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</row>
    <row r="27" spans="1:36" x14ac:dyDescent="0.2">
      <c r="A27" s="2" t="s">
        <v>668</v>
      </c>
      <c r="B27" s="2">
        <v>17945</v>
      </c>
      <c r="C27" s="2">
        <v>12134</v>
      </c>
      <c r="D27" s="2">
        <v>7929</v>
      </c>
      <c r="E27" s="2">
        <v>2352</v>
      </c>
      <c r="F27" s="2">
        <v>736</v>
      </c>
      <c r="G27" s="2">
        <v>1117</v>
      </c>
      <c r="H27" s="2">
        <v>3295</v>
      </c>
      <c r="I27" s="2">
        <v>2516</v>
      </c>
      <c r="J27" s="2" t="s">
        <v>668</v>
      </c>
      <c r="K27" s="2">
        <v>3486</v>
      </c>
      <c r="L27" s="2">
        <v>1727</v>
      </c>
      <c r="M27" s="2">
        <v>1102</v>
      </c>
      <c r="N27" s="2">
        <v>408</v>
      </c>
      <c r="O27" s="2">
        <v>161</v>
      </c>
      <c r="P27" s="2">
        <v>56</v>
      </c>
      <c r="Q27" s="2">
        <v>1682</v>
      </c>
      <c r="R27" s="2">
        <v>77</v>
      </c>
      <c r="S27" s="2" t="s">
        <v>668</v>
      </c>
      <c r="T27" s="2">
        <v>8110</v>
      </c>
      <c r="U27" s="2">
        <v>6808</v>
      </c>
      <c r="V27" s="2">
        <v>5286</v>
      </c>
      <c r="W27" s="2">
        <v>933</v>
      </c>
      <c r="X27" s="2">
        <v>301</v>
      </c>
      <c r="Y27" s="2">
        <v>288</v>
      </c>
      <c r="Z27" s="2">
        <v>1180</v>
      </c>
      <c r="AA27" s="2">
        <v>122</v>
      </c>
      <c r="AB27" s="2" t="s">
        <v>668</v>
      </c>
      <c r="AC27" s="2">
        <v>6349</v>
      </c>
      <c r="AD27" s="2">
        <v>3599</v>
      </c>
      <c r="AE27" s="2">
        <v>1541</v>
      </c>
      <c r="AF27" s="2">
        <v>1011</v>
      </c>
      <c r="AG27" s="2">
        <v>274</v>
      </c>
      <c r="AH27" s="2">
        <v>773</v>
      </c>
      <c r="AI27" s="2">
        <v>433</v>
      </c>
      <c r="AJ27" s="2">
        <v>2317</v>
      </c>
    </row>
    <row r="28" spans="1:3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">
      <c r="A29" s="2" t="s">
        <v>669</v>
      </c>
      <c r="B29" s="2">
        <v>9863</v>
      </c>
      <c r="C29" s="2">
        <v>6678</v>
      </c>
      <c r="D29" s="2">
        <v>4222</v>
      </c>
      <c r="E29" s="2">
        <v>1402</v>
      </c>
      <c r="F29" s="2">
        <v>446</v>
      </c>
      <c r="G29" s="2">
        <v>608</v>
      </c>
      <c r="H29" s="2">
        <v>1894</v>
      </c>
      <c r="I29" s="2">
        <v>1291</v>
      </c>
      <c r="J29" s="2" t="s">
        <v>669</v>
      </c>
      <c r="K29" s="2">
        <v>2141</v>
      </c>
      <c r="L29" s="2">
        <v>1054</v>
      </c>
      <c r="M29" s="2">
        <v>643</v>
      </c>
      <c r="N29" s="2">
        <v>279</v>
      </c>
      <c r="O29" s="2">
        <v>100</v>
      </c>
      <c r="P29" s="2">
        <v>32</v>
      </c>
      <c r="Q29" s="2">
        <v>1030</v>
      </c>
      <c r="R29" s="2">
        <v>57</v>
      </c>
      <c r="S29" s="2" t="s">
        <v>669</v>
      </c>
      <c r="T29" s="2">
        <v>4253</v>
      </c>
      <c r="U29" s="2">
        <v>3547</v>
      </c>
      <c r="V29" s="2">
        <v>2738</v>
      </c>
      <c r="W29" s="2">
        <v>495</v>
      </c>
      <c r="X29" s="2">
        <v>175</v>
      </c>
      <c r="Y29" s="2">
        <v>139</v>
      </c>
      <c r="Z29" s="2">
        <v>634</v>
      </c>
      <c r="AA29" s="2">
        <v>72</v>
      </c>
      <c r="AB29" s="2" t="s">
        <v>669</v>
      </c>
      <c r="AC29" s="2">
        <v>3469</v>
      </c>
      <c r="AD29" s="2">
        <v>2077</v>
      </c>
      <c r="AE29" s="2">
        <v>841</v>
      </c>
      <c r="AF29" s="2">
        <v>628</v>
      </c>
      <c r="AG29" s="2">
        <v>171</v>
      </c>
      <c r="AH29" s="2">
        <v>437</v>
      </c>
      <c r="AI29" s="2">
        <v>230</v>
      </c>
      <c r="AJ29" s="2">
        <v>1162</v>
      </c>
    </row>
    <row r="30" spans="1:36" x14ac:dyDescent="0.2">
      <c r="A30" s="2" t="s">
        <v>61</v>
      </c>
      <c r="B30" s="2">
        <v>10</v>
      </c>
      <c r="C30" s="2">
        <v>6</v>
      </c>
      <c r="D30" s="2">
        <v>4</v>
      </c>
      <c r="E30" s="2">
        <v>1</v>
      </c>
      <c r="F30" s="2">
        <v>0</v>
      </c>
      <c r="G30" s="2">
        <v>1</v>
      </c>
      <c r="H30" s="2">
        <v>0</v>
      </c>
      <c r="I30" s="2">
        <v>4</v>
      </c>
      <c r="J30" s="2" t="s">
        <v>61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 t="s">
        <v>61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 t="s">
        <v>61</v>
      </c>
      <c r="AC30" s="2">
        <v>10</v>
      </c>
      <c r="AD30" s="2">
        <v>6</v>
      </c>
      <c r="AE30" s="2">
        <v>4</v>
      </c>
      <c r="AF30" s="2">
        <v>1</v>
      </c>
      <c r="AG30" s="2">
        <v>0</v>
      </c>
      <c r="AH30" s="2">
        <v>1</v>
      </c>
      <c r="AI30" s="2">
        <v>0</v>
      </c>
      <c r="AJ30" s="2">
        <v>4</v>
      </c>
    </row>
    <row r="31" spans="1:36" x14ac:dyDescent="0.2">
      <c r="A31" s="2" t="s">
        <v>40</v>
      </c>
      <c r="B31" s="2">
        <v>58</v>
      </c>
      <c r="C31" s="2">
        <v>21</v>
      </c>
      <c r="D31" s="2">
        <v>9</v>
      </c>
      <c r="E31" s="2">
        <v>6</v>
      </c>
      <c r="F31" s="2">
        <v>6</v>
      </c>
      <c r="G31" s="2">
        <v>0</v>
      </c>
      <c r="H31" s="2">
        <v>15</v>
      </c>
      <c r="I31" s="2">
        <v>22</v>
      </c>
      <c r="J31" s="2" t="s">
        <v>40</v>
      </c>
      <c r="K31" s="2">
        <v>6</v>
      </c>
      <c r="L31" s="2">
        <v>2</v>
      </c>
      <c r="M31" s="2">
        <v>1</v>
      </c>
      <c r="N31" s="2">
        <v>1</v>
      </c>
      <c r="O31" s="2">
        <v>0</v>
      </c>
      <c r="P31" s="2">
        <v>0</v>
      </c>
      <c r="Q31" s="2">
        <v>4</v>
      </c>
      <c r="R31" s="2">
        <v>0</v>
      </c>
      <c r="S31" s="2" t="s">
        <v>40</v>
      </c>
      <c r="T31" s="2">
        <v>15</v>
      </c>
      <c r="U31" s="2">
        <v>6</v>
      </c>
      <c r="V31" s="2">
        <v>6</v>
      </c>
      <c r="W31" s="2">
        <v>0</v>
      </c>
      <c r="X31" s="2">
        <v>0</v>
      </c>
      <c r="Y31" s="2">
        <v>0</v>
      </c>
      <c r="Z31" s="2">
        <v>7</v>
      </c>
      <c r="AA31" s="2">
        <v>2</v>
      </c>
      <c r="AB31" s="2" t="s">
        <v>40</v>
      </c>
      <c r="AC31" s="2">
        <v>37</v>
      </c>
      <c r="AD31" s="2">
        <v>13</v>
      </c>
      <c r="AE31" s="2">
        <v>2</v>
      </c>
      <c r="AF31" s="2">
        <v>5</v>
      </c>
      <c r="AG31" s="2">
        <v>6</v>
      </c>
      <c r="AH31" s="2">
        <v>0</v>
      </c>
      <c r="AI31" s="2">
        <v>4</v>
      </c>
      <c r="AJ31" s="2">
        <v>20</v>
      </c>
    </row>
    <row r="32" spans="1:36" x14ac:dyDescent="0.2">
      <c r="A32" s="2" t="s">
        <v>41</v>
      </c>
      <c r="B32" s="2">
        <v>101</v>
      </c>
      <c r="C32" s="2">
        <v>84</v>
      </c>
      <c r="D32" s="2">
        <v>72</v>
      </c>
      <c r="E32" s="2">
        <v>9</v>
      </c>
      <c r="F32" s="2">
        <v>2</v>
      </c>
      <c r="G32" s="2">
        <v>1</v>
      </c>
      <c r="H32" s="2">
        <v>7</v>
      </c>
      <c r="I32" s="2">
        <v>10</v>
      </c>
      <c r="J32" s="2" t="s">
        <v>41</v>
      </c>
      <c r="K32" s="2">
        <v>62</v>
      </c>
      <c r="L32" s="2">
        <v>56</v>
      </c>
      <c r="M32" s="2">
        <v>50</v>
      </c>
      <c r="N32" s="2">
        <v>6</v>
      </c>
      <c r="O32" s="2">
        <v>0</v>
      </c>
      <c r="P32" s="2">
        <v>0</v>
      </c>
      <c r="Q32" s="2">
        <v>2</v>
      </c>
      <c r="R32" s="2">
        <v>4</v>
      </c>
      <c r="S32" s="2" t="s">
        <v>41</v>
      </c>
      <c r="T32" s="2">
        <v>15</v>
      </c>
      <c r="U32" s="2">
        <v>12</v>
      </c>
      <c r="V32" s="2">
        <v>8</v>
      </c>
      <c r="W32" s="2">
        <v>1</v>
      </c>
      <c r="X32" s="2">
        <v>2</v>
      </c>
      <c r="Y32" s="2">
        <v>1</v>
      </c>
      <c r="Z32" s="2">
        <v>3</v>
      </c>
      <c r="AA32" s="2">
        <v>0</v>
      </c>
      <c r="AB32" s="2" t="s">
        <v>41</v>
      </c>
      <c r="AC32" s="2">
        <v>24</v>
      </c>
      <c r="AD32" s="2">
        <v>16</v>
      </c>
      <c r="AE32" s="2">
        <v>14</v>
      </c>
      <c r="AF32" s="2">
        <v>2</v>
      </c>
      <c r="AG32" s="2">
        <v>0</v>
      </c>
      <c r="AH32" s="2">
        <v>0</v>
      </c>
      <c r="AI32" s="2">
        <v>2</v>
      </c>
      <c r="AJ32" s="2">
        <v>6</v>
      </c>
    </row>
    <row r="33" spans="1:36" x14ac:dyDescent="0.2">
      <c r="A33" s="2" t="s">
        <v>42</v>
      </c>
      <c r="B33" s="2">
        <v>2</v>
      </c>
      <c r="C33" s="2">
        <v>2</v>
      </c>
      <c r="D33" s="2">
        <v>0</v>
      </c>
      <c r="E33" s="2">
        <v>1</v>
      </c>
      <c r="F33" s="2">
        <v>0</v>
      </c>
      <c r="G33" s="2">
        <v>1</v>
      </c>
      <c r="H33" s="2">
        <v>0</v>
      </c>
      <c r="I33" s="2">
        <v>0</v>
      </c>
      <c r="J33" s="2" t="s">
        <v>42</v>
      </c>
      <c r="K33" s="2">
        <v>1</v>
      </c>
      <c r="L33" s="2">
        <v>1</v>
      </c>
      <c r="M33" s="2">
        <v>0</v>
      </c>
      <c r="N33" s="2">
        <v>0</v>
      </c>
      <c r="O33" s="2">
        <v>0</v>
      </c>
      <c r="P33" s="2">
        <v>1</v>
      </c>
      <c r="Q33" s="2">
        <v>0</v>
      </c>
      <c r="R33" s="2">
        <v>0</v>
      </c>
      <c r="S33" s="2" t="s">
        <v>42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 t="s">
        <v>42</v>
      </c>
      <c r="AC33" s="2">
        <v>1</v>
      </c>
      <c r="AD33" s="2">
        <v>1</v>
      </c>
      <c r="AE33" s="2">
        <v>0</v>
      </c>
      <c r="AF33" s="2">
        <v>1</v>
      </c>
      <c r="AG33" s="2">
        <v>0</v>
      </c>
      <c r="AH33" s="2">
        <v>0</v>
      </c>
      <c r="AI33" s="2">
        <v>0</v>
      </c>
      <c r="AJ33" s="2">
        <v>0</v>
      </c>
    </row>
    <row r="34" spans="1:36" x14ac:dyDescent="0.2">
      <c r="A34" s="2" t="s">
        <v>43</v>
      </c>
      <c r="B34" s="2">
        <v>73</v>
      </c>
      <c r="C34" s="2">
        <v>63</v>
      </c>
      <c r="D34" s="2">
        <v>11</v>
      </c>
      <c r="E34" s="2">
        <v>48</v>
      </c>
      <c r="F34" s="2">
        <v>2</v>
      </c>
      <c r="G34" s="2">
        <v>2</v>
      </c>
      <c r="H34" s="2">
        <v>9</v>
      </c>
      <c r="I34" s="2">
        <v>1</v>
      </c>
      <c r="J34" s="2" t="s">
        <v>43</v>
      </c>
      <c r="K34" s="2">
        <v>50</v>
      </c>
      <c r="L34" s="2">
        <v>41</v>
      </c>
      <c r="M34" s="2">
        <v>5</v>
      </c>
      <c r="N34" s="2">
        <v>33</v>
      </c>
      <c r="O34" s="2">
        <v>2</v>
      </c>
      <c r="P34" s="2">
        <v>1</v>
      </c>
      <c r="Q34" s="2">
        <v>9</v>
      </c>
      <c r="R34" s="2">
        <v>0</v>
      </c>
      <c r="S34" s="2" t="s">
        <v>43</v>
      </c>
      <c r="T34" s="2">
        <v>7</v>
      </c>
      <c r="U34" s="2">
        <v>7</v>
      </c>
      <c r="V34" s="2">
        <v>3</v>
      </c>
      <c r="W34" s="2">
        <v>3</v>
      </c>
      <c r="X34" s="2">
        <v>0</v>
      </c>
      <c r="Y34" s="2">
        <v>1</v>
      </c>
      <c r="Z34" s="2">
        <v>0</v>
      </c>
      <c r="AA34" s="2">
        <v>0</v>
      </c>
      <c r="AB34" s="2" t="s">
        <v>43</v>
      </c>
      <c r="AC34" s="2">
        <v>16</v>
      </c>
      <c r="AD34" s="2">
        <v>15</v>
      </c>
      <c r="AE34" s="2">
        <v>3</v>
      </c>
      <c r="AF34" s="2">
        <v>12</v>
      </c>
      <c r="AG34" s="2">
        <v>0</v>
      </c>
      <c r="AH34" s="2">
        <v>0</v>
      </c>
      <c r="AI34" s="2">
        <v>0</v>
      </c>
      <c r="AJ34" s="2">
        <v>1</v>
      </c>
    </row>
    <row r="35" spans="1:36" x14ac:dyDescent="0.2">
      <c r="A35" s="2" t="s">
        <v>44</v>
      </c>
      <c r="B35" s="2">
        <v>3</v>
      </c>
      <c r="C35" s="2">
        <v>2</v>
      </c>
      <c r="D35" s="2">
        <v>2</v>
      </c>
      <c r="E35" s="2">
        <v>0</v>
      </c>
      <c r="F35" s="2">
        <v>0</v>
      </c>
      <c r="G35" s="2">
        <v>0</v>
      </c>
      <c r="H35" s="2">
        <v>1</v>
      </c>
      <c r="I35" s="2">
        <v>0</v>
      </c>
      <c r="J35" s="2" t="s">
        <v>44</v>
      </c>
      <c r="K35" s="2">
        <v>2</v>
      </c>
      <c r="L35" s="2">
        <v>1</v>
      </c>
      <c r="M35" s="2">
        <v>1</v>
      </c>
      <c r="N35" s="2">
        <v>0</v>
      </c>
      <c r="O35" s="2">
        <v>0</v>
      </c>
      <c r="P35" s="2">
        <v>0</v>
      </c>
      <c r="Q35" s="2">
        <v>1</v>
      </c>
      <c r="R35" s="2">
        <v>0</v>
      </c>
      <c r="S35" s="2" t="s">
        <v>44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 t="s">
        <v>44</v>
      </c>
      <c r="AC35" s="2">
        <v>1</v>
      </c>
      <c r="AD35" s="2">
        <v>1</v>
      </c>
      <c r="AE35" s="2">
        <v>1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</row>
    <row r="36" spans="1:36" x14ac:dyDescent="0.2">
      <c r="A36" s="2" t="s">
        <v>45</v>
      </c>
      <c r="B36" s="2">
        <v>1</v>
      </c>
      <c r="C36" s="2">
        <v>1</v>
      </c>
      <c r="D36" s="2">
        <v>0</v>
      </c>
      <c r="E36" s="2">
        <v>1</v>
      </c>
      <c r="F36" s="2">
        <v>0</v>
      </c>
      <c r="G36" s="2">
        <v>0</v>
      </c>
      <c r="H36" s="2">
        <v>0</v>
      </c>
      <c r="I36" s="2">
        <v>0</v>
      </c>
      <c r="J36" s="2" t="s">
        <v>45</v>
      </c>
      <c r="K36" s="2">
        <v>1</v>
      </c>
      <c r="L36" s="2">
        <v>1</v>
      </c>
      <c r="M36" s="2">
        <v>0</v>
      </c>
      <c r="N36" s="2">
        <v>1</v>
      </c>
      <c r="O36" s="2">
        <v>0</v>
      </c>
      <c r="P36" s="2">
        <v>0</v>
      </c>
      <c r="Q36" s="2">
        <v>0</v>
      </c>
      <c r="R36" s="2">
        <v>0</v>
      </c>
      <c r="S36" s="2" t="s">
        <v>45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 t="s">
        <v>45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</row>
    <row r="37" spans="1:36" x14ac:dyDescent="0.2">
      <c r="A37" s="2" t="s">
        <v>46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 t="s">
        <v>46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 t="s">
        <v>46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 t="s">
        <v>46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</row>
    <row r="38" spans="1:36" x14ac:dyDescent="0.2">
      <c r="A38" s="2" t="s">
        <v>47</v>
      </c>
      <c r="B38" s="2">
        <v>15</v>
      </c>
      <c r="C38" s="2">
        <v>8</v>
      </c>
      <c r="D38" s="2">
        <v>2</v>
      </c>
      <c r="E38" s="2">
        <v>0</v>
      </c>
      <c r="F38" s="2">
        <v>0</v>
      </c>
      <c r="G38" s="2">
        <v>6</v>
      </c>
      <c r="H38" s="2">
        <v>0</v>
      </c>
      <c r="I38" s="2">
        <v>7</v>
      </c>
      <c r="J38" s="2" t="s">
        <v>47</v>
      </c>
      <c r="K38" s="2">
        <v>2</v>
      </c>
      <c r="L38" s="2">
        <v>2</v>
      </c>
      <c r="M38" s="2">
        <v>0</v>
      </c>
      <c r="N38" s="2">
        <v>0</v>
      </c>
      <c r="O38" s="2">
        <v>0</v>
      </c>
      <c r="P38" s="2">
        <v>2</v>
      </c>
      <c r="Q38" s="2">
        <v>0</v>
      </c>
      <c r="R38" s="2">
        <v>0</v>
      </c>
      <c r="S38" s="2" t="s">
        <v>47</v>
      </c>
      <c r="T38" s="2">
        <v>2</v>
      </c>
      <c r="U38" s="2">
        <v>2</v>
      </c>
      <c r="V38" s="2">
        <v>2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 t="s">
        <v>47</v>
      </c>
      <c r="AC38" s="2">
        <v>11</v>
      </c>
      <c r="AD38" s="2">
        <v>4</v>
      </c>
      <c r="AE38" s="2">
        <v>0</v>
      </c>
      <c r="AF38" s="2">
        <v>0</v>
      </c>
      <c r="AG38" s="2">
        <v>0</v>
      </c>
      <c r="AH38" s="2">
        <v>4</v>
      </c>
      <c r="AI38" s="2">
        <v>0</v>
      </c>
      <c r="AJ38" s="2">
        <v>7</v>
      </c>
    </row>
    <row r="39" spans="1:36" x14ac:dyDescent="0.2">
      <c r="A39" s="2" t="s">
        <v>48</v>
      </c>
      <c r="B39" s="2">
        <v>20</v>
      </c>
      <c r="C39" s="2">
        <v>18</v>
      </c>
      <c r="D39" s="2">
        <v>4</v>
      </c>
      <c r="E39" s="2">
        <v>0</v>
      </c>
      <c r="F39" s="2">
        <v>14</v>
      </c>
      <c r="G39" s="2">
        <v>0</v>
      </c>
      <c r="H39" s="2">
        <v>2</v>
      </c>
      <c r="I39" s="2">
        <v>0</v>
      </c>
      <c r="J39" s="2" t="s">
        <v>48</v>
      </c>
      <c r="K39" s="2">
        <v>8</v>
      </c>
      <c r="L39" s="2">
        <v>7</v>
      </c>
      <c r="M39" s="2">
        <v>1</v>
      </c>
      <c r="N39" s="2">
        <v>0</v>
      </c>
      <c r="O39" s="2">
        <v>6</v>
      </c>
      <c r="P39" s="2">
        <v>0</v>
      </c>
      <c r="Q39" s="2">
        <v>1</v>
      </c>
      <c r="R39" s="2">
        <v>0</v>
      </c>
      <c r="S39" s="2" t="s">
        <v>48</v>
      </c>
      <c r="T39" s="2">
        <v>10</v>
      </c>
      <c r="U39" s="2">
        <v>9</v>
      </c>
      <c r="V39" s="2">
        <v>1</v>
      </c>
      <c r="W39" s="2">
        <v>0</v>
      </c>
      <c r="X39" s="2">
        <v>8</v>
      </c>
      <c r="Y39" s="2">
        <v>0</v>
      </c>
      <c r="Z39" s="2">
        <v>1</v>
      </c>
      <c r="AA39" s="2">
        <v>0</v>
      </c>
      <c r="AB39" s="2" t="s">
        <v>48</v>
      </c>
      <c r="AC39" s="2">
        <v>2</v>
      </c>
      <c r="AD39" s="2">
        <v>2</v>
      </c>
      <c r="AE39" s="2">
        <v>2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</row>
    <row r="40" spans="1:36" x14ac:dyDescent="0.2">
      <c r="A40" s="2" t="s">
        <v>49</v>
      </c>
      <c r="B40" s="2">
        <v>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  <c r="J40" s="2" t="s">
        <v>49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 t="s">
        <v>49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 t="s">
        <v>49</v>
      </c>
      <c r="AC40" s="2">
        <v>1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1</v>
      </c>
    </row>
    <row r="41" spans="1:36" x14ac:dyDescent="0.2">
      <c r="A41" s="2" t="s">
        <v>50</v>
      </c>
      <c r="B41" s="2">
        <v>2</v>
      </c>
      <c r="C41" s="2">
        <v>2</v>
      </c>
      <c r="D41" s="2">
        <v>0</v>
      </c>
      <c r="E41" s="2">
        <v>0</v>
      </c>
      <c r="F41" s="2">
        <v>2</v>
      </c>
      <c r="G41" s="2">
        <v>0</v>
      </c>
      <c r="H41" s="2">
        <v>0</v>
      </c>
      <c r="I41" s="2">
        <v>0</v>
      </c>
      <c r="J41" s="2" t="s">
        <v>50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 t="s">
        <v>50</v>
      </c>
      <c r="T41" s="2">
        <v>2</v>
      </c>
      <c r="U41" s="2">
        <v>2</v>
      </c>
      <c r="V41" s="2">
        <v>0</v>
      </c>
      <c r="W41" s="2">
        <v>0</v>
      </c>
      <c r="X41" s="2">
        <v>2</v>
      </c>
      <c r="Y41" s="2">
        <v>0</v>
      </c>
      <c r="Z41" s="2">
        <v>0</v>
      </c>
      <c r="AA41" s="2">
        <v>0</v>
      </c>
      <c r="AB41" s="2" t="s">
        <v>50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</row>
    <row r="42" spans="1:36" x14ac:dyDescent="0.2">
      <c r="A42" s="2" t="s">
        <v>51</v>
      </c>
      <c r="B42" s="2">
        <v>3</v>
      </c>
      <c r="C42" s="2">
        <v>3</v>
      </c>
      <c r="D42" s="2">
        <v>0</v>
      </c>
      <c r="E42" s="2">
        <v>2</v>
      </c>
      <c r="F42" s="2">
        <v>1</v>
      </c>
      <c r="G42" s="2">
        <v>0</v>
      </c>
      <c r="H42" s="2">
        <v>0</v>
      </c>
      <c r="I42" s="2">
        <v>0</v>
      </c>
      <c r="J42" s="2" t="s">
        <v>51</v>
      </c>
      <c r="K42" s="2">
        <v>2</v>
      </c>
      <c r="L42" s="2">
        <v>2</v>
      </c>
      <c r="M42" s="2">
        <v>0</v>
      </c>
      <c r="N42" s="2">
        <v>2</v>
      </c>
      <c r="O42" s="2">
        <v>0</v>
      </c>
      <c r="P42" s="2">
        <v>0</v>
      </c>
      <c r="Q42" s="2">
        <v>0</v>
      </c>
      <c r="R42" s="2">
        <v>0</v>
      </c>
      <c r="S42" s="2" t="s">
        <v>51</v>
      </c>
      <c r="T42" s="2">
        <v>1</v>
      </c>
      <c r="U42" s="2">
        <v>1</v>
      </c>
      <c r="V42" s="2">
        <v>0</v>
      </c>
      <c r="W42" s="2">
        <v>0</v>
      </c>
      <c r="X42" s="2">
        <v>1</v>
      </c>
      <c r="Y42" s="2">
        <v>0</v>
      </c>
      <c r="Z42" s="2">
        <v>0</v>
      </c>
      <c r="AA42" s="2">
        <v>0</v>
      </c>
      <c r="AB42" s="2" t="s">
        <v>51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</row>
    <row r="43" spans="1:36" x14ac:dyDescent="0.2">
      <c r="A43" s="2" t="s">
        <v>52</v>
      </c>
      <c r="B43" s="2">
        <v>133</v>
      </c>
      <c r="C43" s="2">
        <v>13</v>
      </c>
      <c r="D43" s="2">
        <v>3</v>
      </c>
      <c r="E43" s="2">
        <v>6</v>
      </c>
      <c r="F43" s="2">
        <v>3</v>
      </c>
      <c r="G43" s="2">
        <v>1</v>
      </c>
      <c r="H43" s="2">
        <v>115</v>
      </c>
      <c r="I43" s="2">
        <v>5</v>
      </c>
      <c r="J43" s="2" t="s">
        <v>52</v>
      </c>
      <c r="K43" s="2">
        <v>111</v>
      </c>
      <c r="L43" s="2">
        <v>10</v>
      </c>
      <c r="M43" s="2">
        <v>1</v>
      </c>
      <c r="N43" s="2">
        <v>6</v>
      </c>
      <c r="O43" s="2">
        <v>3</v>
      </c>
      <c r="P43" s="2">
        <v>0</v>
      </c>
      <c r="Q43" s="2">
        <v>98</v>
      </c>
      <c r="R43" s="2">
        <v>3</v>
      </c>
      <c r="S43" s="2" t="s">
        <v>52</v>
      </c>
      <c r="T43" s="2">
        <v>12</v>
      </c>
      <c r="U43" s="2">
        <v>3</v>
      </c>
      <c r="V43" s="2">
        <v>2</v>
      </c>
      <c r="W43" s="2">
        <v>0</v>
      </c>
      <c r="X43" s="2">
        <v>0</v>
      </c>
      <c r="Y43" s="2">
        <v>1</v>
      </c>
      <c r="Z43" s="2">
        <v>7</v>
      </c>
      <c r="AA43" s="2">
        <v>2</v>
      </c>
      <c r="AB43" s="2" t="s">
        <v>52</v>
      </c>
      <c r="AC43" s="2">
        <v>10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10</v>
      </c>
      <c r="AJ43" s="2">
        <v>0</v>
      </c>
    </row>
    <row r="44" spans="1:36" x14ac:dyDescent="0.2">
      <c r="A44" s="2" t="s">
        <v>53</v>
      </c>
      <c r="B44" s="2">
        <v>32</v>
      </c>
      <c r="C44" s="2">
        <v>11</v>
      </c>
      <c r="D44" s="2">
        <v>8</v>
      </c>
      <c r="E44" s="2">
        <v>2</v>
      </c>
      <c r="F44" s="2">
        <v>0</v>
      </c>
      <c r="G44" s="2">
        <v>1</v>
      </c>
      <c r="H44" s="2">
        <v>0</v>
      </c>
      <c r="I44" s="2">
        <v>21</v>
      </c>
      <c r="J44" s="2" t="s">
        <v>53</v>
      </c>
      <c r="K44" s="2">
        <v>12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12</v>
      </c>
      <c r="S44" s="2" t="s">
        <v>53</v>
      </c>
      <c r="T44" s="2">
        <v>4</v>
      </c>
      <c r="U44" s="2">
        <v>1</v>
      </c>
      <c r="V44" s="2">
        <v>0</v>
      </c>
      <c r="W44" s="2">
        <v>0</v>
      </c>
      <c r="X44" s="2">
        <v>0</v>
      </c>
      <c r="Y44" s="2">
        <v>1</v>
      </c>
      <c r="Z44" s="2">
        <v>0</v>
      </c>
      <c r="AA44" s="2">
        <v>3</v>
      </c>
      <c r="AB44" s="2" t="s">
        <v>53</v>
      </c>
      <c r="AC44" s="2">
        <v>16</v>
      </c>
      <c r="AD44" s="2">
        <v>10</v>
      </c>
      <c r="AE44" s="2">
        <v>8</v>
      </c>
      <c r="AF44" s="2">
        <v>2</v>
      </c>
      <c r="AG44" s="2">
        <v>0</v>
      </c>
      <c r="AH44" s="2">
        <v>0</v>
      </c>
      <c r="AI44" s="2">
        <v>0</v>
      </c>
      <c r="AJ44" s="2">
        <v>6</v>
      </c>
    </row>
    <row r="45" spans="1:36" x14ac:dyDescent="0.2">
      <c r="A45" s="2" t="s">
        <v>54</v>
      </c>
      <c r="B45" s="2">
        <v>114</v>
      </c>
      <c r="C45" s="2">
        <v>37</v>
      </c>
      <c r="D45" s="2">
        <v>17</v>
      </c>
      <c r="E45" s="2">
        <v>10</v>
      </c>
      <c r="F45" s="2">
        <v>10</v>
      </c>
      <c r="G45" s="2">
        <v>0</v>
      </c>
      <c r="H45" s="2">
        <v>76</v>
      </c>
      <c r="I45" s="2">
        <v>1</v>
      </c>
      <c r="J45" s="2" t="s">
        <v>54</v>
      </c>
      <c r="K45" s="2">
        <v>83</v>
      </c>
      <c r="L45" s="2">
        <v>25</v>
      </c>
      <c r="M45" s="2">
        <v>8</v>
      </c>
      <c r="N45" s="2">
        <v>8</v>
      </c>
      <c r="O45" s="2">
        <v>9</v>
      </c>
      <c r="P45" s="2">
        <v>0</v>
      </c>
      <c r="Q45" s="2">
        <v>57</v>
      </c>
      <c r="R45" s="2">
        <v>1</v>
      </c>
      <c r="S45" s="2" t="s">
        <v>54</v>
      </c>
      <c r="T45" s="2">
        <v>31</v>
      </c>
      <c r="U45" s="2">
        <v>12</v>
      </c>
      <c r="V45" s="2">
        <v>9</v>
      </c>
      <c r="W45" s="2">
        <v>2</v>
      </c>
      <c r="X45" s="2">
        <v>1</v>
      </c>
      <c r="Y45" s="2">
        <v>0</v>
      </c>
      <c r="Z45" s="2">
        <v>19</v>
      </c>
      <c r="AA45" s="2">
        <v>0</v>
      </c>
      <c r="AB45" s="2" t="s">
        <v>54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</row>
    <row r="46" spans="1:36" x14ac:dyDescent="0.2">
      <c r="A46" s="2" t="s">
        <v>55</v>
      </c>
      <c r="B46" s="2">
        <v>71</v>
      </c>
      <c r="C46" s="2">
        <v>45</v>
      </c>
      <c r="D46" s="2">
        <v>24</v>
      </c>
      <c r="E46" s="2">
        <v>10</v>
      </c>
      <c r="F46" s="2">
        <v>8</v>
      </c>
      <c r="G46" s="2">
        <v>3</v>
      </c>
      <c r="H46" s="2">
        <v>26</v>
      </c>
      <c r="I46" s="2">
        <v>0</v>
      </c>
      <c r="J46" s="2" t="s">
        <v>55</v>
      </c>
      <c r="K46" s="2">
        <v>70</v>
      </c>
      <c r="L46" s="2">
        <v>44</v>
      </c>
      <c r="M46" s="2">
        <v>23</v>
      </c>
      <c r="N46" s="2">
        <v>10</v>
      </c>
      <c r="O46" s="2">
        <v>8</v>
      </c>
      <c r="P46" s="2">
        <v>3</v>
      </c>
      <c r="Q46" s="2">
        <v>26</v>
      </c>
      <c r="R46" s="2">
        <v>0</v>
      </c>
      <c r="S46" s="2" t="s">
        <v>55</v>
      </c>
      <c r="T46" s="2">
        <v>1</v>
      </c>
      <c r="U46" s="2">
        <v>1</v>
      </c>
      <c r="V46" s="2">
        <v>1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 t="s">
        <v>55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</row>
    <row r="47" spans="1:36" x14ac:dyDescent="0.2">
      <c r="A47" s="2" t="s">
        <v>56</v>
      </c>
      <c r="B47" s="2">
        <v>40</v>
      </c>
      <c r="C47" s="2">
        <v>15</v>
      </c>
      <c r="D47" s="2">
        <v>3</v>
      </c>
      <c r="E47" s="2">
        <v>0</v>
      </c>
      <c r="F47" s="2">
        <v>4</v>
      </c>
      <c r="G47" s="2">
        <v>8</v>
      </c>
      <c r="H47" s="2">
        <v>7</v>
      </c>
      <c r="I47" s="2">
        <v>18</v>
      </c>
      <c r="J47" s="2" t="s">
        <v>56</v>
      </c>
      <c r="K47" s="2">
        <v>3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3</v>
      </c>
      <c r="R47" s="2">
        <v>0</v>
      </c>
      <c r="S47" s="2" t="s">
        <v>56</v>
      </c>
      <c r="T47" s="2">
        <v>4</v>
      </c>
      <c r="U47" s="2">
        <v>2</v>
      </c>
      <c r="V47" s="2">
        <v>2</v>
      </c>
      <c r="W47" s="2">
        <v>0</v>
      </c>
      <c r="X47" s="2">
        <v>0</v>
      </c>
      <c r="Y47" s="2">
        <v>0</v>
      </c>
      <c r="Z47" s="2">
        <v>2</v>
      </c>
      <c r="AA47" s="2">
        <v>0</v>
      </c>
      <c r="AB47" s="2" t="s">
        <v>56</v>
      </c>
      <c r="AC47" s="2">
        <v>33</v>
      </c>
      <c r="AD47" s="2">
        <v>13</v>
      </c>
      <c r="AE47" s="2">
        <v>1</v>
      </c>
      <c r="AF47" s="2">
        <v>0</v>
      </c>
      <c r="AG47" s="2">
        <v>4</v>
      </c>
      <c r="AH47" s="2">
        <v>8</v>
      </c>
      <c r="AI47" s="2">
        <v>2</v>
      </c>
      <c r="AJ47" s="2">
        <v>18</v>
      </c>
    </row>
    <row r="48" spans="1:36" x14ac:dyDescent="0.2">
      <c r="A48" s="2" t="s">
        <v>57</v>
      </c>
      <c r="B48" s="2">
        <v>30</v>
      </c>
      <c r="C48" s="2">
        <v>11</v>
      </c>
      <c r="D48" s="2">
        <v>5</v>
      </c>
      <c r="E48" s="2">
        <v>4</v>
      </c>
      <c r="F48" s="2">
        <v>1</v>
      </c>
      <c r="G48" s="2">
        <v>1</v>
      </c>
      <c r="H48" s="2">
        <v>11</v>
      </c>
      <c r="I48" s="2">
        <v>8</v>
      </c>
      <c r="J48" s="2" t="s">
        <v>57</v>
      </c>
      <c r="K48" s="2">
        <v>13</v>
      </c>
      <c r="L48" s="2">
        <v>6</v>
      </c>
      <c r="M48" s="2">
        <v>1</v>
      </c>
      <c r="N48" s="2">
        <v>4</v>
      </c>
      <c r="O48" s="2">
        <v>1</v>
      </c>
      <c r="P48" s="2">
        <v>0</v>
      </c>
      <c r="Q48" s="2">
        <v>7</v>
      </c>
      <c r="R48" s="2">
        <v>0</v>
      </c>
      <c r="S48" s="2" t="s">
        <v>57</v>
      </c>
      <c r="T48" s="2">
        <v>4</v>
      </c>
      <c r="U48" s="2">
        <v>4</v>
      </c>
      <c r="V48" s="2">
        <v>4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 t="s">
        <v>57</v>
      </c>
      <c r="AC48" s="2">
        <v>13</v>
      </c>
      <c r="AD48" s="2">
        <v>1</v>
      </c>
      <c r="AE48" s="2">
        <v>0</v>
      </c>
      <c r="AF48" s="2">
        <v>0</v>
      </c>
      <c r="AG48" s="2">
        <v>0</v>
      </c>
      <c r="AH48" s="2">
        <v>1</v>
      </c>
      <c r="AI48" s="2">
        <v>4</v>
      </c>
      <c r="AJ48" s="2">
        <v>8</v>
      </c>
    </row>
    <row r="49" spans="1:36" x14ac:dyDescent="0.2">
      <c r="A49" s="2" t="s">
        <v>58</v>
      </c>
      <c r="B49" s="2">
        <v>17</v>
      </c>
      <c r="C49" s="2">
        <v>6</v>
      </c>
      <c r="D49" s="2">
        <v>0</v>
      </c>
      <c r="E49" s="2">
        <v>4</v>
      </c>
      <c r="F49" s="2">
        <v>2</v>
      </c>
      <c r="G49" s="2">
        <v>0</v>
      </c>
      <c r="H49" s="2">
        <v>7</v>
      </c>
      <c r="I49" s="2">
        <v>4</v>
      </c>
      <c r="J49" s="2" t="s">
        <v>58</v>
      </c>
      <c r="K49" s="2">
        <v>5</v>
      </c>
      <c r="L49" s="2">
        <v>2</v>
      </c>
      <c r="M49" s="2">
        <v>0</v>
      </c>
      <c r="N49" s="2">
        <v>2</v>
      </c>
      <c r="O49" s="2">
        <v>0</v>
      </c>
      <c r="P49" s="2">
        <v>0</v>
      </c>
      <c r="Q49" s="2">
        <v>3</v>
      </c>
      <c r="R49" s="2">
        <v>0</v>
      </c>
      <c r="S49" s="2" t="s">
        <v>58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 t="s">
        <v>58</v>
      </c>
      <c r="AC49" s="2">
        <v>12</v>
      </c>
      <c r="AD49" s="2">
        <v>4</v>
      </c>
      <c r="AE49" s="2">
        <v>0</v>
      </c>
      <c r="AF49" s="2">
        <v>2</v>
      </c>
      <c r="AG49" s="2">
        <v>2</v>
      </c>
      <c r="AH49" s="2">
        <v>0</v>
      </c>
      <c r="AI49" s="2">
        <v>4</v>
      </c>
      <c r="AJ49" s="2">
        <v>4</v>
      </c>
    </row>
    <row r="50" spans="1:36" x14ac:dyDescent="0.2">
      <c r="A50" s="2" t="s">
        <v>59</v>
      </c>
      <c r="B50" s="2">
        <v>9</v>
      </c>
      <c r="C50" s="2">
        <v>6</v>
      </c>
      <c r="D50" s="2">
        <v>2</v>
      </c>
      <c r="E50" s="2">
        <v>0</v>
      </c>
      <c r="F50" s="2">
        <v>0</v>
      </c>
      <c r="G50" s="2">
        <v>4</v>
      </c>
      <c r="H50" s="2">
        <v>3</v>
      </c>
      <c r="I50" s="2">
        <v>0</v>
      </c>
      <c r="J50" s="2" t="s">
        <v>59</v>
      </c>
      <c r="K50" s="2">
        <v>3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3</v>
      </c>
      <c r="R50" s="2">
        <v>0</v>
      </c>
      <c r="S50" s="2" t="s">
        <v>59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 t="s">
        <v>59</v>
      </c>
      <c r="AC50" s="2">
        <v>6</v>
      </c>
      <c r="AD50" s="2">
        <v>6</v>
      </c>
      <c r="AE50" s="2">
        <v>2</v>
      </c>
      <c r="AF50" s="2">
        <v>0</v>
      </c>
      <c r="AG50" s="2">
        <v>0</v>
      </c>
      <c r="AH50" s="2">
        <v>4</v>
      </c>
      <c r="AI50" s="2">
        <v>0</v>
      </c>
      <c r="AJ50" s="2">
        <v>0</v>
      </c>
    </row>
    <row r="51" spans="1:36" x14ac:dyDescent="0.2">
      <c r="A51" s="2" t="s">
        <v>60</v>
      </c>
      <c r="B51" s="2">
        <v>3</v>
      </c>
      <c r="C51" s="2">
        <v>2</v>
      </c>
      <c r="D51" s="2">
        <v>2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  <c r="J51" s="2" t="s">
        <v>60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 t="s">
        <v>60</v>
      </c>
      <c r="T51" s="2">
        <v>1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1</v>
      </c>
      <c r="AA51" s="2">
        <v>0</v>
      </c>
      <c r="AB51" s="2" t="s">
        <v>60</v>
      </c>
      <c r="AC51" s="2">
        <v>2</v>
      </c>
      <c r="AD51" s="2">
        <v>2</v>
      </c>
      <c r="AE51" s="2">
        <v>2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</row>
    <row r="52" spans="1:36" x14ac:dyDescent="0.2">
      <c r="A52" s="2" t="s">
        <v>668</v>
      </c>
      <c r="B52" s="2">
        <v>9125</v>
      </c>
      <c r="C52" s="2">
        <v>6322</v>
      </c>
      <c r="D52" s="2">
        <v>4054</v>
      </c>
      <c r="E52" s="2">
        <v>1298</v>
      </c>
      <c r="F52" s="2">
        <v>391</v>
      </c>
      <c r="G52" s="2">
        <v>579</v>
      </c>
      <c r="H52" s="2">
        <v>1614</v>
      </c>
      <c r="I52" s="2">
        <v>1189</v>
      </c>
      <c r="J52" s="2" t="s">
        <v>668</v>
      </c>
      <c r="K52" s="2">
        <v>1707</v>
      </c>
      <c r="L52" s="2">
        <v>854</v>
      </c>
      <c r="M52" s="2">
        <v>552</v>
      </c>
      <c r="N52" s="2">
        <v>206</v>
      </c>
      <c r="O52" s="2">
        <v>71</v>
      </c>
      <c r="P52" s="2">
        <v>25</v>
      </c>
      <c r="Q52" s="2">
        <v>816</v>
      </c>
      <c r="R52" s="2">
        <v>37</v>
      </c>
      <c r="S52" s="2" t="s">
        <v>668</v>
      </c>
      <c r="T52" s="2">
        <v>4144</v>
      </c>
      <c r="U52" s="2">
        <v>3485</v>
      </c>
      <c r="V52" s="2">
        <v>2700</v>
      </c>
      <c r="W52" s="2">
        <v>489</v>
      </c>
      <c r="X52" s="2">
        <v>161</v>
      </c>
      <c r="Y52" s="2">
        <v>135</v>
      </c>
      <c r="Z52" s="2">
        <v>594</v>
      </c>
      <c r="AA52" s="2">
        <v>65</v>
      </c>
      <c r="AB52" s="2" t="s">
        <v>668</v>
      </c>
      <c r="AC52" s="2">
        <v>3274</v>
      </c>
      <c r="AD52" s="2">
        <v>1983</v>
      </c>
      <c r="AE52" s="2">
        <v>802</v>
      </c>
      <c r="AF52" s="2">
        <v>603</v>
      </c>
      <c r="AG52" s="2">
        <v>159</v>
      </c>
      <c r="AH52" s="2">
        <v>419</v>
      </c>
      <c r="AI52" s="2">
        <v>204</v>
      </c>
      <c r="AJ52" s="2">
        <v>1087</v>
      </c>
    </row>
    <row r="53" spans="1:36" x14ac:dyDescent="0.2">
      <c r="A53" s="30" t="s">
        <v>646</v>
      </c>
      <c r="B53" s="30"/>
      <c r="C53" s="30"/>
      <c r="D53" s="30"/>
      <c r="E53" s="30"/>
      <c r="F53" s="30"/>
      <c r="G53" s="30"/>
      <c r="H53" s="30"/>
      <c r="I53" s="30"/>
      <c r="J53" s="30" t="s">
        <v>646</v>
      </c>
      <c r="K53" s="30"/>
      <c r="L53" s="30"/>
      <c r="M53" s="30"/>
      <c r="N53" s="30"/>
      <c r="O53" s="30"/>
      <c r="P53" s="30"/>
      <c r="Q53" s="30"/>
      <c r="R53" s="30"/>
      <c r="S53" s="30" t="s">
        <v>646</v>
      </c>
      <c r="T53" s="30"/>
      <c r="U53" s="30"/>
      <c r="V53" s="30"/>
      <c r="W53" s="30"/>
      <c r="X53" s="30"/>
      <c r="Y53" s="30"/>
      <c r="Z53" s="30"/>
      <c r="AA53" s="30"/>
      <c r="AB53" s="30" t="s">
        <v>646</v>
      </c>
      <c r="AC53" s="30"/>
      <c r="AD53" s="30"/>
      <c r="AE53" s="30"/>
      <c r="AF53" s="30"/>
      <c r="AG53" s="30"/>
      <c r="AH53" s="30"/>
      <c r="AI53" s="30"/>
      <c r="AJ53" s="30"/>
    </row>
    <row r="54" spans="1:36" x14ac:dyDescent="0.2">
      <c r="A54" s="2" t="s">
        <v>667</v>
      </c>
      <c r="B54" s="2"/>
      <c r="C54" s="2"/>
      <c r="D54" s="2"/>
      <c r="E54" s="2"/>
      <c r="F54" s="2"/>
      <c r="G54" s="2"/>
      <c r="H54" s="2"/>
      <c r="I54" s="2"/>
      <c r="J54" s="2" t="s">
        <v>667</v>
      </c>
      <c r="K54" s="2"/>
      <c r="L54" s="2"/>
      <c r="M54" s="2"/>
      <c r="N54" s="2"/>
      <c r="O54" s="2"/>
      <c r="P54" s="2"/>
      <c r="Q54" s="2"/>
      <c r="R54" s="2"/>
      <c r="S54" s="2" t="s">
        <v>667</v>
      </c>
      <c r="T54" s="2"/>
      <c r="U54" s="2"/>
      <c r="V54" s="2"/>
      <c r="W54" s="2"/>
      <c r="X54" s="2"/>
      <c r="Y54" s="2"/>
      <c r="Z54" s="2"/>
      <c r="AA54" s="2"/>
      <c r="AB54" s="2" t="s">
        <v>667</v>
      </c>
      <c r="AC54" s="2"/>
      <c r="AD54" s="2"/>
      <c r="AE54" s="2"/>
      <c r="AF54" s="2"/>
      <c r="AG54" s="2"/>
      <c r="AH54" s="2"/>
      <c r="AI54" s="2"/>
      <c r="AJ54" s="2"/>
    </row>
    <row r="55" spans="1:36" x14ac:dyDescent="0.2">
      <c r="A55" s="8" t="s">
        <v>666</v>
      </c>
      <c r="B55" s="29" t="s">
        <v>0</v>
      </c>
      <c r="C55" s="29"/>
      <c r="D55" s="29"/>
      <c r="E55" s="29"/>
      <c r="F55" s="29"/>
      <c r="G55" s="29"/>
      <c r="H55" s="29"/>
      <c r="I55" s="29"/>
      <c r="J55" s="8" t="s">
        <v>666</v>
      </c>
      <c r="K55" s="29" t="s">
        <v>1</v>
      </c>
      <c r="L55" s="29"/>
      <c r="M55" s="29"/>
      <c r="N55" s="29"/>
      <c r="O55" s="29"/>
      <c r="P55" s="29"/>
      <c r="Q55" s="29"/>
      <c r="R55" s="29"/>
      <c r="S55" s="8" t="s">
        <v>666</v>
      </c>
      <c r="T55" s="29" t="s">
        <v>2</v>
      </c>
      <c r="U55" s="29"/>
      <c r="V55" s="29"/>
      <c r="W55" s="29"/>
      <c r="X55" s="29"/>
      <c r="Y55" s="29"/>
      <c r="Z55" s="29"/>
      <c r="AA55" s="29"/>
      <c r="AB55" s="8" t="s">
        <v>666</v>
      </c>
      <c r="AC55" s="29" t="s">
        <v>3</v>
      </c>
      <c r="AD55" s="29"/>
      <c r="AE55" s="29"/>
      <c r="AF55" s="29"/>
      <c r="AG55" s="29"/>
      <c r="AH55" s="29"/>
      <c r="AI55" s="29"/>
      <c r="AJ55" s="25"/>
    </row>
    <row r="56" spans="1:36" s="6" customFormat="1" x14ac:dyDescent="0.2">
      <c r="A56" s="9" t="s">
        <v>614</v>
      </c>
      <c r="B56" s="17" t="s">
        <v>0</v>
      </c>
      <c r="C56" s="17" t="s">
        <v>4</v>
      </c>
      <c r="D56" s="17" t="s">
        <v>5</v>
      </c>
      <c r="E56" s="17" t="s">
        <v>6</v>
      </c>
      <c r="F56" s="17" t="s">
        <v>7</v>
      </c>
      <c r="G56" s="17" t="s">
        <v>8</v>
      </c>
      <c r="H56" s="17" t="s">
        <v>9</v>
      </c>
      <c r="I56" s="17" t="s">
        <v>10</v>
      </c>
      <c r="J56" s="9" t="s">
        <v>614</v>
      </c>
      <c r="K56" s="17" t="s">
        <v>0</v>
      </c>
      <c r="L56" s="17" t="s">
        <v>4</v>
      </c>
      <c r="M56" s="17" t="s">
        <v>5</v>
      </c>
      <c r="N56" s="17" t="s">
        <v>6</v>
      </c>
      <c r="O56" s="17" t="s">
        <v>7</v>
      </c>
      <c r="P56" s="17" t="s">
        <v>8</v>
      </c>
      <c r="Q56" s="17" t="s">
        <v>9</v>
      </c>
      <c r="R56" s="17" t="s">
        <v>10</v>
      </c>
      <c r="S56" s="9" t="s">
        <v>614</v>
      </c>
      <c r="T56" s="17" t="s">
        <v>0</v>
      </c>
      <c r="U56" s="17" t="s">
        <v>4</v>
      </c>
      <c r="V56" s="17" t="s">
        <v>5</v>
      </c>
      <c r="W56" s="17" t="s">
        <v>6</v>
      </c>
      <c r="X56" s="17" t="s">
        <v>7</v>
      </c>
      <c r="Y56" s="17" t="s">
        <v>8</v>
      </c>
      <c r="Z56" s="17" t="s">
        <v>9</v>
      </c>
      <c r="AA56" s="17" t="s">
        <v>10</v>
      </c>
      <c r="AB56" s="9" t="s">
        <v>614</v>
      </c>
      <c r="AC56" s="17" t="s">
        <v>0</v>
      </c>
      <c r="AD56" s="17" t="s">
        <v>4</v>
      </c>
      <c r="AE56" s="17" t="s">
        <v>5</v>
      </c>
      <c r="AF56" s="17" t="s">
        <v>6</v>
      </c>
      <c r="AG56" s="17" t="s">
        <v>7</v>
      </c>
      <c r="AH56" s="17" t="s">
        <v>8</v>
      </c>
      <c r="AI56" s="17" t="s">
        <v>9</v>
      </c>
      <c r="AJ56" s="17" t="s">
        <v>10</v>
      </c>
    </row>
    <row r="57" spans="1:36" x14ac:dyDescent="0.2">
      <c r="A57" s="2" t="s">
        <v>657</v>
      </c>
      <c r="B57" s="2">
        <v>9503</v>
      </c>
      <c r="C57" s="2">
        <v>6151</v>
      </c>
      <c r="D57" s="2">
        <v>4050</v>
      </c>
      <c r="E57" s="2">
        <v>1143</v>
      </c>
      <c r="F57" s="2">
        <v>397</v>
      </c>
      <c r="G57" s="2">
        <v>561</v>
      </c>
      <c r="H57" s="2">
        <v>1925</v>
      </c>
      <c r="I57" s="2">
        <v>1427</v>
      </c>
      <c r="J57" s="2" t="s">
        <v>657</v>
      </c>
      <c r="K57" s="2">
        <v>2158</v>
      </c>
      <c r="L57" s="2">
        <v>1055</v>
      </c>
      <c r="M57" s="2">
        <v>643</v>
      </c>
      <c r="N57" s="2">
        <v>261</v>
      </c>
      <c r="O57" s="2">
        <v>115</v>
      </c>
      <c r="P57" s="2">
        <v>36</v>
      </c>
      <c r="Q57" s="2">
        <v>1046</v>
      </c>
      <c r="R57" s="2">
        <v>57</v>
      </c>
      <c r="S57" s="2" t="s">
        <v>657</v>
      </c>
      <c r="T57" s="2">
        <v>4070</v>
      </c>
      <c r="U57" s="2">
        <v>3387</v>
      </c>
      <c r="V57" s="2">
        <v>2624</v>
      </c>
      <c r="W57" s="2">
        <v>452</v>
      </c>
      <c r="X57" s="2">
        <v>157</v>
      </c>
      <c r="Y57" s="2">
        <v>154</v>
      </c>
      <c r="Z57" s="2">
        <v>623</v>
      </c>
      <c r="AA57" s="2">
        <v>60</v>
      </c>
      <c r="AB57" s="2" t="s">
        <v>657</v>
      </c>
      <c r="AC57" s="2">
        <v>3275</v>
      </c>
      <c r="AD57" s="2">
        <v>1709</v>
      </c>
      <c r="AE57" s="2">
        <v>783</v>
      </c>
      <c r="AF57" s="2">
        <v>430</v>
      </c>
      <c r="AG57" s="2">
        <v>125</v>
      </c>
      <c r="AH57" s="2">
        <v>371</v>
      </c>
      <c r="AI57" s="2">
        <v>256</v>
      </c>
      <c r="AJ57" s="2">
        <v>1310</v>
      </c>
    </row>
    <row r="58" spans="1:36" x14ac:dyDescent="0.2">
      <c r="A58" s="2" t="s">
        <v>61</v>
      </c>
      <c r="B58" s="2">
        <v>12</v>
      </c>
      <c r="C58" s="2">
        <v>11</v>
      </c>
      <c r="D58" s="2">
        <v>5</v>
      </c>
      <c r="E58" s="2">
        <v>2</v>
      </c>
      <c r="F58" s="2">
        <v>2</v>
      </c>
      <c r="G58" s="2">
        <v>2</v>
      </c>
      <c r="H58" s="2">
        <v>0</v>
      </c>
      <c r="I58" s="2">
        <v>1</v>
      </c>
      <c r="J58" s="2" t="s">
        <v>61</v>
      </c>
      <c r="K58" s="2">
        <v>3</v>
      </c>
      <c r="L58" s="2">
        <v>3</v>
      </c>
      <c r="M58" s="2">
        <v>3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 t="s">
        <v>61</v>
      </c>
      <c r="T58" s="2">
        <v>2</v>
      </c>
      <c r="U58" s="2">
        <v>2</v>
      </c>
      <c r="V58" s="2">
        <v>0</v>
      </c>
      <c r="W58" s="2">
        <v>1</v>
      </c>
      <c r="X58" s="2">
        <v>1</v>
      </c>
      <c r="Y58" s="2">
        <v>0</v>
      </c>
      <c r="Z58" s="2">
        <v>0</v>
      </c>
      <c r="AA58" s="2">
        <v>0</v>
      </c>
      <c r="AB58" s="2" t="s">
        <v>61</v>
      </c>
      <c r="AC58" s="2">
        <v>7</v>
      </c>
      <c r="AD58" s="2">
        <v>6</v>
      </c>
      <c r="AE58" s="2">
        <v>2</v>
      </c>
      <c r="AF58" s="2">
        <v>1</v>
      </c>
      <c r="AG58" s="2">
        <v>1</v>
      </c>
      <c r="AH58" s="2">
        <v>2</v>
      </c>
      <c r="AI58" s="2">
        <v>0</v>
      </c>
      <c r="AJ58" s="2">
        <v>1</v>
      </c>
    </row>
    <row r="59" spans="1:36" x14ac:dyDescent="0.2">
      <c r="A59" s="2" t="s">
        <v>40</v>
      </c>
      <c r="B59" s="2">
        <v>54</v>
      </c>
      <c r="C59" s="2">
        <v>21</v>
      </c>
      <c r="D59" s="2">
        <v>10</v>
      </c>
      <c r="E59" s="2">
        <v>2</v>
      </c>
      <c r="F59" s="2">
        <v>9</v>
      </c>
      <c r="G59" s="2">
        <v>0</v>
      </c>
      <c r="H59" s="2">
        <v>16</v>
      </c>
      <c r="I59" s="2">
        <v>17</v>
      </c>
      <c r="J59" s="2" t="s">
        <v>40</v>
      </c>
      <c r="K59" s="2">
        <v>6</v>
      </c>
      <c r="L59" s="2">
        <v>4</v>
      </c>
      <c r="M59" s="2">
        <v>2</v>
      </c>
      <c r="N59" s="2">
        <v>1</v>
      </c>
      <c r="O59" s="2">
        <v>1</v>
      </c>
      <c r="P59" s="2">
        <v>0</v>
      </c>
      <c r="Q59" s="2">
        <v>2</v>
      </c>
      <c r="R59" s="2">
        <v>0</v>
      </c>
      <c r="S59" s="2" t="s">
        <v>40</v>
      </c>
      <c r="T59" s="2">
        <v>16</v>
      </c>
      <c r="U59" s="2">
        <v>2</v>
      </c>
      <c r="V59" s="2">
        <v>2</v>
      </c>
      <c r="W59" s="2">
        <v>0</v>
      </c>
      <c r="X59" s="2">
        <v>0</v>
      </c>
      <c r="Y59" s="2">
        <v>0</v>
      </c>
      <c r="Z59" s="2">
        <v>14</v>
      </c>
      <c r="AA59" s="2">
        <v>0</v>
      </c>
      <c r="AB59" s="2" t="s">
        <v>40</v>
      </c>
      <c r="AC59" s="2">
        <v>32</v>
      </c>
      <c r="AD59" s="2">
        <v>15</v>
      </c>
      <c r="AE59" s="2">
        <v>6</v>
      </c>
      <c r="AF59" s="2">
        <v>1</v>
      </c>
      <c r="AG59" s="2">
        <v>8</v>
      </c>
      <c r="AH59" s="2">
        <v>0</v>
      </c>
      <c r="AI59" s="2">
        <v>0</v>
      </c>
      <c r="AJ59" s="2">
        <v>17</v>
      </c>
    </row>
    <row r="60" spans="1:36" x14ac:dyDescent="0.2">
      <c r="A60" s="2" t="s">
        <v>41</v>
      </c>
      <c r="B60" s="2">
        <v>114</v>
      </c>
      <c r="C60" s="2">
        <v>98</v>
      </c>
      <c r="D60" s="2">
        <v>82</v>
      </c>
      <c r="E60" s="2">
        <v>10</v>
      </c>
      <c r="F60" s="2">
        <v>6</v>
      </c>
      <c r="G60" s="2">
        <v>0</v>
      </c>
      <c r="H60" s="2">
        <v>6</v>
      </c>
      <c r="I60" s="2">
        <v>10</v>
      </c>
      <c r="J60" s="2" t="s">
        <v>41</v>
      </c>
      <c r="K60" s="2">
        <v>67</v>
      </c>
      <c r="L60" s="2">
        <v>63</v>
      </c>
      <c r="M60" s="2">
        <v>54</v>
      </c>
      <c r="N60" s="2">
        <v>9</v>
      </c>
      <c r="O60" s="2">
        <v>0</v>
      </c>
      <c r="P60" s="2">
        <v>0</v>
      </c>
      <c r="Q60" s="2">
        <v>2</v>
      </c>
      <c r="R60" s="2">
        <v>2</v>
      </c>
      <c r="S60" s="2" t="s">
        <v>41</v>
      </c>
      <c r="T60" s="2">
        <v>22</v>
      </c>
      <c r="U60" s="2">
        <v>20</v>
      </c>
      <c r="V60" s="2">
        <v>13</v>
      </c>
      <c r="W60" s="2">
        <v>1</v>
      </c>
      <c r="X60" s="2">
        <v>6</v>
      </c>
      <c r="Y60" s="2">
        <v>0</v>
      </c>
      <c r="Z60" s="2">
        <v>2</v>
      </c>
      <c r="AA60" s="2">
        <v>0</v>
      </c>
      <c r="AB60" s="2" t="s">
        <v>41</v>
      </c>
      <c r="AC60" s="2">
        <v>25</v>
      </c>
      <c r="AD60" s="2">
        <v>15</v>
      </c>
      <c r="AE60" s="2">
        <v>15</v>
      </c>
      <c r="AF60" s="2">
        <v>0</v>
      </c>
      <c r="AG60" s="2">
        <v>0</v>
      </c>
      <c r="AH60" s="2">
        <v>0</v>
      </c>
      <c r="AI60" s="2">
        <v>2</v>
      </c>
      <c r="AJ60" s="2">
        <v>8</v>
      </c>
    </row>
    <row r="61" spans="1:36" x14ac:dyDescent="0.2">
      <c r="A61" s="2" t="s">
        <v>42</v>
      </c>
      <c r="B61" s="2">
        <v>3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1</v>
      </c>
      <c r="I61" s="2">
        <v>2</v>
      </c>
      <c r="J61" s="2" t="s">
        <v>42</v>
      </c>
      <c r="K61" s="2">
        <v>1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1</v>
      </c>
      <c r="R61" s="2">
        <v>0</v>
      </c>
      <c r="S61" s="2" t="s">
        <v>42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 t="s">
        <v>42</v>
      </c>
      <c r="AC61" s="2">
        <v>2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2</v>
      </c>
    </row>
    <row r="62" spans="1:36" x14ac:dyDescent="0.2">
      <c r="A62" s="2" t="s">
        <v>43</v>
      </c>
      <c r="B62" s="2">
        <v>69</v>
      </c>
      <c r="C62" s="2">
        <v>56</v>
      </c>
      <c r="D62" s="2">
        <v>4</v>
      </c>
      <c r="E62" s="2">
        <v>48</v>
      </c>
      <c r="F62" s="2">
        <v>2</v>
      </c>
      <c r="G62" s="2">
        <v>2</v>
      </c>
      <c r="H62" s="2">
        <v>10</v>
      </c>
      <c r="I62" s="2">
        <v>3</v>
      </c>
      <c r="J62" s="2" t="s">
        <v>43</v>
      </c>
      <c r="K62" s="2">
        <v>41</v>
      </c>
      <c r="L62" s="2">
        <v>30</v>
      </c>
      <c r="M62" s="2">
        <v>0</v>
      </c>
      <c r="N62" s="2">
        <v>27</v>
      </c>
      <c r="O62" s="2">
        <v>2</v>
      </c>
      <c r="P62" s="2">
        <v>1</v>
      </c>
      <c r="Q62" s="2">
        <v>10</v>
      </c>
      <c r="R62" s="2">
        <v>1</v>
      </c>
      <c r="S62" s="2" t="s">
        <v>43</v>
      </c>
      <c r="T62" s="2">
        <v>8</v>
      </c>
      <c r="U62" s="2">
        <v>8</v>
      </c>
      <c r="V62" s="2">
        <v>4</v>
      </c>
      <c r="W62" s="2">
        <v>4</v>
      </c>
      <c r="X62" s="2">
        <v>0</v>
      </c>
      <c r="Y62" s="2">
        <v>0</v>
      </c>
      <c r="Z62" s="2">
        <v>0</v>
      </c>
      <c r="AA62" s="2">
        <v>0</v>
      </c>
      <c r="AB62" s="2" t="s">
        <v>43</v>
      </c>
      <c r="AC62" s="2">
        <v>20</v>
      </c>
      <c r="AD62" s="2">
        <v>18</v>
      </c>
      <c r="AE62" s="2">
        <v>0</v>
      </c>
      <c r="AF62" s="2">
        <v>17</v>
      </c>
      <c r="AG62" s="2">
        <v>0</v>
      </c>
      <c r="AH62" s="2">
        <v>1</v>
      </c>
      <c r="AI62" s="2">
        <v>0</v>
      </c>
      <c r="AJ62" s="2">
        <v>2</v>
      </c>
    </row>
    <row r="63" spans="1:36" x14ac:dyDescent="0.2">
      <c r="A63" s="2" t="s">
        <v>44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 t="s">
        <v>44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 t="s">
        <v>44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 t="s">
        <v>44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</row>
    <row r="64" spans="1:36" x14ac:dyDescent="0.2">
      <c r="A64" s="2" t="s">
        <v>45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 t="s">
        <v>45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 t="s">
        <v>45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 t="s">
        <v>45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</row>
    <row r="65" spans="1:36" x14ac:dyDescent="0.2">
      <c r="A65" s="2" t="s">
        <v>46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 t="s">
        <v>46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 t="s">
        <v>46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 t="s">
        <v>46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</row>
    <row r="66" spans="1:36" x14ac:dyDescent="0.2">
      <c r="A66" s="2" t="s">
        <v>47</v>
      </c>
      <c r="B66" s="2">
        <v>16</v>
      </c>
      <c r="C66" s="2">
        <v>7</v>
      </c>
      <c r="D66" s="2">
        <v>1</v>
      </c>
      <c r="E66" s="2">
        <v>1</v>
      </c>
      <c r="F66" s="2">
        <v>0</v>
      </c>
      <c r="G66" s="2">
        <v>5</v>
      </c>
      <c r="H66" s="2">
        <v>1</v>
      </c>
      <c r="I66" s="2">
        <v>8</v>
      </c>
      <c r="J66" s="2" t="s">
        <v>47</v>
      </c>
      <c r="K66" s="2">
        <v>4</v>
      </c>
      <c r="L66" s="2">
        <v>3</v>
      </c>
      <c r="M66" s="2">
        <v>1</v>
      </c>
      <c r="N66" s="2">
        <v>0</v>
      </c>
      <c r="O66" s="2">
        <v>0</v>
      </c>
      <c r="P66" s="2">
        <v>2</v>
      </c>
      <c r="Q66" s="2">
        <v>1</v>
      </c>
      <c r="R66" s="2">
        <v>0</v>
      </c>
      <c r="S66" s="2" t="s">
        <v>47</v>
      </c>
      <c r="T66" s="2">
        <v>1</v>
      </c>
      <c r="U66" s="2">
        <v>1</v>
      </c>
      <c r="V66" s="2">
        <v>0</v>
      </c>
      <c r="W66" s="2">
        <v>0</v>
      </c>
      <c r="X66" s="2">
        <v>0</v>
      </c>
      <c r="Y66" s="2">
        <v>1</v>
      </c>
      <c r="Z66" s="2">
        <v>0</v>
      </c>
      <c r="AA66" s="2">
        <v>0</v>
      </c>
      <c r="AB66" s="2" t="s">
        <v>47</v>
      </c>
      <c r="AC66" s="2">
        <v>11</v>
      </c>
      <c r="AD66" s="2">
        <v>3</v>
      </c>
      <c r="AE66" s="2">
        <v>0</v>
      </c>
      <c r="AF66" s="2">
        <v>1</v>
      </c>
      <c r="AG66" s="2">
        <v>0</v>
      </c>
      <c r="AH66" s="2">
        <v>2</v>
      </c>
      <c r="AI66" s="2">
        <v>0</v>
      </c>
      <c r="AJ66" s="2">
        <v>8</v>
      </c>
    </row>
    <row r="67" spans="1:36" x14ac:dyDescent="0.2">
      <c r="A67" s="2" t="s">
        <v>48</v>
      </c>
      <c r="B67" s="2">
        <v>15</v>
      </c>
      <c r="C67" s="2">
        <v>9</v>
      </c>
      <c r="D67" s="2">
        <v>1</v>
      </c>
      <c r="E67" s="2">
        <v>0</v>
      </c>
      <c r="F67" s="2">
        <v>8</v>
      </c>
      <c r="G67" s="2">
        <v>0</v>
      </c>
      <c r="H67" s="2">
        <v>6</v>
      </c>
      <c r="I67" s="2">
        <v>0</v>
      </c>
      <c r="J67" s="2" t="s">
        <v>48</v>
      </c>
      <c r="K67" s="2">
        <v>9</v>
      </c>
      <c r="L67" s="2">
        <v>5</v>
      </c>
      <c r="M67" s="2">
        <v>1</v>
      </c>
      <c r="N67" s="2">
        <v>0</v>
      </c>
      <c r="O67" s="2">
        <v>4</v>
      </c>
      <c r="P67" s="2">
        <v>0</v>
      </c>
      <c r="Q67" s="2">
        <v>4</v>
      </c>
      <c r="R67" s="2">
        <v>0</v>
      </c>
      <c r="S67" s="2" t="s">
        <v>48</v>
      </c>
      <c r="T67" s="2">
        <v>4</v>
      </c>
      <c r="U67" s="2">
        <v>4</v>
      </c>
      <c r="V67" s="2">
        <v>0</v>
      </c>
      <c r="W67" s="2">
        <v>0</v>
      </c>
      <c r="X67" s="2">
        <v>4</v>
      </c>
      <c r="Y67" s="2">
        <v>0</v>
      </c>
      <c r="Z67" s="2">
        <v>0</v>
      </c>
      <c r="AA67" s="2">
        <v>0</v>
      </c>
      <c r="AB67" s="2" t="s">
        <v>48</v>
      </c>
      <c r="AC67" s="2">
        <v>2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2</v>
      </c>
      <c r="AJ67" s="2">
        <v>0</v>
      </c>
    </row>
    <row r="68" spans="1:36" x14ac:dyDescent="0.2">
      <c r="A68" s="2" t="s">
        <v>49</v>
      </c>
      <c r="B68" s="2">
        <v>1</v>
      </c>
      <c r="C68" s="2">
        <v>1</v>
      </c>
      <c r="D68" s="2">
        <v>0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 t="s">
        <v>49</v>
      </c>
      <c r="K68" s="2">
        <v>1</v>
      </c>
      <c r="L68" s="2">
        <v>1</v>
      </c>
      <c r="M68" s="2">
        <v>0</v>
      </c>
      <c r="N68" s="2">
        <v>1</v>
      </c>
      <c r="O68" s="2">
        <v>0</v>
      </c>
      <c r="P68" s="2">
        <v>0</v>
      </c>
      <c r="Q68" s="2">
        <v>0</v>
      </c>
      <c r="R68" s="2">
        <v>0</v>
      </c>
      <c r="S68" s="2" t="s">
        <v>49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 t="s">
        <v>49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</row>
    <row r="69" spans="1:36" x14ac:dyDescent="0.2">
      <c r="A69" s="2" t="s">
        <v>50</v>
      </c>
      <c r="B69" s="2">
        <v>8</v>
      </c>
      <c r="C69" s="2">
        <v>8</v>
      </c>
      <c r="D69" s="2">
        <v>0</v>
      </c>
      <c r="E69" s="2">
        <v>1</v>
      </c>
      <c r="F69" s="2">
        <v>7</v>
      </c>
      <c r="G69" s="2">
        <v>0</v>
      </c>
      <c r="H69" s="2">
        <v>0</v>
      </c>
      <c r="I69" s="2">
        <v>0</v>
      </c>
      <c r="J69" s="2" t="s">
        <v>50</v>
      </c>
      <c r="K69" s="2">
        <v>2</v>
      </c>
      <c r="L69" s="2">
        <v>2</v>
      </c>
      <c r="M69" s="2">
        <v>0</v>
      </c>
      <c r="N69" s="2">
        <v>1</v>
      </c>
      <c r="O69" s="2">
        <v>1</v>
      </c>
      <c r="P69" s="2">
        <v>0</v>
      </c>
      <c r="Q69" s="2">
        <v>0</v>
      </c>
      <c r="R69" s="2">
        <v>0</v>
      </c>
      <c r="S69" s="2" t="s">
        <v>50</v>
      </c>
      <c r="T69" s="2">
        <v>6</v>
      </c>
      <c r="U69" s="2">
        <v>6</v>
      </c>
      <c r="V69" s="2">
        <v>0</v>
      </c>
      <c r="W69" s="2">
        <v>0</v>
      </c>
      <c r="X69" s="2">
        <v>6</v>
      </c>
      <c r="Y69" s="2">
        <v>0</v>
      </c>
      <c r="Z69" s="2">
        <v>0</v>
      </c>
      <c r="AA69" s="2">
        <v>0</v>
      </c>
      <c r="AB69" s="2" t="s">
        <v>50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</row>
    <row r="70" spans="1:36" x14ac:dyDescent="0.2">
      <c r="A70" s="2" t="s">
        <v>51</v>
      </c>
      <c r="B70" s="2">
        <v>2</v>
      </c>
      <c r="C70" s="2">
        <v>2</v>
      </c>
      <c r="D70" s="2">
        <v>1</v>
      </c>
      <c r="E70" s="2">
        <v>1</v>
      </c>
      <c r="F70" s="2">
        <v>0</v>
      </c>
      <c r="G70" s="2">
        <v>0</v>
      </c>
      <c r="H70" s="2">
        <v>0</v>
      </c>
      <c r="I70" s="2">
        <v>0</v>
      </c>
      <c r="J70" s="2" t="s">
        <v>51</v>
      </c>
      <c r="K70" s="2">
        <v>2</v>
      </c>
      <c r="L70" s="2">
        <v>2</v>
      </c>
      <c r="M70" s="2">
        <v>1</v>
      </c>
      <c r="N70" s="2">
        <v>1</v>
      </c>
      <c r="O70" s="2">
        <v>0</v>
      </c>
      <c r="P70" s="2">
        <v>0</v>
      </c>
      <c r="Q70" s="2">
        <v>0</v>
      </c>
      <c r="R70" s="2">
        <v>0</v>
      </c>
      <c r="S70" s="2" t="s">
        <v>51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 t="s">
        <v>51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</row>
    <row r="71" spans="1:36" x14ac:dyDescent="0.2">
      <c r="A71" s="2" t="s">
        <v>52</v>
      </c>
      <c r="B71" s="2">
        <v>104</v>
      </c>
      <c r="C71" s="2">
        <v>12</v>
      </c>
      <c r="D71" s="2">
        <v>1</v>
      </c>
      <c r="E71" s="2">
        <v>4</v>
      </c>
      <c r="F71" s="2">
        <v>7</v>
      </c>
      <c r="G71" s="2">
        <v>0</v>
      </c>
      <c r="H71" s="2">
        <v>91</v>
      </c>
      <c r="I71" s="2">
        <v>1</v>
      </c>
      <c r="J71" s="2" t="s">
        <v>52</v>
      </c>
      <c r="K71" s="2">
        <v>91</v>
      </c>
      <c r="L71" s="2">
        <v>12</v>
      </c>
      <c r="M71" s="2">
        <v>1</v>
      </c>
      <c r="N71" s="2">
        <v>4</v>
      </c>
      <c r="O71" s="2">
        <v>7</v>
      </c>
      <c r="P71" s="2">
        <v>0</v>
      </c>
      <c r="Q71" s="2">
        <v>78</v>
      </c>
      <c r="R71" s="2">
        <v>1</v>
      </c>
      <c r="S71" s="2" t="s">
        <v>52</v>
      </c>
      <c r="T71" s="2">
        <v>4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4</v>
      </c>
      <c r="AA71" s="2">
        <v>0</v>
      </c>
      <c r="AB71" s="2" t="s">
        <v>52</v>
      </c>
      <c r="AC71" s="2">
        <v>9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9</v>
      </c>
      <c r="AJ71" s="2">
        <v>0</v>
      </c>
    </row>
    <row r="72" spans="1:36" x14ac:dyDescent="0.2">
      <c r="A72" s="2" t="s">
        <v>53</v>
      </c>
      <c r="B72" s="2">
        <v>27</v>
      </c>
      <c r="C72" s="2">
        <v>11</v>
      </c>
      <c r="D72" s="2">
        <v>8</v>
      </c>
      <c r="E72" s="2">
        <v>2</v>
      </c>
      <c r="F72" s="2">
        <v>0</v>
      </c>
      <c r="G72" s="2">
        <v>1</v>
      </c>
      <c r="H72" s="2">
        <v>0</v>
      </c>
      <c r="I72" s="2">
        <v>16</v>
      </c>
      <c r="J72" s="2" t="s">
        <v>53</v>
      </c>
      <c r="K72" s="2">
        <v>8</v>
      </c>
      <c r="L72" s="2">
        <v>1</v>
      </c>
      <c r="M72" s="2">
        <v>0</v>
      </c>
      <c r="N72" s="2">
        <v>0</v>
      </c>
      <c r="O72" s="2">
        <v>0</v>
      </c>
      <c r="P72" s="2">
        <v>1</v>
      </c>
      <c r="Q72" s="2">
        <v>0</v>
      </c>
      <c r="R72" s="2">
        <v>7</v>
      </c>
      <c r="S72" s="2" t="s">
        <v>53</v>
      </c>
      <c r="T72" s="2">
        <v>3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3</v>
      </c>
      <c r="AB72" s="2" t="s">
        <v>53</v>
      </c>
      <c r="AC72" s="2">
        <v>16</v>
      </c>
      <c r="AD72" s="2">
        <v>10</v>
      </c>
      <c r="AE72" s="2">
        <v>8</v>
      </c>
      <c r="AF72" s="2">
        <v>2</v>
      </c>
      <c r="AG72" s="2">
        <v>0</v>
      </c>
      <c r="AH72" s="2">
        <v>0</v>
      </c>
      <c r="AI72" s="2">
        <v>0</v>
      </c>
      <c r="AJ72" s="2">
        <v>6</v>
      </c>
    </row>
    <row r="73" spans="1:36" x14ac:dyDescent="0.2">
      <c r="A73" s="2" t="s">
        <v>54</v>
      </c>
      <c r="B73" s="2">
        <v>90</v>
      </c>
      <c r="C73" s="2">
        <v>30</v>
      </c>
      <c r="D73" s="2">
        <v>21</v>
      </c>
      <c r="E73" s="2">
        <v>6</v>
      </c>
      <c r="F73" s="2">
        <v>3</v>
      </c>
      <c r="G73" s="2">
        <v>0</v>
      </c>
      <c r="H73" s="2">
        <v>57</v>
      </c>
      <c r="I73" s="2">
        <v>3</v>
      </c>
      <c r="J73" s="2" t="s">
        <v>54</v>
      </c>
      <c r="K73" s="2">
        <v>65</v>
      </c>
      <c r="L73" s="2">
        <v>12</v>
      </c>
      <c r="M73" s="2">
        <v>5</v>
      </c>
      <c r="N73" s="2">
        <v>4</v>
      </c>
      <c r="O73" s="2">
        <v>3</v>
      </c>
      <c r="P73" s="2">
        <v>0</v>
      </c>
      <c r="Q73" s="2">
        <v>50</v>
      </c>
      <c r="R73" s="2">
        <v>3</v>
      </c>
      <c r="S73" s="2" t="s">
        <v>54</v>
      </c>
      <c r="T73" s="2">
        <v>25</v>
      </c>
      <c r="U73" s="2">
        <v>18</v>
      </c>
      <c r="V73" s="2">
        <v>16</v>
      </c>
      <c r="W73" s="2">
        <v>2</v>
      </c>
      <c r="X73" s="2">
        <v>0</v>
      </c>
      <c r="Y73" s="2">
        <v>0</v>
      </c>
      <c r="Z73" s="2">
        <v>7</v>
      </c>
      <c r="AA73" s="2">
        <v>0</v>
      </c>
      <c r="AB73" s="2" t="s">
        <v>54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</row>
    <row r="74" spans="1:36" x14ac:dyDescent="0.2">
      <c r="A74" s="2" t="s">
        <v>55</v>
      </c>
      <c r="B74" s="2">
        <v>66</v>
      </c>
      <c r="C74" s="2">
        <v>39</v>
      </c>
      <c r="D74" s="2">
        <v>22</v>
      </c>
      <c r="E74" s="2">
        <v>10</v>
      </c>
      <c r="F74" s="2">
        <v>6</v>
      </c>
      <c r="G74" s="2">
        <v>1</v>
      </c>
      <c r="H74" s="2">
        <v>24</v>
      </c>
      <c r="I74" s="2">
        <v>3</v>
      </c>
      <c r="J74" s="2" t="s">
        <v>55</v>
      </c>
      <c r="K74" s="2">
        <v>66</v>
      </c>
      <c r="L74" s="2">
        <v>39</v>
      </c>
      <c r="M74" s="2">
        <v>22</v>
      </c>
      <c r="N74" s="2">
        <v>10</v>
      </c>
      <c r="O74" s="2">
        <v>6</v>
      </c>
      <c r="P74" s="2">
        <v>1</v>
      </c>
      <c r="Q74" s="2">
        <v>24</v>
      </c>
      <c r="R74" s="2">
        <v>3</v>
      </c>
      <c r="S74" s="2" t="s">
        <v>55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 t="s">
        <v>55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</row>
    <row r="75" spans="1:36" x14ac:dyDescent="0.2">
      <c r="A75" s="2" t="s">
        <v>56</v>
      </c>
      <c r="B75" s="2">
        <v>42</v>
      </c>
      <c r="C75" s="2">
        <v>10</v>
      </c>
      <c r="D75" s="2">
        <v>2</v>
      </c>
      <c r="E75" s="2">
        <v>0</v>
      </c>
      <c r="F75" s="2">
        <v>1</v>
      </c>
      <c r="G75" s="2">
        <v>7</v>
      </c>
      <c r="H75" s="2">
        <v>7</v>
      </c>
      <c r="I75" s="2">
        <v>25</v>
      </c>
      <c r="J75" s="2" t="s">
        <v>56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 t="s">
        <v>56</v>
      </c>
      <c r="T75" s="2">
        <v>3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3</v>
      </c>
      <c r="AA75" s="2">
        <v>0</v>
      </c>
      <c r="AB75" s="2" t="s">
        <v>56</v>
      </c>
      <c r="AC75" s="2">
        <v>39</v>
      </c>
      <c r="AD75" s="2">
        <v>10</v>
      </c>
      <c r="AE75" s="2">
        <v>2</v>
      </c>
      <c r="AF75" s="2">
        <v>0</v>
      </c>
      <c r="AG75" s="2">
        <v>1</v>
      </c>
      <c r="AH75" s="2">
        <v>7</v>
      </c>
      <c r="AI75" s="2">
        <v>4</v>
      </c>
      <c r="AJ75" s="2">
        <v>25</v>
      </c>
    </row>
    <row r="76" spans="1:36" x14ac:dyDescent="0.2">
      <c r="A76" s="2" t="s">
        <v>57</v>
      </c>
      <c r="B76" s="2">
        <v>20</v>
      </c>
      <c r="C76" s="2">
        <v>9</v>
      </c>
      <c r="D76" s="2">
        <v>8</v>
      </c>
      <c r="E76" s="2">
        <v>0</v>
      </c>
      <c r="F76" s="2">
        <v>1</v>
      </c>
      <c r="G76" s="2">
        <v>0</v>
      </c>
      <c r="H76" s="2">
        <v>5</v>
      </c>
      <c r="I76" s="2">
        <v>6</v>
      </c>
      <c r="J76" s="2" t="s">
        <v>57</v>
      </c>
      <c r="K76" s="2">
        <v>5</v>
      </c>
      <c r="L76" s="2">
        <v>4</v>
      </c>
      <c r="M76" s="2">
        <v>3</v>
      </c>
      <c r="N76" s="2">
        <v>0</v>
      </c>
      <c r="O76" s="2">
        <v>1</v>
      </c>
      <c r="P76" s="2">
        <v>0</v>
      </c>
      <c r="Q76" s="2">
        <v>1</v>
      </c>
      <c r="R76" s="2">
        <v>0</v>
      </c>
      <c r="S76" s="2" t="s">
        <v>57</v>
      </c>
      <c r="T76" s="2">
        <v>5</v>
      </c>
      <c r="U76" s="2">
        <v>3</v>
      </c>
      <c r="V76" s="2">
        <v>3</v>
      </c>
      <c r="W76" s="2">
        <v>0</v>
      </c>
      <c r="X76" s="2">
        <v>0</v>
      </c>
      <c r="Y76" s="2">
        <v>0</v>
      </c>
      <c r="Z76" s="2">
        <v>2</v>
      </c>
      <c r="AA76" s="2">
        <v>0</v>
      </c>
      <c r="AB76" s="2" t="s">
        <v>57</v>
      </c>
      <c r="AC76" s="2">
        <v>10</v>
      </c>
      <c r="AD76" s="2">
        <v>2</v>
      </c>
      <c r="AE76" s="2">
        <v>2</v>
      </c>
      <c r="AF76" s="2">
        <v>0</v>
      </c>
      <c r="AG76" s="2">
        <v>0</v>
      </c>
      <c r="AH76" s="2">
        <v>0</v>
      </c>
      <c r="AI76" s="2">
        <v>2</v>
      </c>
      <c r="AJ76" s="2">
        <v>6</v>
      </c>
    </row>
    <row r="77" spans="1:36" x14ac:dyDescent="0.2">
      <c r="A77" s="2" t="s">
        <v>58</v>
      </c>
      <c r="B77" s="2">
        <v>28</v>
      </c>
      <c r="C77" s="2">
        <v>11</v>
      </c>
      <c r="D77" s="2">
        <v>9</v>
      </c>
      <c r="E77" s="2">
        <v>1</v>
      </c>
      <c r="F77" s="2">
        <v>0</v>
      </c>
      <c r="G77" s="2">
        <v>1</v>
      </c>
      <c r="H77" s="2">
        <v>12</v>
      </c>
      <c r="I77" s="2">
        <v>5</v>
      </c>
      <c r="J77" s="2" t="s">
        <v>58</v>
      </c>
      <c r="K77" s="2">
        <v>4</v>
      </c>
      <c r="L77" s="2">
        <v>1</v>
      </c>
      <c r="M77" s="2">
        <v>0</v>
      </c>
      <c r="N77" s="2">
        <v>1</v>
      </c>
      <c r="O77" s="2">
        <v>0</v>
      </c>
      <c r="P77" s="2">
        <v>0</v>
      </c>
      <c r="Q77" s="2">
        <v>3</v>
      </c>
      <c r="R77" s="2">
        <v>0</v>
      </c>
      <c r="S77" s="2" t="s">
        <v>58</v>
      </c>
      <c r="T77" s="2">
        <v>2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2</v>
      </c>
      <c r="AA77" s="2">
        <v>0</v>
      </c>
      <c r="AB77" s="2" t="s">
        <v>58</v>
      </c>
      <c r="AC77" s="2">
        <v>22</v>
      </c>
      <c r="AD77" s="2">
        <v>10</v>
      </c>
      <c r="AE77" s="2">
        <v>9</v>
      </c>
      <c r="AF77" s="2">
        <v>0</v>
      </c>
      <c r="AG77" s="2">
        <v>0</v>
      </c>
      <c r="AH77" s="2">
        <v>1</v>
      </c>
      <c r="AI77" s="2">
        <v>7</v>
      </c>
      <c r="AJ77" s="2">
        <v>5</v>
      </c>
    </row>
    <row r="78" spans="1:36" x14ac:dyDescent="0.2">
      <c r="A78" s="2" t="s">
        <v>59</v>
      </c>
      <c r="B78" s="2">
        <v>10</v>
      </c>
      <c r="C78" s="2">
        <v>4</v>
      </c>
      <c r="D78" s="2">
        <v>0</v>
      </c>
      <c r="E78" s="2">
        <v>0</v>
      </c>
      <c r="F78" s="2">
        <v>0</v>
      </c>
      <c r="G78" s="2">
        <v>4</v>
      </c>
      <c r="H78" s="2">
        <v>6</v>
      </c>
      <c r="I78" s="2">
        <v>0</v>
      </c>
      <c r="J78" s="2" t="s">
        <v>59</v>
      </c>
      <c r="K78" s="2">
        <v>4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4</v>
      </c>
      <c r="R78" s="2">
        <v>0</v>
      </c>
      <c r="S78" s="2" t="s">
        <v>59</v>
      </c>
      <c r="T78" s="2">
        <v>1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1</v>
      </c>
      <c r="AA78" s="2">
        <v>0</v>
      </c>
      <c r="AB78" s="2" t="s">
        <v>59</v>
      </c>
      <c r="AC78" s="2">
        <v>5</v>
      </c>
      <c r="AD78" s="2">
        <v>4</v>
      </c>
      <c r="AE78" s="2">
        <v>0</v>
      </c>
      <c r="AF78" s="2">
        <v>0</v>
      </c>
      <c r="AG78" s="2">
        <v>0</v>
      </c>
      <c r="AH78" s="2">
        <v>4</v>
      </c>
      <c r="AI78" s="2">
        <v>1</v>
      </c>
      <c r="AJ78" s="2">
        <v>0</v>
      </c>
    </row>
    <row r="79" spans="1:36" x14ac:dyDescent="0.2">
      <c r="A79" s="2" t="s">
        <v>60</v>
      </c>
      <c r="B79" s="2">
        <v>2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0</v>
      </c>
      <c r="J79" s="2" t="s">
        <v>60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 t="s">
        <v>60</v>
      </c>
      <c r="T79" s="2">
        <v>2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2</v>
      </c>
      <c r="AA79" s="2">
        <v>0</v>
      </c>
      <c r="AB79" s="2" t="s">
        <v>60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</row>
    <row r="80" spans="1:36" x14ac:dyDescent="0.2">
      <c r="A80" s="12" t="s">
        <v>62</v>
      </c>
      <c r="B80" s="12">
        <v>8820</v>
      </c>
      <c r="C80" s="12">
        <v>5812</v>
      </c>
      <c r="D80" s="12">
        <v>3875</v>
      </c>
      <c r="E80" s="12">
        <v>1054</v>
      </c>
      <c r="F80" s="12">
        <v>345</v>
      </c>
      <c r="G80" s="12">
        <v>538</v>
      </c>
      <c r="H80" s="12">
        <v>1681</v>
      </c>
      <c r="I80" s="12">
        <v>1327</v>
      </c>
      <c r="J80" s="12" t="s">
        <v>62</v>
      </c>
      <c r="K80" s="12">
        <v>1779</v>
      </c>
      <c r="L80" s="12">
        <v>873</v>
      </c>
      <c r="M80" s="12">
        <v>550</v>
      </c>
      <c r="N80" s="12">
        <v>202</v>
      </c>
      <c r="O80" s="12">
        <v>90</v>
      </c>
      <c r="P80" s="12">
        <v>31</v>
      </c>
      <c r="Q80" s="12">
        <v>866</v>
      </c>
      <c r="R80" s="12">
        <v>40</v>
      </c>
      <c r="S80" s="12" t="s">
        <v>62</v>
      </c>
      <c r="T80" s="12">
        <v>3966</v>
      </c>
      <c r="U80" s="12">
        <v>3323</v>
      </c>
      <c r="V80" s="12">
        <v>2586</v>
      </c>
      <c r="W80" s="12">
        <v>444</v>
      </c>
      <c r="X80" s="12">
        <v>140</v>
      </c>
      <c r="Y80" s="12">
        <v>153</v>
      </c>
      <c r="Z80" s="12">
        <v>586</v>
      </c>
      <c r="AA80" s="12">
        <v>57</v>
      </c>
      <c r="AB80" s="12" t="s">
        <v>62</v>
      </c>
      <c r="AC80" s="12">
        <v>3075</v>
      </c>
      <c r="AD80" s="12">
        <v>1616</v>
      </c>
      <c r="AE80" s="12">
        <v>739</v>
      </c>
      <c r="AF80" s="12">
        <v>408</v>
      </c>
      <c r="AG80" s="12">
        <v>115</v>
      </c>
      <c r="AH80" s="12">
        <v>354</v>
      </c>
      <c r="AI80" s="12">
        <v>229</v>
      </c>
      <c r="AJ80" s="12">
        <v>1230</v>
      </c>
    </row>
    <row r="81" spans="1:36" x14ac:dyDescent="0.2">
      <c r="A81" s="30" t="s">
        <v>646</v>
      </c>
      <c r="B81" s="30"/>
      <c r="C81" s="30"/>
      <c r="D81" s="30"/>
      <c r="E81" s="30"/>
      <c r="F81" s="30"/>
      <c r="G81" s="30"/>
      <c r="H81" s="30"/>
      <c r="I81" s="30"/>
      <c r="J81" s="30" t="s">
        <v>646</v>
      </c>
      <c r="K81" s="30"/>
      <c r="L81" s="30"/>
      <c r="M81" s="30"/>
      <c r="N81" s="30"/>
      <c r="O81" s="30"/>
      <c r="P81" s="30"/>
      <c r="Q81" s="30"/>
      <c r="R81" s="30"/>
      <c r="S81" s="30" t="s">
        <v>646</v>
      </c>
      <c r="T81" s="30"/>
      <c r="U81" s="30"/>
      <c r="V81" s="30"/>
      <c r="W81" s="30"/>
      <c r="X81" s="30"/>
      <c r="Y81" s="30"/>
      <c r="Z81" s="30"/>
      <c r="AA81" s="30"/>
      <c r="AB81" s="30" t="s">
        <v>646</v>
      </c>
      <c r="AC81" s="30"/>
      <c r="AD81" s="30"/>
      <c r="AE81" s="30"/>
      <c r="AF81" s="30"/>
      <c r="AG81" s="30"/>
      <c r="AH81" s="30"/>
      <c r="AI81" s="30"/>
      <c r="AJ81" s="30"/>
    </row>
  </sheetData>
  <mergeCells count="16">
    <mergeCell ref="B2:I2"/>
    <mergeCell ref="K2:R2"/>
    <mergeCell ref="T2:AA2"/>
    <mergeCell ref="AC2:AJ2"/>
    <mergeCell ref="A81:I81"/>
    <mergeCell ref="J81:R81"/>
    <mergeCell ref="S81:AA81"/>
    <mergeCell ref="AB81:AJ81"/>
    <mergeCell ref="A53:I53"/>
    <mergeCell ref="J53:R53"/>
    <mergeCell ref="S53:AA53"/>
    <mergeCell ref="AB53:AJ53"/>
    <mergeCell ref="B55:I55"/>
    <mergeCell ref="K55:R55"/>
    <mergeCell ref="T55:AA55"/>
    <mergeCell ref="AC55:AJ55"/>
  </mergeCells>
  <pageMargins left="0.7" right="0.7" top="0.75" bottom="0.75" header="0.3" footer="0.3"/>
  <pageSetup orientation="portrait" r:id="rId1"/>
  <rowBreaks count="1" manualBreakCount="1">
    <brk id="53" max="16383" man="1"/>
  </rowBreaks>
  <colBreaks count="3" manualBreakCount="3">
    <brk id="9" max="1048575" man="1"/>
    <brk id="18" max="77" man="1"/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C0AC-611F-4CED-88C8-D6FDA5C716DA}">
  <dimension ref="A1:AJ57"/>
  <sheetViews>
    <sheetView view="pageBreakPreview" zoomScale="120" zoomScaleNormal="100" zoomScaleSheetLayoutView="120" workbookViewId="0">
      <selection activeCell="A2" sqref="A2:XFD3"/>
    </sheetView>
  </sheetViews>
  <sheetFormatPr defaultColWidth="9.109375" defaultRowHeight="10.199999999999999" x14ac:dyDescent="0.2"/>
  <cols>
    <col min="1" max="1" width="9.109375" style="11"/>
    <col min="2" max="9" width="9.109375" style="1"/>
    <col min="10" max="10" width="9.109375" style="11"/>
    <col min="11" max="18" width="9.109375" style="1"/>
    <col min="19" max="19" width="9.109375" style="11"/>
    <col min="20" max="27" width="9.109375" style="1"/>
    <col min="28" max="28" width="9.109375" style="11"/>
    <col min="29" max="16384" width="9.109375" style="1"/>
  </cols>
  <sheetData>
    <row r="1" spans="1:36" x14ac:dyDescent="0.2">
      <c r="A1" s="7" t="s">
        <v>670</v>
      </c>
      <c r="B1" s="2"/>
      <c r="C1" s="2"/>
      <c r="D1" s="2"/>
      <c r="E1" s="2"/>
      <c r="F1" s="2"/>
      <c r="G1" s="2"/>
      <c r="H1" s="2"/>
      <c r="I1" s="2"/>
      <c r="J1" s="7" t="s">
        <v>670</v>
      </c>
      <c r="K1" s="2"/>
      <c r="L1" s="2"/>
      <c r="M1" s="2"/>
      <c r="N1" s="2"/>
      <c r="O1" s="2"/>
      <c r="P1" s="2"/>
      <c r="Q1" s="2"/>
      <c r="R1" s="2"/>
      <c r="S1" s="7" t="s">
        <v>670</v>
      </c>
      <c r="T1" s="2"/>
      <c r="U1" s="2"/>
      <c r="V1" s="2"/>
      <c r="W1" s="2"/>
      <c r="X1" s="2"/>
      <c r="Y1" s="2"/>
      <c r="Z1" s="2"/>
      <c r="AA1" s="2"/>
      <c r="AB1" s="7" t="s">
        <v>670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8"/>
      <c r="B2" s="29" t="s">
        <v>0</v>
      </c>
      <c r="C2" s="29"/>
      <c r="D2" s="29"/>
      <c r="E2" s="29"/>
      <c r="F2" s="29"/>
      <c r="G2" s="29"/>
      <c r="H2" s="29"/>
      <c r="I2" s="29"/>
      <c r="J2" s="8"/>
      <c r="K2" s="29" t="s">
        <v>1</v>
      </c>
      <c r="L2" s="29"/>
      <c r="M2" s="29"/>
      <c r="N2" s="29"/>
      <c r="O2" s="29"/>
      <c r="P2" s="29"/>
      <c r="Q2" s="29"/>
      <c r="R2" s="29"/>
      <c r="S2" s="8"/>
      <c r="T2" s="29" t="s">
        <v>2</v>
      </c>
      <c r="U2" s="29"/>
      <c r="V2" s="29"/>
      <c r="W2" s="29"/>
      <c r="X2" s="29"/>
      <c r="Y2" s="29"/>
      <c r="Z2" s="29"/>
      <c r="AA2" s="29"/>
      <c r="AB2" s="8"/>
      <c r="AC2" s="29" t="s">
        <v>3</v>
      </c>
      <c r="AD2" s="29"/>
      <c r="AE2" s="29"/>
      <c r="AF2" s="29"/>
      <c r="AG2" s="29"/>
      <c r="AH2" s="29"/>
      <c r="AI2" s="29"/>
      <c r="AJ2" s="25"/>
    </row>
    <row r="3" spans="1:36" s="6" customFormat="1" x14ac:dyDescent="0.2">
      <c r="A3" s="9" t="s">
        <v>615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615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615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615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7" t="s">
        <v>10</v>
      </c>
    </row>
    <row r="4" spans="1:36" x14ac:dyDescent="0.2">
      <c r="A4" s="7" t="s">
        <v>655</v>
      </c>
      <c r="B4" s="2">
        <v>19366</v>
      </c>
      <c r="C4" s="2">
        <v>12829</v>
      </c>
      <c r="D4" s="2">
        <v>8272</v>
      </c>
      <c r="E4" s="2">
        <v>2545</v>
      </c>
      <c r="F4" s="2">
        <v>843</v>
      </c>
      <c r="G4" s="2">
        <v>1169</v>
      </c>
      <c r="H4" s="2">
        <v>3819</v>
      </c>
      <c r="I4" s="2">
        <v>2718</v>
      </c>
      <c r="J4" s="7" t="s">
        <v>655</v>
      </c>
      <c r="K4" s="2">
        <v>4299</v>
      </c>
      <c r="L4" s="2">
        <v>2109</v>
      </c>
      <c r="M4" s="2">
        <v>1286</v>
      </c>
      <c r="N4" s="2">
        <v>540</v>
      </c>
      <c r="O4" s="2">
        <v>215</v>
      </c>
      <c r="P4" s="2">
        <v>68</v>
      </c>
      <c r="Q4" s="2">
        <v>2076</v>
      </c>
      <c r="R4" s="2">
        <v>114</v>
      </c>
      <c r="S4" s="7" t="s">
        <v>655</v>
      </c>
      <c r="T4" s="2">
        <v>8323</v>
      </c>
      <c r="U4" s="2">
        <v>6934</v>
      </c>
      <c r="V4" s="2">
        <v>5362</v>
      </c>
      <c r="W4" s="2">
        <v>947</v>
      </c>
      <c r="X4" s="2">
        <v>332</v>
      </c>
      <c r="Y4" s="2">
        <v>293</v>
      </c>
      <c r="Z4" s="2">
        <v>1257</v>
      </c>
      <c r="AA4" s="2">
        <v>132</v>
      </c>
      <c r="AB4" s="7" t="s">
        <v>655</v>
      </c>
      <c r="AC4" s="2">
        <v>6744</v>
      </c>
      <c r="AD4" s="2">
        <v>3786</v>
      </c>
      <c r="AE4" s="2">
        <v>1624</v>
      </c>
      <c r="AF4" s="2">
        <v>1058</v>
      </c>
      <c r="AG4" s="2">
        <v>296</v>
      </c>
      <c r="AH4" s="2">
        <v>808</v>
      </c>
      <c r="AI4" s="2">
        <v>486</v>
      </c>
      <c r="AJ4" s="2">
        <v>2472</v>
      </c>
    </row>
    <row r="5" spans="1:36" x14ac:dyDescent="0.2">
      <c r="A5" s="7" t="s">
        <v>63</v>
      </c>
      <c r="B5" s="2">
        <v>7384</v>
      </c>
      <c r="C5" s="2">
        <v>5559</v>
      </c>
      <c r="D5" s="2">
        <v>3370</v>
      </c>
      <c r="E5" s="2">
        <v>1163</v>
      </c>
      <c r="F5" s="2">
        <v>33</v>
      </c>
      <c r="G5" s="2">
        <v>993</v>
      </c>
      <c r="H5" s="2">
        <v>469</v>
      </c>
      <c r="I5" s="2">
        <v>1356</v>
      </c>
      <c r="J5" s="7" t="s">
        <v>63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7" t="s">
        <v>63</v>
      </c>
      <c r="T5" s="2">
        <v>3733</v>
      </c>
      <c r="U5" s="2">
        <v>3344</v>
      </c>
      <c r="V5" s="2">
        <v>2498</v>
      </c>
      <c r="W5" s="2">
        <v>582</v>
      </c>
      <c r="X5" s="2">
        <v>14</v>
      </c>
      <c r="Y5" s="2">
        <v>250</v>
      </c>
      <c r="Z5" s="2">
        <v>353</v>
      </c>
      <c r="AA5" s="2">
        <v>36</v>
      </c>
      <c r="AB5" s="7" t="s">
        <v>63</v>
      </c>
      <c r="AC5" s="2">
        <v>3651</v>
      </c>
      <c r="AD5" s="2">
        <v>2215</v>
      </c>
      <c r="AE5" s="2">
        <v>872</v>
      </c>
      <c r="AF5" s="2">
        <v>581</v>
      </c>
      <c r="AG5" s="2">
        <v>19</v>
      </c>
      <c r="AH5" s="2">
        <v>743</v>
      </c>
      <c r="AI5" s="2">
        <v>116</v>
      </c>
      <c r="AJ5" s="2">
        <v>1320</v>
      </c>
    </row>
    <row r="6" spans="1:36" x14ac:dyDescent="0.2">
      <c r="A6" s="7" t="s">
        <v>64</v>
      </c>
      <c r="B6" s="2">
        <v>5716</v>
      </c>
      <c r="C6" s="2">
        <v>4606</v>
      </c>
      <c r="D6" s="2">
        <v>3408</v>
      </c>
      <c r="E6" s="2">
        <v>612</v>
      </c>
      <c r="F6" s="2">
        <v>561</v>
      </c>
      <c r="G6" s="2">
        <v>25</v>
      </c>
      <c r="H6" s="2">
        <v>753</v>
      </c>
      <c r="I6" s="2">
        <v>357</v>
      </c>
      <c r="J6" s="7" t="s">
        <v>64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7" t="s">
        <v>64</v>
      </c>
      <c r="T6" s="2">
        <v>3743</v>
      </c>
      <c r="U6" s="2">
        <v>3216</v>
      </c>
      <c r="V6" s="2">
        <v>2706</v>
      </c>
      <c r="W6" s="2">
        <v>193</v>
      </c>
      <c r="X6" s="2">
        <v>311</v>
      </c>
      <c r="Y6" s="2">
        <v>6</v>
      </c>
      <c r="Z6" s="2">
        <v>507</v>
      </c>
      <c r="AA6" s="2">
        <v>20</v>
      </c>
      <c r="AB6" s="7" t="s">
        <v>64</v>
      </c>
      <c r="AC6" s="2">
        <v>1973</v>
      </c>
      <c r="AD6" s="2">
        <v>1390</v>
      </c>
      <c r="AE6" s="2">
        <v>702</v>
      </c>
      <c r="AF6" s="2">
        <v>419</v>
      </c>
      <c r="AG6" s="2">
        <v>250</v>
      </c>
      <c r="AH6" s="2">
        <v>19</v>
      </c>
      <c r="AI6" s="2">
        <v>246</v>
      </c>
      <c r="AJ6" s="2">
        <v>337</v>
      </c>
    </row>
    <row r="7" spans="1:36" x14ac:dyDescent="0.2">
      <c r="A7" s="7" t="s">
        <v>65</v>
      </c>
      <c r="B7" s="2">
        <v>87</v>
      </c>
      <c r="C7" s="2">
        <v>60</v>
      </c>
      <c r="D7" s="2">
        <v>13</v>
      </c>
      <c r="E7" s="2">
        <v>17</v>
      </c>
      <c r="F7" s="2">
        <v>12</v>
      </c>
      <c r="G7" s="2">
        <v>18</v>
      </c>
      <c r="H7" s="2">
        <v>11</v>
      </c>
      <c r="I7" s="2">
        <v>16</v>
      </c>
      <c r="J7" s="7" t="s">
        <v>65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7" t="s">
        <v>65</v>
      </c>
      <c r="T7" s="2">
        <v>48</v>
      </c>
      <c r="U7" s="2">
        <v>44</v>
      </c>
      <c r="V7" s="2">
        <v>11</v>
      </c>
      <c r="W7" s="2">
        <v>17</v>
      </c>
      <c r="X7" s="2">
        <v>0</v>
      </c>
      <c r="Y7" s="2">
        <v>16</v>
      </c>
      <c r="Z7" s="2">
        <v>4</v>
      </c>
      <c r="AA7" s="2">
        <v>0</v>
      </c>
      <c r="AB7" s="7" t="s">
        <v>65</v>
      </c>
      <c r="AC7" s="2">
        <v>39</v>
      </c>
      <c r="AD7" s="2">
        <v>16</v>
      </c>
      <c r="AE7" s="2">
        <v>2</v>
      </c>
      <c r="AF7" s="2">
        <v>0</v>
      </c>
      <c r="AG7" s="2">
        <v>12</v>
      </c>
      <c r="AH7" s="2">
        <v>2</v>
      </c>
      <c r="AI7" s="2">
        <v>7</v>
      </c>
      <c r="AJ7" s="2">
        <v>16</v>
      </c>
    </row>
    <row r="8" spans="1:36" x14ac:dyDescent="0.2">
      <c r="A8" s="7" t="s">
        <v>66</v>
      </c>
      <c r="B8" s="2">
        <v>113</v>
      </c>
      <c r="C8" s="2">
        <v>30</v>
      </c>
      <c r="D8" s="2">
        <v>12</v>
      </c>
      <c r="E8" s="2">
        <v>2</v>
      </c>
      <c r="F8" s="2">
        <v>0</v>
      </c>
      <c r="G8" s="2">
        <v>16</v>
      </c>
      <c r="H8" s="2">
        <v>69</v>
      </c>
      <c r="I8" s="2">
        <v>14</v>
      </c>
      <c r="J8" s="7" t="s">
        <v>66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7" t="s">
        <v>66</v>
      </c>
      <c r="T8" s="2">
        <v>70</v>
      </c>
      <c r="U8" s="2">
        <v>15</v>
      </c>
      <c r="V8" s="2">
        <v>1</v>
      </c>
      <c r="W8" s="2">
        <v>2</v>
      </c>
      <c r="X8" s="2">
        <v>0</v>
      </c>
      <c r="Y8" s="2">
        <v>12</v>
      </c>
      <c r="Z8" s="2">
        <v>55</v>
      </c>
      <c r="AA8" s="2">
        <v>0</v>
      </c>
      <c r="AB8" s="7" t="s">
        <v>66</v>
      </c>
      <c r="AC8" s="2">
        <v>43</v>
      </c>
      <c r="AD8" s="2">
        <v>15</v>
      </c>
      <c r="AE8" s="2">
        <v>11</v>
      </c>
      <c r="AF8" s="2">
        <v>0</v>
      </c>
      <c r="AG8" s="2">
        <v>0</v>
      </c>
      <c r="AH8" s="2">
        <v>4</v>
      </c>
      <c r="AI8" s="2">
        <v>14</v>
      </c>
      <c r="AJ8" s="2">
        <v>14</v>
      </c>
    </row>
    <row r="9" spans="1:36" x14ac:dyDescent="0.2">
      <c r="A9" s="7" t="s">
        <v>67</v>
      </c>
      <c r="B9" s="2">
        <v>231</v>
      </c>
      <c r="C9" s="2">
        <v>102</v>
      </c>
      <c r="D9" s="2">
        <v>42</v>
      </c>
      <c r="E9" s="2">
        <v>31</v>
      </c>
      <c r="F9" s="2">
        <v>5</v>
      </c>
      <c r="G9" s="2">
        <v>24</v>
      </c>
      <c r="H9" s="2">
        <v>24</v>
      </c>
      <c r="I9" s="2">
        <v>105</v>
      </c>
      <c r="J9" s="7" t="s">
        <v>67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7" t="s">
        <v>67</v>
      </c>
      <c r="T9" s="2">
        <v>59</v>
      </c>
      <c r="U9" s="2">
        <v>45</v>
      </c>
      <c r="V9" s="2">
        <v>32</v>
      </c>
      <c r="W9" s="2">
        <v>5</v>
      </c>
      <c r="X9" s="2">
        <v>0</v>
      </c>
      <c r="Y9" s="2">
        <v>8</v>
      </c>
      <c r="Z9" s="2">
        <v>14</v>
      </c>
      <c r="AA9" s="2">
        <v>0</v>
      </c>
      <c r="AB9" s="7" t="s">
        <v>67</v>
      </c>
      <c r="AC9" s="2">
        <v>172</v>
      </c>
      <c r="AD9" s="2">
        <v>57</v>
      </c>
      <c r="AE9" s="2">
        <v>10</v>
      </c>
      <c r="AF9" s="2">
        <v>26</v>
      </c>
      <c r="AG9" s="2">
        <v>5</v>
      </c>
      <c r="AH9" s="2">
        <v>16</v>
      </c>
      <c r="AI9" s="2">
        <v>10</v>
      </c>
      <c r="AJ9" s="2">
        <v>105</v>
      </c>
    </row>
    <row r="10" spans="1:36" x14ac:dyDescent="0.2">
      <c r="A10" s="7" t="s">
        <v>68</v>
      </c>
      <c r="B10" s="2">
        <v>439</v>
      </c>
      <c r="C10" s="2">
        <v>22</v>
      </c>
      <c r="D10" s="2">
        <v>1</v>
      </c>
      <c r="E10" s="2">
        <v>18</v>
      </c>
      <c r="F10" s="2">
        <v>3</v>
      </c>
      <c r="G10" s="2">
        <v>0</v>
      </c>
      <c r="H10" s="2">
        <v>5</v>
      </c>
      <c r="I10" s="2">
        <v>412</v>
      </c>
      <c r="J10" s="7" t="s">
        <v>68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7" t="s">
        <v>68</v>
      </c>
      <c r="T10" s="2">
        <v>75</v>
      </c>
      <c r="U10" s="2">
        <v>5</v>
      </c>
      <c r="V10" s="2">
        <v>0</v>
      </c>
      <c r="W10" s="2">
        <v>4</v>
      </c>
      <c r="X10" s="2">
        <v>1</v>
      </c>
      <c r="Y10" s="2">
        <v>0</v>
      </c>
      <c r="Z10" s="2">
        <v>0</v>
      </c>
      <c r="AA10" s="2">
        <v>70</v>
      </c>
      <c r="AB10" s="7" t="s">
        <v>68</v>
      </c>
      <c r="AC10" s="2">
        <v>364</v>
      </c>
      <c r="AD10" s="2">
        <v>17</v>
      </c>
      <c r="AE10" s="2">
        <v>1</v>
      </c>
      <c r="AF10" s="2">
        <v>14</v>
      </c>
      <c r="AG10" s="2">
        <v>2</v>
      </c>
      <c r="AH10" s="2">
        <v>0</v>
      </c>
      <c r="AI10" s="2">
        <v>5</v>
      </c>
      <c r="AJ10" s="2">
        <v>342</v>
      </c>
    </row>
    <row r="11" spans="1:36" x14ac:dyDescent="0.2">
      <c r="A11" s="7" t="s">
        <v>69</v>
      </c>
      <c r="B11" s="2">
        <v>12</v>
      </c>
      <c r="C11" s="2">
        <v>7</v>
      </c>
      <c r="D11" s="2">
        <v>7</v>
      </c>
      <c r="E11" s="2">
        <v>0</v>
      </c>
      <c r="F11" s="2">
        <v>0</v>
      </c>
      <c r="G11" s="2">
        <v>0</v>
      </c>
      <c r="H11" s="2">
        <v>4</v>
      </c>
      <c r="I11" s="2">
        <v>1</v>
      </c>
      <c r="J11" s="7" t="s">
        <v>69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7" t="s">
        <v>69</v>
      </c>
      <c r="T11" s="2">
        <v>10</v>
      </c>
      <c r="U11" s="2">
        <v>7</v>
      </c>
      <c r="V11" s="2">
        <v>7</v>
      </c>
      <c r="W11" s="2">
        <v>0</v>
      </c>
      <c r="X11" s="2">
        <v>0</v>
      </c>
      <c r="Y11" s="2">
        <v>0</v>
      </c>
      <c r="Z11" s="2">
        <v>3</v>
      </c>
      <c r="AA11" s="2">
        <v>0</v>
      </c>
      <c r="AB11" s="7" t="s">
        <v>69</v>
      </c>
      <c r="AC11" s="2">
        <v>2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1</v>
      </c>
      <c r="AJ11" s="2">
        <v>1</v>
      </c>
    </row>
    <row r="12" spans="1:36" x14ac:dyDescent="0.2">
      <c r="A12" s="7" t="s">
        <v>70</v>
      </c>
      <c r="B12" s="2">
        <v>3</v>
      </c>
      <c r="C12" s="2">
        <v>1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2</v>
      </c>
      <c r="J12" s="7" t="s">
        <v>70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7" t="s">
        <v>70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7" t="s">
        <v>70</v>
      </c>
      <c r="AC12" s="2">
        <v>3</v>
      </c>
      <c r="AD12" s="2">
        <v>1</v>
      </c>
      <c r="AE12" s="2">
        <v>1</v>
      </c>
      <c r="AF12" s="2">
        <v>0</v>
      </c>
      <c r="AG12" s="2">
        <v>0</v>
      </c>
      <c r="AH12" s="2">
        <v>0</v>
      </c>
      <c r="AI12" s="2">
        <v>0</v>
      </c>
      <c r="AJ12" s="2">
        <v>2</v>
      </c>
    </row>
    <row r="13" spans="1:36" x14ac:dyDescent="0.2">
      <c r="A13" s="7" t="s">
        <v>71</v>
      </c>
      <c r="B13" s="2">
        <v>135</v>
      </c>
      <c r="C13" s="2">
        <v>12</v>
      </c>
      <c r="D13" s="2">
        <v>12</v>
      </c>
      <c r="E13" s="2">
        <v>0</v>
      </c>
      <c r="F13" s="2">
        <v>0</v>
      </c>
      <c r="G13" s="2">
        <v>0</v>
      </c>
      <c r="H13" s="2">
        <v>5</v>
      </c>
      <c r="I13" s="2">
        <v>118</v>
      </c>
      <c r="J13" s="7" t="s">
        <v>71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7" t="s">
        <v>71</v>
      </c>
      <c r="T13" s="2">
        <v>13</v>
      </c>
      <c r="U13" s="2">
        <v>8</v>
      </c>
      <c r="V13" s="2">
        <v>8</v>
      </c>
      <c r="W13" s="2">
        <v>0</v>
      </c>
      <c r="X13" s="2">
        <v>0</v>
      </c>
      <c r="Y13" s="2">
        <v>0</v>
      </c>
      <c r="Z13" s="2">
        <v>5</v>
      </c>
      <c r="AA13" s="2">
        <v>0</v>
      </c>
      <c r="AB13" s="7" t="s">
        <v>71</v>
      </c>
      <c r="AC13" s="2">
        <v>122</v>
      </c>
      <c r="AD13" s="2">
        <v>4</v>
      </c>
      <c r="AE13" s="2">
        <v>4</v>
      </c>
      <c r="AF13" s="2">
        <v>0</v>
      </c>
      <c r="AG13" s="2">
        <v>0</v>
      </c>
      <c r="AH13" s="2">
        <v>0</v>
      </c>
      <c r="AI13" s="2">
        <v>0</v>
      </c>
      <c r="AJ13" s="2">
        <v>118</v>
      </c>
    </row>
    <row r="14" spans="1:36" x14ac:dyDescent="0.2">
      <c r="A14" s="7" t="s">
        <v>72</v>
      </c>
      <c r="B14" s="2">
        <v>5</v>
      </c>
      <c r="C14" s="2">
        <v>2</v>
      </c>
      <c r="D14" s="2">
        <v>2</v>
      </c>
      <c r="E14" s="2">
        <v>0</v>
      </c>
      <c r="F14" s="2">
        <v>0</v>
      </c>
      <c r="G14" s="2">
        <v>0</v>
      </c>
      <c r="H14" s="2">
        <v>3</v>
      </c>
      <c r="I14" s="2">
        <v>0</v>
      </c>
      <c r="J14" s="7" t="s">
        <v>72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7" t="s">
        <v>72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7" t="s">
        <v>72</v>
      </c>
      <c r="AC14" s="2">
        <v>5</v>
      </c>
      <c r="AD14" s="2">
        <v>2</v>
      </c>
      <c r="AE14" s="2">
        <v>2</v>
      </c>
      <c r="AF14" s="2">
        <v>0</v>
      </c>
      <c r="AG14" s="2">
        <v>0</v>
      </c>
      <c r="AH14" s="2">
        <v>0</v>
      </c>
      <c r="AI14" s="2">
        <v>3</v>
      </c>
      <c r="AJ14" s="2">
        <v>0</v>
      </c>
    </row>
    <row r="15" spans="1:36" x14ac:dyDescent="0.2">
      <c r="A15" s="7" t="s">
        <v>73</v>
      </c>
      <c r="B15" s="2">
        <v>165</v>
      </c>
      <c r="C15" s="2">
        <v>24</v>
      </c>
      <c r="D15" s="2">
        <v>24</v>
      </c>
      <c r="E15" s="2">
        <v>0</v>
      </c>
      <c r="F15" s="2">
        <v>0</v>
      </c>
      <c r="G15" s="2">
        <v>0</v>
      </c>
      <c r="H15" s="2">
        <v>1</v>
      </c>
      <c r="I15" s="2">
        <v>140</v>
      </c>
      <c r="J15" s="7" t="s">
        <v>73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7" t="s">
        <v>73</v>
      </c>
      <c r="T15" s="2">
        <v>11</v>
      </c>
      <c r="U15" s="2">
        <v>10</v>
      </c>
      <c r="V15" s="2">
        <v>10</v>
      </c>
      <c r="W15" s="2">
        <v>0</v>
      </c>
      <c r="X15" s="2">
        <v>0</v>
      </c>
      <c r="Y15" s="2">
        <v>0</v>
      </c>
      <c r="Z15" s="2">
        <v>1</v>
      </c>
      <c r="AA15" s="2">
        <v>0</v>
      </c>
      <c r="AB15" s="7" t="s">
        <v>73</v>
      </c>
      <c r="AC15" s="2">
        <v>154</v>
      </c>
      <c r="AD15" s="2">
        <v>14</v>
      </c>
      <c r="AE15" s="2">
        <v>14</v>
      </c>
      <c r="AF15" s="2">
        <v>0</v>
      </c>
      <c r="AG15" s="2">
        <v>0</v>
      </c>
      <c r="AH15" s="2">
        <v>0</v>
      </c>
      <c r="AI15" s="2">
        <v>0</v>
      </c>
      <c r="AJ15" s="2">
        <v>140</v>
      </c>
    </row>
    <row r="16" spans="1:36" x14ac:dyDescent="0.2">
      <c r="A16" s="7" t="s">
        <v>74</v>
      </c>
      <c r="B16" s="2">
        <v>10</v>
      </c>
      <c r="C16" s="2">
        <v>3</v>
      </c>
      <c r="D16" s="2">
        <v>2</v>
      </c>
      <c r="E16" s="2">
        <v>1</v>
      </c>
      <c r="F16" s="2">
        <v>0</v>
      </c>
      <c r="G16" s="2">
        <v>0</v>
      </c>
      <c r="H16" s="2">
        <v>0</v>
      </c>
      <c r="I16" s="2">
        <v>7</v>
      </c>
      <c r="J16" s="7" t="s">
        <v>74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7" t="s">
        <v>74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7" t="s">
        <v>74</v>
      </c>
      <c r="AC16" s="2">
        <v>10</v>
      </c>
      <c r="AD16" s="2">
        <v>3</v>
      </c>
      <c r="AE16" s="2">
        <v>2</v>
      </c>
      <c r="AF16" s="2">
        <v>1</v>
      </c>
      <c r="AG16" s="2">
        <v>0</v>
      </c>
      <c r="AH16" s="2">
        <v>0</v>
      </c>
      <c r="AI16" s="2">
        <v>0</v>
      </c>
      <c r="AJ16" s="2">
        <v>7</v>
      </c>
    </row>
    <row r="17" spans="1:36" x14ac:dyDescent="0.2">
      <c r="A17" s="7" t="s">
        <v>75</v>
      </c>
      <c r="B17" s="2">
        <v>625</v>
      </c>
      <c r="C17" s="2">
        <v>240</v>
      </c>
      <c r="D17" s="2">
        <v>60</v>
      </c>
      <c r="E17" s="2">
        <v>155</v>
      </c>
      <c r="F17" s="2">
        <v>5</v>
      </c>
      <c r="G17" s="2">
        <v>20</v>
      </c>
      <c r="H17" s="2">
        <v>324</v>
      </c>
      <c r="I17" s="2">
        <v>61</v>
      </c>
      <c r="J17" s="7" t="s">
        <v>75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7" t="s">
        <v>75</v>
      </c>
      <c r="T17" s="2">
        <v>446</v>
      </c>
      <c r="U17" s="2">
        <v>201</v>
      </c>
      <c r="V17" s="2">
        <v>57</v>
      </c>
      <c r="W17" s="2">
        <v>143</v>
      </c>
      <c r="X17" s="2">
        <v>0</v>
      </c>
      <c r="Y17" s="2">
        <v>1</v>
      </c>
      <c r="Z17" s="2">
        <v>241</v>
      </c>
      <c r="AA17" s="2">
        <v>4</v>
      </c>
      <c r="AB17" s="7" t="s">
        <v>75</v>
      </c>
      <c r="AC17" s="2">
        <v>179</v>
      </c>
      <c r="AD17" s="2">
        <v>39</v>
      </c>
      <c r="AE17" s="2">
        <v>3</v>
      </c>
      <c r="AF17" s="2">
        <v>12</v>
      </c>
      <c r="AG17" s="2">
        <v>5</v>
      </c>
      <c r="AH17" s="2">
        <v>19</v>
      </c>
      <c r="AI17" s="2">
        <v>83</v>
      </c>
      <c r="AJ17" s="2">
        <v>57</v>
      </c>
    </row>
    <row r="18" spans="1:36" x14ac:dyDescent="0.2">
      <c r="A18" s="7" t="s">
        <v>76</v>
      </c>
      <c r="B18" s="2">
        <v>108</v>
      </c>
      <c r="C18" s="2">
        <v>45</v>
      </c>
      <c r="D18" s="2">
        <v>31</v>
      </c>
      <c r="E18" s="2">
        <v>3</v>
      </c>
      <c r="F18" s="2">
        <v>6</v>
      </c>
      <c r="G18" s="2">
        <v>5</v>
      </c>
      <c r="H18" s="2">
        <v>61</v>
      </c>
      <c r="I18" s="2">
        <v>2</v>
      </c>
      <c r="J18" s="7" t="s">
        <v>76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7" t="s">
        <v>76</v>
      </c>
      <c r="T18" s="2">
        <v>101</v>
      </c>
      <c r="U18" s="2">
        <v>38</v>
      </c>
      <c r="V18" s="2">
        <v>31</v>
      </c>
      <c r="W18" s="2">
        <v>1</v>
      </c>
      <c r="X18" s="2">
        <v>6</v>
      </c>
      <c r="Y18" s="2">
        <v>0</v>
      </c>
      <c r="Z18" s="2">
        <v>61</v>
      </c>
      <c r="AA18" s="2">
        <v>2</v>
      </c>
      <c r="AB18" s="7" t="s">
        <v>76</v>
      </c>
      <c r="AC18" s="2">
        <v>7</v>
      </c>
      <c r="AD18" s="2">
        <v>7</v>
      </c>
      <c r="AE18" s="2">
        <v>0</v>
      </c>
      <c r="AF18" s="2">
        <v>2</v>
      </c>
      <c r="AG18" s="2">
        <v>0</v>
      </c>
      <c r="AH18" s="2">
        <v>5</v>
      </c>
      <c r="AI18" s="2">
        <v>0</v>
      </c>
      <c r="AJ18" s="2">
        <v>0</v>
      </c>
    </row>
    <row r="19" spans="1:36" x14ac:dyDescent="0.2">
      <c r="A19" s="7" t="s">
        <v>77</v>
      </c>
      <c r="B19" s="2">
        <v>34</v>
      </c>
      <c r="C19" s="2">
        <v>7</v>
      </c>
      <c r="D19" s="2">
        <v>1</v>
      </c>
      <c r="E19" s="2">
        <v>3</v>
      </c>
      <c r="F19" s="2">
        <v>3</v>
      </c>
      <c r="G19" s="2">
        <v>0</v>
      </c>
      <c r="H19" s="2">
        <v>14</v>
      </c>
      <c r="I19" s="2">
        <v>13</v>
      </c>
      <c r="J19" s="7" t="s">
        <v>77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7" t="s">
        <v>77</v>
      </c>
      <c r="T19" s="2">
        <v>14</v>
      </c>
      <c r="U19" s="2">
        <v>1</v>
      </c>
      <c r="V19" s="2">
        <v>1</v>
      </c>
      <c r="W19" s="2">
        <v>0</v>
      </c>
      <c r="X19" s="2">
        <v>0</v>
      </c>
      <c r="Y19" s="2">
        <v>0</v>
      </c>
      <c r="Z19" s="2">
        <v>13</v>
      </c>
      <c r="AA19" s="2">
        <v>0</v>
      </c>
      <c r="AB19" s="7" t="s">
        <v>77</v>
      </c>
      <c r="AC19" s="2">
        <v>20</v>
      </c>
      <c r="AD19" s="2">
        <v>6</v>
      </c>
      <c r="AE19" s="2">
        <v>0</v>
      </c>
      <c r="AF19" s="2">
        <v>3</v>
      </c>
      <c r="AG19" s="2">
        <v>3</v>
      </c>
      <c r="AH19" s="2">
        <v>0</v>
      </c>
      <c r="AI19" s="2">
        <v>1</v>
      </c>
      <c r="AJ19" s="2">
        <v>13</v>
      </c>
    </row>
    <row r="20" spans="1:36" x14ac:dyDescent="0.2">
      <c r="A20" s="7" t="s">
        <v>62</v>
      </c>
      <c r="B20" s="2">
        <v>4299</v>
      </c>
      <c r="C20" s="2">
        <v>2109</v>
      </c>
      <c r="D20" s="2">
        <v>1286</v>
      </c>
      <c r="E20" s="2">
        <v>540</v>
      </c>
      <c r="F20" s="2">
        <v>215</v>
      </c>
      <c r="G20" s="2">
        <v>68</v>
      </c>
      <c r="H20" s="2">
        <v>2076</v>
      </c>
      <c r="I20" s="2">
        <v>114</v>
      </c>
      <c r="J20" s="7" t="s">
        <v>62</v>
      </c>
      <c r="K20" s="2">
        <v>4299</v>
      </c>
      <c r="L20" s="2">
        <v>2109</v>
      </c>
      <c r="M20" s="2">
        <v>1286</v>
      </c>
      <c r="N20" s="2">
        <v>540</v>
      </c>
      <c r="O20" s="2">
        <v>215</v>
      </c>
      <c r="P20" s="2">
        <v>68</v>
      </c>
      <c r="Q20" s="2">
        <v>2076</v>
      </c>
      <c r="R20" s="2">
        <v>114</v>
      </c>
      <c r="S20" s="7" t="s">
        <v>62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7" t="s">
        <v>62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</row>
    <row r="21" spans="1:36" x14ac:dyDescent="0.2">
      <c r="A21" s="7"/>
      <c r="B21" s="2"/>
      <c r="C21" s="2"/>
      <c r="D21" s="2"/>
      <c r="E21" s="2"/>
      <c r="F21" s="2"/>
      <c r="G21" s="2"/>
      <c r="H21" s="2"/>
      <c r="I21" s="2"/>
      <c r="J21" s="7"/>
      <c r="K21" s="2"/>
      <c r="L21" s="2"/>
      <c r="M21" s="2"/>
      <c r="N21" s="2"/>
      <c r="O21" s="2"/>
      <c r="P21" s="2"/>
      <c r="Q21" s="2"/>
      <c r="R21" s="2"/>
      <c r="S21" s="7"/>
      <c r="T21" s="2"/>
      <c r="U21" s="2"/>
      <c r="V21" s="2"/>
      <c r="W21" s="2"/>
      <c r="X21" s="2"/>
      <c r="Y21" s="2"/>
      <c r="Z21" s="2"/>
      <c r="AA21" s="2"/>
      <c r="AB21" s="7"/>
      <c r="AC21" s="2"/>
      <c r="AD21" s="2"/>
      <c r="AE21" s="2"/>
      <c r="AF21" s="2"/>
      <c r="AG21" s="2"/>
      <c r="AH21" s="2"/>
      <c r="AI21" s="2"/>
      <c r="AJ21" s="2"/>
    </row>
    <row r="22" spans="1:36" x14ac:dyDescent="0.2">
      <c r="A22" s="7" t="s">
        <v>656</v>
      </c>
      <c r="B22" s="2">
        <v>9863</v>
      </c>
      <c r="C22" s="2">
        <v>6678</v>
      </c>
      <c r="D22" s="2">
        <v>4222</v>
      </c>
      <c r="E22" s="2">
        <v>1402</v>
      </c>
      <c r="F22" s="2">
        <v>446</v>
      </c>
      <c r="G22" s="2">
        <v>608</v>
      </c>
      <c r="H22" s="2">
        <v>1894</v>
      </c>
      <c r="I22" s="2">
        <v>1291</v>
      </c>
      <c r="J22" s="7" t="s">
        <v>656</v>
      </c>
      <c r="K22" s="2">
        <v>2141</v>
      </c>
      <c r="L22" s="2">
        <v>1054</v>
      </c>
      <c r="M22" s="2">
        <v>643</v>
      </c>
      <c r="N22" s="2">
        <v>279</v>
      </c>
      <c r="O22" s="2">
        <v>100</v>
      </c>
      <c r="P22" s="2">
        <v>32</v>
      </c>
      <c r="Q22" s="2">
        <v>1030</v>
      </c>
      <c r="R22" s="2">
        <v>57</v>
      </c>
      <c r="S22" s="7" t="s">
        <v>656</v>
      </c>
      <c r="T22" s="2">
        <v>4253</v>
      </c>
      <c r="U22" s="2">
        <v>3547</v>
      </c>
      <c r="V22" s="2">
        <v>2738</v>
      </c>
      <c r="W22" s="2">
        <v>495</v>
      </c>
      <c r="X22" s="2">
        <v>175</v>
      </c>
      <c r="Y22" s="2">
        <v>139</v>
      </c>
      <c r="Z22" s="2">
        <v>634</v>
      </c>
      <c r="AA22" s="2">
        <v>72</v>
      </c>
      <c r="AB22" s="7" t="s">
        <v>656</v>
      </c>
      <c r="AC22" s="2">
        <v>3469</v>
      </c>
      <c r="AD22" s="2">
        <v>2077</v>
      </c>
      <c r="AE22" s="2">
        <v>841</v>
      </c>
      <c r="AF22" s="2">
        <v>628</v>
      </c>
      <c r="AG22" s="2">
        <v>171</v>
      </c>
      <c r="AH22" s="2">
        <v>437</v>
      </c>
      <c r="AI22" s="2">
        <v>230</v>
      </c>
      <c r="AJ22" s="2">
        <v>1162</v>
      </c>
    </row>
    <row r="23" spans="1:36" x14ac:dyDescent="0.2">
      <c r="A23" s="7" t="s">
        <v>63</v>
      </c>
      <c r="B23" s="2">
        <v>3766</v>
      </c>
      <c r="C23" s="2">
        <v>2912</v>
      </c>
      <c r="D23" s="2">
        <v>1744</v>
      </c>
      <c r="E23" s="2">
        <v>633</v>
      </c>
      <c r="F23" s="2">
        <v>15</v>
      </c>
      <c r="G23" s="2">
        <v>520</v>
      </c>
      <c r="H23" s="2">
        <v>204</v>
      </c>
      <c r="I23" s="2">
        <v>650</v>
      </c>
      <c r="J23" s="7" t="s">
        <v>63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7" t="s">
        <v>63</v>
      </c>
      <c r="T23" s="2">
        <v>1894</v>
      </c>
      <c r="U23" s="2">
        <v>1717</v>
      </c>
      <c r="V23" s="2">
        <v>1289</v>
      </c>
      <c r="W23" s="2">
        <v>304</v>
      </c>
      <c r="X23" s="2">
        <v>5</v>
      </c>
      <c r="Y23" s="2">
        <v>119</v>
      </c>
      <c r="Z23" s="2">
        <v>156</v>
      </c>
      <c r="AA23" s="2">
        <v>21</v>
      </c>
      <c r="AB23" s="7" t="s">
        <v>63</v>
      </c>
      <c r="AC23" s="2">
        <v>1872</v>
      </c>
      <c r="AD23" s="2">
        <v>1195</v>
      </c>
      <c r="AE23" s="2">
        <v>455</v>
      </c>
      <c r="AF23" s="2">
        <v>329</v>
      </c>
      <c r="AG23" s="2">
        <v>10</v>
      </c>
      <c r="AH23" s="2">
        <v>401</v>
      </c>
      <c r="AI23" s="2">
        <v>48</v>
      </c>
      <c r="AJ23" s="2">
        <v>629</v>
      </c>
    </row>
    <row r="24" spans="1:36" x14ac:dyDescent="0.2">
      <c r="A24" s="7" t="s">
        <v>64</v>
      </c>
      <c r="B24" s="2">
        <v>2996</v>
      </c>
      <c r="C24" s="2">
        <v>2445</v>
      </c>
      <c r="D24" s="2">
        <v>1744</v>
      </c>
      <c r="E24" s="2">
        <v>375</v>
      </c>
      <c r="F24" s="2">
        <v>316</v>
      </c>
      <c r="G24" s="2">
        <v>10</v>
      </c>
      <c r="H24" s="2">
        <v>386</v>
      </c>
      <c r="I24" s="2">
        <v>165</v>
      </c>
      <c r="J24" s="7" t="s">
        <v>64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7" t="s">
        <v>64</v>
      </c>
      <c r="T24" s="2">
        <v>1931</v>
      </c>
      <c r="U24" s="2">
        <v>1649</v>
      </c>
      <c r="V24" s="2">
        <v>1371</v>
      </c>
      <c r="W24" s="2">
        <v>105</v>
      </c>
      <c r="X24" s="2">
        <v>169</v>
      </c>
      <c r="Y24" s="2">
        <v>4</v>
      </c>
      <c r="Z24" s="2">
        <v>271</v>
      </c>
      <c r="AA24" s="2">
        <v>11</v>
      </c>
      <c r="AB24" s="7" t="s">
        <v>64</v>
      </c>
      <c r="AC24" s="2">
        <v>1065</v>
      </c>
      <c r="AD24" s="2">
        <v>796</v>
      </c>
      <c r="AE24" s="2">
        <v>373</v>
      </c>
      <c r="AF24" s="2">
        <v>270</v>
      </c>
      <c r="AG24" s="2">
        <v>147</v>
      </c>
      <c r="AH24" s="2">
        <v>6</v>
      </c>
      <c r="AI24" s="2">
        <v>115</v>
      </c>
      <c r="AJ24" s="2">
        <v>154</v>
      </c>
    </row>
    <row r="25" spans="1:36" x14ac:dyDescent="0.2">
      <c r="A25" s="7" t="s">
        <v>65</v>
      </c>
      <c r="B25" s="2">
        <v>37</v>
      </c>
      <c r="C25" s="2">
        <v>24</v>
      </c>
      <c r="D25" s="2">
        <v>5</v>
      </c>
      <c r="E25" s="2">
        <v>7</v>
      </c>
      <c r="F25" s="2">
        <v>4</v>
      </c>
      <c r="G25" s="2">
        <v>8</v>
      </c>
      <c r="H25" s="2">
        <v>6</v>
      </c>
      <c r="I25" s="2">
        <v>7</v>
      </c>
      <c r="J25" s="7" t="s">
        <v>65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7" t="s">
        <v>65</v>
      </c>
      <c r="T25" s="2">
        <v>19</v>
      </c>
      <c r="U25" s="2">
        <v>17</v>
      </c>
      <c r="V25" s="2">
        <v>3</v>
      </c>
      <c r="W25" s="2">
        <v>7</v>
      </c>
      <c r="X25" s="2">
        <v>0</v>
      </c>
      <c r="Y25" s="2">
        <v>7</v>
      </c>
      <c r="Z25" s="2">
        <v>2</v>
      </c>
      <c r="AA25" s="2">
        <v>0</v>
      </c>
      <c r="AB25" s="7" t="s">
        <v>65</v>
      </c>
      <c r="AC25" s="2">
        <v>18</v>
      </c>
      <c r="AD25" s="2">
        <v>7</v>
      </c>
      <c r="AE25" s="2">
        <v>2</v>
      </c>
      <c r="AF25" s="2">
        <v>0</v>
      </c>
      <c r="AG25" s="2">
        <v>4</v>
      </c>
      <c r="AH25" s="2">
        <v>1</v>
      </c>
      <c r="AI25" s="2">
        <v>4</v>
      </c>
      <c r="AJ25" s="2">
        <v>7</v>
      </c>
    </row>
    <row r="26" spans="1:36" x14ac:dyDescent="0.2">
      <c r="A26" s="7" t="s">
        <v>66</v>
      </c>
      <c r="B26" s="2">
        <v>54</v>
      </c>
      <c r="C26" s="2">
        <v>11</v>
      </c>
      <c r="D26" s="2">
        <v>3</v>
      </c>
      <c r="E26" s="2">
        <v>2</v>
      </c>
      <c r="F26" s="2">
        <v>0</v>
      </c>
      <c r="G26" s="2">
        <v>6</v>
      </c>
      <c r="H26" s="2">
        <v>37</v>
      </c>
      <c r="I26" s="2">
        <v>6</v>
      </c>
      <c r="J26" s="7" t="s">
        <v>66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7" t="s">
        <v>66</v>
      </c>
      <c r="T26" s="2">
        <v>34</v>
      </c>
      <c r="U26" s="2">
        <v>8</v>
      </c>
      <c r="V26" s="2">
        <v>0</v>
      </c>
      <c r="W26" s="2">
        <v>2</v>
      </c>
      <c r="X26" s="2">
        <v>0</v>
      </c>
      <c r="Y26" s="2">
        <v>6</v>
      </c>
      <c r="Z26" s="2">
        <v>26</v>
      </c>
      <c r="AA26" s="2">
        <v>0</v>
      </c>
      <c r="AB26" s="7" t="s">
        <v>66</v>
      </c>
      <c r="AC26" s="2">
        <v>20</v>
      </c>
      <c r="AD26" s="2">
        <v>3</v>
      </c>
      <c r="AE26" s="2">
        <v>3</v>
      </c>
      <c r="AF26" s="2">
        <v>0</v>
      </c>
      <c r="AG26" s="2">
        <v>0</v>
      </c>
      <c r="AH26" s="2">
        <v>0</v>
      </c>
      <c r="AI26" s="2">
        <v>11</v>
      </c>
      <c r="AJ26" s="2">
        <v>6</v>
      </c>
    </row>
    <row r="27" spans="1:36" x14ac:dyDescent="0.2">
      <c r="A27" s="7" t="s">
        <v>67</v>
      </c>
      <c r="B27" s="2">
        <v>120</v>
      </c>
      <c r="C27" s="2">
        <v>55</v>
      </c>
      <c r="D27" s="2">
        <v>20</v>
      </c>
      <c r="E27" s="2">
        <v>16</v>
      </c>
      <c r="F27" s="2">
        <v>3</v>
      </c>
      <c r="G27" s="2">
        <v>16</v>
      </c>
      <c r="H27" s="2">
        <v>14</v>
      </c>
      <c r="I27" s="2">
        <v>51</v>
      </c>
      <c r="J27" s="7" t="s">
        <v>67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7" t="s">
        <v>67</v>
      </c>
      <c r="T27" s="2">
        <v>30</v>
      </c>
      <c r="U27" s="2">
        <v>24</v>
      </c>
      <c r="V27" s="2">
        <v>18</v>
      </c>
      <c r="W27" s="2">
        <v>3</v>
      </c>
      <c r="X27" s="2">
        <v>0</v>
      </c>
      <c r="Y27" s="2">
        <v>3</v>
      </c>
      <c r="Z27" s="2">
        <v>6</v>
      </c>
      <c r="AA27" s="2">
        <v>0</v>
      </c>
      <c r="AB27" s="7" t="s">
        <v>67</v>
      </c>
      <c r="AC27" s="2">
        <v>90</v>
      </c>
      <c r="AD27" s="2">
        <v>31</v>
      </c>
      <c r="AE27" s="2">
        <v>2</v>
      </c>
      <c r="AF27" s="2">
        <v>13</v>
      </c>
      <c r="AG27" s="2">
        <v>3</v>
      </c>
      <c r="AH27" s="2">
        <v>13</v>
      </c>
      <c r="AI27" s="2">
        <v>8</v>
      </c>
      <c r="AJ27" s="2">
        <v>51</v>
      </c>
    </row>
    <row r="28" spans="1:36" x14ac:dyDescent="0.2">
      <c r="A28" s="7" t="s">
        <v>68</v>
      </c>
      <c r="B28" s="2">
        <v>211</v>
      </c>
      <c r="C28" s="2">
        <v>11</v>
      </c>
      <c r="D28" s="2">
        <v>0</v>
      </c>
      <c r="E28" s="2">
        <v>9</v>
      </c>
      <c r="F28" s="2">
        <v>2</v>
      </c>
      <c r="G28" s="2">
        <v>0</v>
      </c>
      <c r="H28" s="2">
        <v>5</v>
      </c>
      <c r="I28" s="2">
        <v>195</v>
      </c>
      <c r="J28" s="7" t="s">
        <v>68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7" t="s">
        <v>68</v>
      </c>
      <c r="T28" s="2">
        <v>42</v>
      </c>
      <c r="U28" s="2">
        <v>3</v>
      </c>
      <c r="V28" s="2">
        <v>0</v>
      </c>
      <c r="W28" s="2">
        <v>3</v>
      </c>
      <c r="X28" s="2">
        <v>0</v>
      </c>
      <c r="Y28" s="2">
        <v>0</v>
      </c>
      <c r="Z28" s="2">
        <v>0</v>
      </c>
      <c r="AA28" s="2">
        <v>39</v>
      </c>
      <c r="AB28" s="7" t="s">
        <v>68</v>
      </c>
      <c r="AC28" s="2">
        <v>169</v>
      </c>
      <c r="AD28" s="2">
        <v>8</v>
      </c>
      <c r="AE28" s="2">
        <v>0</v>
      </c>
      <c r="AF28" s="2">
        <v>6</v>
      </c>
      <c r="AG28" s="2">
        <v>2</v>
      </c>
      <c r="AH28" s="2">
        <v>0</v>
      </c>
      <c r="AI28" s="2">
        <v>5</v>
      </c>
      <c r="AJ28" s="2">
        <v>156</v>
      </c>
    </row>
    <row r="29" spans="1:36" x14ac:dyDescent="0.2">
      <c r="A29" s="7" t="s">
        <v>69</v>
      </c>
      <c r="B29" s="2">
        <v>8</v>
      </c>
      <c r="C29" s="2">
        <v>4</v>
      </c>
      <c r="D29" s="2">
        <v>4</v>
      </c>
      <c r="E29" s="2">
        <v>0</v>
      </c>
      <c r="F29" s="2">
        <v>0</v>
      </c>
      <c r="G29" s="2">
        <v>0</v>
      </c>
      <c r="H29" s="2">
        <v>3</v>
      </c>
      <c r="I29" s="2">
        <v>1</v>
      </c>
      <c r="J29" s="7" t="s">
        <v>69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7" t="s">
        <v>69</v>
      </c>
      <c r="T29" s="2">
        <v>6</v>
      </c>
      <c r="U29" s="2">
        <v>4</v>
      </c>
      <c r="V29" s="2">
        <v>4</v>
      </c>
      <c r="W29" s="2">
        <v>0</v>
      </c>
      <c r="X29" s="2">
        <v>0</v>
      </c>
      <c r="Y29" s="2">
        <v>0</v>
      </c>
      <c r="Z29" s="2">
        <v>2</v>
      </c>
      <c r="AA29" s="2">
        <v>0</v>
      </c>
      <c r="AB29" s="7" t="s">
        <v>69</v>
      </c>
      <c r="AC29" s="2">
        <v>2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1</v>
      </c>
      <c r="AJ29" s="2">
        <v>1</v>
      </c>
    </row>
    <row r="30" spans="1:36" x14ac:dyDescent="0.2">
      <c r="A30" s="7" t="s">
        <v>70</v>
      </c>
      <c r="B30" s="2">
        <v>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1</v>
      </c>
      <c r="J30" s="7" t="s">
        <v>70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7" t="s">
        <v>70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7" t="s">
        <v>70</v>
      </c>
      <c r="AC30" s="2">
        <v>1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1</v>
      </c>
    </row>
    <row r="31" spans="1:36" x14ac:dyDescent="0.2">
      <c r="A31" s="7" t="s">
        <v>71</v>
      </c>
      <c r="B31" s="2">
        <v>66</v>
      </c>
      <c r="C31" s="2">
        <v>5</v>
      </c>
      <c r="D31" s="2">
        <v>5</v>
      </c>
      <c r="E31" s="2">
        <v>0</v>
      </c>
      <c r="F31" s="2">
        <v>0</v>
      </c>
      <c r="G31" s="2">
        <v>0</v>
      </c>
      <c r="H31" s="2">
        <v>3</v>
      </c>
      <c r="I31" s="2">
        <v>58</v>
      </c>
      <c r="J31" s="7" t="s">
        <v>71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7" t="s">
        <v>71</v>
      </c>
      <c r="T31" s="2">
        <v>8</v>
      </c>
      <c r="U31" s="2">
        <v>5</v>
      </c>
      <c r="V31" s="2">
        <v>5</v>
      </c>
      <c r="W31" s="2">
        <v>0</v>
      </c>
      <c r="X31" s="2">
        <v>0</v>
      </c>
      <c r="Y31" s="2">
        <v>0</v>
      </c>
      <c r="Z31" s="2">
        <v>3</v>
      </c>
      <c r="AA31" s="2">
        <v>0</v>
      </c>
      <c r="AB31" s="7" t="s">
        <v>71</v>
      </c>
      <c r="AC31" s="2">
        <v>58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58</v>
      </c>
    </row>
    <row r="32" spans="1:36" x14ac:dyDescent="0.2">
      <c r="A32" s="7" t="s">
        <v>72</v>
      </c>
      <c r="B32" s="2">
        <v>3</v>
      </c>
      <c r="C32" s="2">
        <v>1</v>
      </c>
      <c r="D32" s="2">
        <v>1</v>
      </c>
      <c r="E32" s="2">
        <v>0</v>
      </c>
      <c r="F32" s="2">
        <v>0</v>
      </c>
      <c r="G32" s="2">
        <v>0</v>
      </c>
      <c r="H32" s="2">
        <v>2</v>
      </c>
      <c r="I32" s="2">
        <v>0</v>
      </c>
      <c r="J32" s="7" t="s">
        <v>72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7" t="s">
        <v>72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7" t="s">
        <v>72</v>
      </c>
      <c r="AC32" s="2">
        <v>3</v>
      </c>
      <c r="AD32" s="2">
        <v>1</v>
      </c>
      <c r="AE32" s="2">
        <v>1</v>
      </c>
      <c r="AF32" s="2">
        <v>0</v>
      </c>
      <c r="AG32" s="2">
        <v>0</v>
      </c>
      <c r="AH32" s="2">
        <v>0</v>
      </c>
      <c r="AI32" s="2">
        <v>2</v>
      </c>
      <c r="AJ32" s="2">
        <v>0</v>
      </c>
    </row>
    <row r="33" spans="1:36" x14ac:dyDescent="0.2">
      <c r="A33" s="7" t="s">
        <v>73</v>
      </c>
      <c r="B33" s="2">
        <v>75</v>
      </c>
      <c r="C33" s="2">
        <v>10</v>
      </c>
      <c r="D33" s="2">
        <v>10</v>
      </c>
      <c r="E33" s="2">
        <v>0</v>
      </c>
      <c r="F33" s="2">
        <v>0</v>
      </c>
      <c r="G33" s="2">
        <v>0</v>
      </c>
      <c r="H33" s="2">
        <v>1</v>
      </c>
      <c r="I33" s="2">
        <v>64</v>
      </c>
      <c r="J33" s="7" t="s">
        <v>73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7" t="s">
        <v>73</v>
      </c>
      <c r="T33" s="2">
        <v>7</v>
      </c>
      <c r="U33" s="2">
        <v>6</v>
      </c>
      <c r="V33" s="2">
        <v>6</v>
      </c>
      <c r="W33" s="2">
        <v>0</v>
      </c>
      <c r="X33" s="2">
        <v>0</v>
      </c>
      <c r="Y33" s="2">
        <v>0</v>
      </c>
      <c r="Z33" s="2">
        <v>1</v>
      </c>
      <c r="AA33" s="2">
        <v>0</v>
      </c>
      <c r="AB33" s="7" t="s">
        <v>73</v>
      </c>
      <c r="AC33" s="2">
        <v>68</v>
      </c>
      <c r="AD33" s="2">
        <v>4</v>
      </c>
      <c r="AE33" s="2">
        <v>4</v>
      </c>
      <c r="AF33" s="2">
        <v>0</v>
      </c>
      <c r="AG33" s="2">
        <v>0</v>
      </c>
      <c r="AH33" s="2">
        <v>0</v>
      </c>
      <c r="AI33" s="2">
        <v>0</v>
      </c>
      <c r="AJ33" s="2">
        <v>64</v>
      </c>
    </row>
    <row r="34" spans="1:36" x14ac:dyDescent="0.2">
      <c r="A34" s="7" t="s">
        <v>74</v>
      </c>
      <c r="B34" s="2">
        <v>2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2</v>
      </c>
      <c r="J34" s="7" t="s">
        <v>74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7" t="s">
        <v>74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7" t="s">
        <v>74</v>
      </c>
      <c r="AC34" s="2">
        <v>2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2</v>
      </c>
    </row>
    <row r="35" spans="1:36" x14ac:dyDescent="0.2">
      <c r="A35" s="7" t="s">
        <v>75</v>
      </c>
      <c r="B35" s="2">
        <v>311</v>
      </c>
      <c r="C35" s="2">
        <v>119</v>
      </c>
      <c r="D35" s="2">
        <v>27</v>
      </c>
      <c r="E35" s="2">
        <v>77</v>
      </c>
      <c r="F35" s="2">
        <v>2</v>
      </c>
      <c r="G35" s="2">
        <v>13</v>
      </c>
      <c r="H35" s="2">
        <v>162</v>
      </c>
      <c r="I35" s="2">
        <v>30</v>
      </c>
      <c r="J35" s="7" t="s">
        <v>75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7" t="s">
        <v>75</v>
      </c>
      <c r="T35" s="2">
        <v>223</v>
      </c>
      <c r="U35" s="2">
        <v>96</v>
      </c>
      <c r="V35" s="2">
        <v>26</v>
      </c>
      <c r="W35" s="2">
        <v>70</v>
      </c>
      <c r="X35" s="2">
        <v>0</v>
      </c>
      <c r="Y35" s="2">
        <v>0</v>
      </c>
      <c r="Z35" s="2">
        <v>126</v>
      </c>
      <c r="AA35" s="2">
        <v>1</v>
      </c>
      <c r="AB35" s="7" t="s">
        <v>75</v>
      </c>
      <c r="AC35" s="2">
        <v>88</v>
      </c>
      <c r="AD35" s="2">
        <v>23</v>
      </c>
      <c r="AE35" s="2">
        <v>1</v>
      </c>
      <c r="AF35" s="2">
        <v>7</v>
      </c>
      <c r="AG35" s="2">
        <v>2</v>
      </c>
      <c r="AH35" s="2">
        <v>13</v>
      </c>
      <c r="AI35" s="2">
        <v>36</v>
      </c>
      <c r="AJ35" s="2">
        <v>29</v>
      </c>
    </row>
    <row r="36" spans="1:36" x14ac:dyDescent="0.2">
      <c r="A36" s="7" t="s">
        <v>76</v>
      </c>
      <c r="B36" s="2">
        <v>53</v>
      </c>
      <c r="C36" s="2">
        <v>20</v>
      </c>
      <c r="D36" s="2">
        <v>15</v>
      </c>
      <c r="E36" s="2">
        <v>1</v>
      </c>
      <c r="F36" s="2">
        <v>1</v>
      </c>
      <c r="G36" s="2">
        <v>3</v>
      </c>
      <c r="H36" s="2">
        <v>33</v>
      </c>
      <c r="I36" s="2">
        <v>0</v>
      </c>
      <c r="J36" s="7" t="s">
        <v>76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7" t="s">
        <v>76</v>
      </c>
      <c r="T36" s="2">
        <v>50</v>
      </c>
      <c r="U36" s="2">
        <v>17</v>
      </c>
      <c r="V36" s="2">
        <v>15</v>
      </c>
      <c r="W36" s="2">
        <v>1</v>
      </c>
      <c r="X36" s="2">
        <v>1</v>
      </c>
      <c r="Y36" s="2">
        <v>0</v>
      </c>
      <c r="Z36" s="2">
        <v>33</v>
      </c>
      <c r="AA36" s="2">
        <v>0</v>
      </c>
      <c r="AB36" s="7" t="s">
        <v>76</v>
      </c>
      <c r="AC36" s="2">
        <v>3</v>
      </c>
      <c r="AD36" s="2">
        <v>3</v>
      </c>
      <c r="AE36" s="2">
        <v>0</v>
      </c>
      <c r="AF36" s="2">
        <v>0</v>
      </c>
      <c r="AG36" s="2">
        <v>0</v>
      </c>
      <c r="AH36" s="2">
        <v>3</v>
      </c>
      <c r="AI36" s="2">
        <v>0</v>
      </c>
      <c r="AJ36" s="2">
        <v>0</v>
      </c>
    </row>
    <row r="37" spans="1:36" x14ac:dyDescent="0.2">
      <c r="A37" s="7" t="s">
        <v>77</v>
      </c>
      <c r="B37" s="2">
        <v>19</v>
      </c>
      <c r="C37" s="2">
        <v>7</v>
      </c>
      <c r="D37" s="2">
        <v>1</v>
      </c>
      <c r="E37" s="2">
        <v>3</v>
      </c>
      <c r="F37" s="2">
        <v>3</v>
      </c>
      <c r="G37" s="2">
        <v>0</v>
      </c>
      <c r="H37" s="2">
        <v>8</v>
      </c>
      <c r="I37" s="2">
        <v>4</v>
      </c>
      <c r="J37" s="7" t="s">
        <v>77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7" t="s">
        <v>77</v>
      </c>
      <c r="T37" s="2">
        <v>9</v>
      </c>
      <c r="U37" s="2">
        <v>1</v>
      </c>
      <c r="V37" s="2">
        <v>1</v>
      </c>
      <c r="W37" s="2">
        <v>0</v>
      </c>
      <c r="X37" s="2">
        <v>0</v>
      </c>
      <c r="Y37" s="2">
        <v>0</v>
      </c>
      <c r="Z37" s="2">
        <v>8</v>
      </c>
      <c r="AA37" s="2">
        <v>0</v>
      </c>
      <c r="AB37" s="7" t="s">
        <v>77</v>
      </c>
      <c r="AC37" s="2">
        <v>10</v>
      </c>
      <c r="AD37" s="2">
        <v>6</v>
      </c>
      <c r="AE37" s="2">
        <v>0</v>
      </c>
      <c r="AF37" s="2">
        <v>3</v>
      </c>
      <c r="AG37" s="2">
        <v>3</v>
      </c>
      <c r="AH37" s="2">
        <v>0</v>
      </c>
      <c r="AI37" s="2">
        <v>0</v>
      </c>
      <c r="AJ37" s="2">
        <v>4</v>
      </c>
    </row>
    <row r="38" spans="1:36" x14ac:dyDescent="0.2">
      <c r="A38" s="7" t="s">
        <v>62</v>
      </c>
      <c r="B38" s="2">
        <v>2141</v>
      </c>
      <c r="C38" s="2">
        <v>1054</v>
      </c>
      <c r="D38" s="2">
        <v>643</v>
      </c>
      <c r="E38" s="2">
        <v>279</v>
      </c>
      <c r="F38" s="2">
        <v>100</v>
      </c>
      <c r="G38" s="2">
        <v>32</v>
      </c>
      <c r="H38" s="2">
        <v>1030</v>
      </c>
      <c r="I38" s="2">
        <v>57</v>
      </c>
      <c r="J38" s="7" t="s">
        <v>62</v>
      </c>
      <c r="K38" s="2">
        <v>2141</v>
      </c>
      <c r="L38" s="2">
        <v>1054</v>
      </c>
      <c r="M38" s="2">
        <v>643</v>
      </c>
      <c r="N38" s="2">
        <v>279</v>
      </c>
      <c r="O38" s="2">
        <v>100</v>
      </c>
      <c r="P38" s="2">
        <v>32</v>
      </c>
      <c r="Q38" s="2">
        <v>1030</v>
      </c>
      <c r="R38" s="2">
        <v>57</v>
      </c>
      <c r="S38" s="7" t="s">
        <v>62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7" t="s">
        <v>62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</row>
    <row r="39" spans="1:36" x14ac:dyDescent="0.2">
      <c r="A39" s="7"/>
      <c r="B39" s="2"/>
      <c r="C39" s="2"/>
      <c r="D39" s="2"/>
      <c r="E39" s="2"/>
      <c r="F39" s="2"/>
      <c r="G39" s="2"/>
      <c r="H39" s="2"/>
      <c r="I39" s="2"/>
      <c r="J39" s="7"/>
      <c r="K39" s="2"/>
      <c r="L39" s="2"/>
      <c r="M39" s="2"/>
      <c r="N39" s="2"/>
      <c r="O39" s="2"/>
      <c r="P39" s="2"/>
      <c r="Q39" s="2"/>
      <c r="R39" s="2"/>
      <c r="S39" s="7"/>
      <c r="T39" s="2"/>
      <c r="U39" s="2"/>
      <c r="V39" s="2"/>
      <c r="W39" s="2"/>
      <c r="X39" s="2"/>
      <c r="Y39" s="2"/>
      <c r="Z39" s="2"/>
      <c r="AA39" s="2"/>
      <c r="AB39" s="7"/>
      <c r="AC39" s="2"/>
      <c r="AD39" s="2"/>
      <c r="AE39" s="2"/>
      <c r="AF39" s="2"/>
      <c r="AG39" s="2"/>
      <c r="AH39" s="2"/>
      <c r="AI39" s="2"/>
      <c r="AJ39" s="2"/>
    </row>
    <row r="40" spans="1:36" x14ac:dyDescent="0.2">
      <c r="A40" s="7" t="s">
        <v>657</v>
      </c>
      <c r="B40" s="2">
        <v>9503</v>
      </c>
      <c r="C40" s="2">
        <v>6151</v>
      </c>
      <c r="D40" s="2">
        <v>4050</v>
      </c>
      <c r="E40" s="2">
        <v>1143</v>
      </c>
      <c r="F40" s="2">
        <v>397</v>
      </c>
      <c r="G40" s="2">
        <v>561</v>
      </c>
      <c r="H40" s="2">
        <v>1925</v>
      </c>
      <c r="I40" s="2">
        <v>1427</v>
      </c>
      <c r="J40" s="7" t="s">
        <v>657</v>
      </c>
      <c r="K40" s="2">
        <v>2158</v>
      </c>
      <c r="L40" s="2">
        <v>1055</v>
      </c>
      <c r="M40" s="2">
        <v>643</v>
      </c>
      <c r="N40" s="2">
        <v>261</v>
      </c>
      <c r="O40" s="2">
        <v>115</v>
      </c>
      <c r="P40" s="2">
        <v>36</v>
      </c>
      <c r="Q40" s="2">
        <v>1046</v>
      </c>
      <c r="R40" s="2">
        <v>57</v>
      </c>
      <c r="S40" s="7" t="s">
        <v>657</v>
      </c>
      <c r="T40" s="2">
        <v>4070</v>
      </c>
      <c r="U40" s="2">
        <v>3387</v>
      </c>
      <c r="V40" s="2">
        <v>2624</v>
      </c>
      <c r="W40" s="2">
        <v>452</v>
      </c>
      <c r="X40" s="2">
        <v>157</v>
      </c>
      <c r="Y40" s="2">
        <v>154</v>
      </c>
      <c r="Z40" s="2">
        <v>623</v>
      </c>
      <c r="AA40" s="2">
        <v>60</v>
      </c>
      <c r="AB40" s="7" t="s">
        <v>657</v>
      </c>
      <c r="AC40" s="2">
        <v>3275</v>
      </c>
      <c r="AD40" s="2">
        <v>1709</v>
      </c>
      <c r="AE40" s="2">
        <v>783</v>
      </c>
      <c r="AF40" s="2">
        <v>430</v>
      </c>
      <c r="AG40" s="2">
        <v>125</v>
      </c>
      <c r="AH40" s="2">
        <v>371</v>
      </c>
      <c r="AI40" s="2">
        <v>256</v>
      </c>
      <c r="AJ40" s="2">
        <v>1310</v>
      </c>
    </row>
    <row r="41" spans="1:36" x14ac:dyDescent="0.2">
      <c r="A41" s="7" t="s">
        <v>63</v>
      </c>
      <c r="B41" s="2">
        <v>3618</v>
      </c>
      <c r="C41" s="2">
        <v>2647</v>
      </c>
      <c r="D41" s="2">
        <v>1626</v>
      </c>
      <c r="E41" s="2">
        <v>530</v>
      </c>
      <c r="F41" s="2">
        <v>18</v>
      </c>
      <c r="G41" s="2">
        <v>473</v>
      </c>
      <c r="H41" s="2">
        <v>265</v>
      </c>
      <c r="I41" s="2">
        <v>706</v>
      </c>
      <c r="J41" s="7" t="s">
        <v>63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7" t="s">
        <v>63</v>
      </c>
      <c r="T41" s="2">
        <v>1839</v>
      </c>
      <c r="U41" s="2">
        <v>1627</v>
      </c>
      <c r="V41" s="2">
        <v>1209</v>
      </c>
      <c r="W41" s="2">
        <v>278</v>
      </c>
      <c r="X41" s="2">
        <v>9</v>
      </c>
      <c r="Y41" s="2">
        <v>131</v>
      </c>
      <c r="Z41" s="2">
        <v>197</v>
      </c>
      <c r="AA41" s="2">
        <v>15</v>
      </c>
      <c r="AB41" s="7" t="s">
        <v>63</v>
      </c>
      <c r="AC41" s="2">
        <v>1779</v>
      </c>
      <c r="AD41" s="2">
        <v>1020</v>
      </c>
      <c r="AE41" s="2">
        <v>417</v>
      </c>
      <c r="AF41" s="2">
        <v>252</v>
      </c>
      <c r="AG41" s="2">
        <v>9</v>
      </c>
      <c r="AH41" s="2">
        <v>342</v>
      </c>
      <c r="AI41" s="2">
        <v>68</v>
      </c>
      <c r="AJ41" s="2">
        <v>691</v>
      </c>
    </row>
    <row r="42" spans="1:36" x14ac:dyDescent="0.2">
      <c r="A42" s="7" t="s">
        <v>64</v>
      </c>
      <c r="B42" s="2">
        <v>2720</v>
      </c>
      <c r="C42" s="2">
        <v>2161</v>
      </c>
      <c r="D42" s="2">
        <v>1664</v>
      </c>
      <c r="E42" s="2">
        <v>237</v>
      </c>
      <c r="F42" s="2">
        <v>245</v>
      </c>
      <c r="G42" s="2">
        <v>15</v>
      </c>
      <c r="H42" s="2">
        <v>367</v>
      </c>
      <c r="I42" s="2">
        <v>192</v>
      </c>
      <c r="J42" s="7" t="s">
        <v>64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7" t="s">
        <v>64</v>
      </c>
      <c r="T42" s="2">
        <v>1812</v>
      </c>
      <c r="U42" s="2">
        <v>1567</v>
      </c>
      <c r="V42" s="2">
        <v>1335</v>
      </c>
      <c r="W42" s="2">
        <v>88</v>
      </c>
      <c r="X42" s="2">
        <v>142</v>
      </c>
      <c r="Y42" s="2">
        <v>2</v>
      </c>
      <c r="Z42" s="2">
        <v>236</v>
      </c>
      <c r="AA42" s="2">
        <v>9</v>
      </c>
      <c r="AB42" s="7" t="s">
        <v>64</v>
      </c>
      <c r="AC42" s="2">
        <v>908</v>
      </c>
      <c r="AD42" s="2">
        <v>594</v>
      </c>
      <c r="AE42" s="2">
        <v>329</v>
      </c>
      <c r="AF42" s="2">
        <v>149</v>
      </c>
      <c r="AG42" s="2">
        <v>103</v>
      </c>
      <c r="AH42" s="2">
        <v>13</v>
      </c>
      <c r="AI42" s="2">
        <v>131</v>
      </c>
      <c r="AJ42" s="2">
        <v>183</v>
      </c>
    </row>
    <row r="43" spans="1:36" x14ac:dyDescent="0.2">
      <c r="A43" s="7" t="s">
        <v>65</v>
      </c>
      <c r="B43" s="2">
        <v>50</v>
      </c>
      <c r="C43" s="2">
        <v>36</v>
      </c>
      <c r="D43" s="2">
        <v>8</v>
      </c>
      <c r="E43" s="2">
        <v>10</v>
      </c>
      <c r="F43" s="2">
        <v>8</v>
      </c>
      <c r="G43" s="2">
        <v>10</v>
      </c>
      <c r="H43" s="2">
        <v>5</v>
      </c>
      <c r="I43" s="2">
        <v>9</v>
      </c>
      <c r="J43" s="7" t="s">
        <v>65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7" t="s">
        <v>65</v>
      </c>
      <c r="T43" s="2">
        <v>29</v>
      </c>
      <c r="U43" s="2">
        <v>27</v>
      </c>
      <c r="V43" s="2">
        <v>8</v>
      </c>
      <c r="W43" s="2">
        <v>10</v>
      </c>
      <c r="X43" s="2">
        <v>0</v>
      </c>
      <c r="Y43" s="2">
        <v>9</v>
      </c>
      <c r="Z43" s="2">
        <v>2</v>
      </c>
      <c r="AA43" s="2">
        <v>0</v>
      </c>
      <c r="AB43" s="7" t="s">
        <v>65</v>
      </c>
      <c r="AC43" s="2">
        <v>21</v>
      </c>
      <c r="AD43" s="2">
        <v>9</v>
      </c>
      <c r="AE43" s="2">
        <v>0</v>
      </c>
      <c r="AF43" s="2">
        <v>0</v>
      </c>
      <c r="AG43" s="2">
        <v>8</v>
      </c>
      <c r="AH43" s="2">
        <v>1</v>
      </c>
      <c r="AI43" s="2">
        <v>3</v>
      </c>
      <c r="AJ43" s="2">
        <v>9</v>
      </c>
    </row>
    <row r="44" spans="1:36" x14ac:dyDescent="0.2">
      <c r="A44" s="7" t="s">
        <v>66</v>
      </c>
      <c r="B44" s="2">
        <v>59</v>
      </c>
      <c r="C44" s="2">
        <v>19</v>
      </c>
      <c r="D44" s="2">
        <v>9</v>
      </c>
      <c r="E44" s="2">
        <v>0</v>
      </c>
      <c r="F44" s="2">
        <v>0</v>
      </c>
      <c r="G44" s="2">
        <v>10</v>
      </c>
      <c r="H44" s="2">
        <v>32</v>
      </c>
      <c r="I44" s="2">
        <v>8</v>
      </c>
      <c r="J44" s="7" t="s">
        <v>66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7" t="s">
        <v>66</v>
      </c>
      <c r="T44" s="2">
        <v>36</v>
      </c>
      <c r="U44" s="2">
        <v>7</v>
      </c>
      <c r="V44" s="2">
        <v>1</v>
      </c>
      <c r="W44" s="2">
        <v>0</v>
      </c>
      <c r="X44" s="2">
        <v>0</v>
      </c>
      <c r="Y44" s="2">
        <v>6</v>
      </c>
      <c r="Z44" s="2">
        <v>29</v>
      </c>
      <c r="AA44" s="2">
        <v>0</v>
      </c>
      <c r="AB44" s="7" t="s">
        <v>66</v>
      </c>
      <c r="AC44" s="2">
        <v>23</v>
      </c>
      <c r="AD44" s="2">
        <v>12</v>
      </c>
      <c r="AE44" s="2">
        <v>8</v>
      </c>
      <c r="AF44" s="2">
        <v>0</v>
      </c>
      <c r="AG44" s="2">
        <v>0</v>
      </c>
      <c r="AH44" s="2">
        <v>4</v>
      </c>
      <c r="AI44" s="2">
        <v>3</v>
      </c>
      <c r="AJ44" s="2">
        <v>8</v>
      </c>
    </row>
    <row r="45" spans="1:36" x14ac:dyDescent="0.2">
      <c r="A45" s="7" t="s">
        <v>67</v>
      </c>
      <c r="B45" s="2">
        <v>111</v>
      </c>
      <c r="C45" s="2">
        <v>47</v>
      </c>
      <c r="D45" s="2">
        <v>22</v>
      </c>
      <c r="E45" s="2">
        <v>15</v>
      </c>
      <c r="F45" s="2">
        <v>2</v>
      </c>
      <c r="G45" s="2">
        <v>8</v>
      </c>
      <c r="H45" s="2">
        <v>10</v>
      </c>
      <c r="I45" s="2">
        <v>54</v>
      </c>
      <c r="J45" s="7" t="s">
        <v>67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7" t="s">
        <v>67</v>
      </c>
      <c r="T45" s="2">
        <v>29</v>
      </c>
      <c r="U45" s="2">
        <v>21</v>
      </c>
      <c r="V45" s="2">
        <v>14</v>
      </c>
      <c r="W45" s="2">
        <v>2</v>
      </c>
      <c r="X45" s="2">
        <v>0</v>
      </c>
      <c r="Y45" s="2">
        <v>5</v>
      </c>
      <c r="Z45" s="2">
        <v>8</v>
      </c>
      <c r="AA45" s="2">
        <v>0</v>
      </c>
      <c r="AB45" s="7" t="s">
        <v>67</v>
      </c>
      <c r="AC45" s="2">
        <v>82</v>
      </c>
      <c r="AD45" s="2">
        <v>26</v>
      </c>
      <c r="AE45" s="2">
        <v>8</v>
      </c>
      <c r="AF45" s="2">
        <v>13</v>
      </c>
      <c r="AG45" s="2">
        <v>2</v>
      </c>
      <c r="AH45" s="2">
        <v>3</v>
      </c>
      <c r="AI45" s="2">
        <v>2</v>
      </c>
      <c r="AJ45" s="2">
        <v>54</v>
      </c>
    </row>
    <row r="46" spans="1:36" x14ac:dyDescent="0.2">
      <c r="A46" s="7" t="s">
        <v>68</v>
      </c>
      <c r="B46" s="2">
        <v>228</v>
      </c>
      <c r="C46" s="2">
        <v>11</v>
      </c>
      <c r="D46" s="2">
        <v>1</v>
      </c>
      <c r="E46" s="2">
        <v>9</v>
      </c>
      <c r="F46" s="2">
        <v>1</v>
      </c>
      <c r="G46" s="2">
        <v>0</v>
      </c>
      <c r="H46" s="2">
        <v>0</v>
      </c>
      <c r="I46" s="2">
        <v>217</v>
      </c>
      <c r="J46" s="7" t="s">
        <v>68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7" t="s">
        <v>68</v>
      </c>
      <c r="T46" s="2">
        <v>33</v>
      </c>
      <c r="U46" s="2">
        <v>2</v>
      </c>
      <c r="V46" s="2">
        <v>0</v>
      </c>
      <c r="W46" s="2">
        <v>1</v>
      </c>
      <c r="X46" s="2">
        <v>1</v>
      </c>
      <c r="Y46" s="2">
        <v>0</v>
      </c>
      <c r="Z46" s="2">
        <v>0</v>
      </c>
      <c r="AA46" s="2">
        <v>31</v>
      </c>
      <c r="AB46" s="7" t="s">
        <v>68</v>
      </c>
      <c r="AC46" s="2">
        <v>195</v>
      </c>
      <c r="AD46" s="2">
        <v>9</v>
      </c>
      <c r="AE46" s="2">
        <v>1</v>
      </c>
      <c r="AF46" s="2">
        <v>8</v>
      </c>
      <c r="AG46" s="2">
        <v>0</v>
      </c>
      <c r="AH46" s="2">
        <v>0</v>
      </c>
      <c r="AI46" s="2">
        <v>0</v>
      </c>
      <c r="AJ46" s="2">
        <v>186</v>
      </c>
    </row>
    <row r="47" spans="1:36" x14ac:dyDescent="0.2">
      <c r="A47" s="7" t="s">
        <v>69</v>
      </c>
      <c r="B47" s="2">
        <v>4</v>
      </c>
      <c r="C47" s="2">
        <v>3</v>
      </c>
      <c r="D47" s="2">
        <v>3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7" t="s">
        <v>69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7" t="s">
        <v>69</v>
      </c>
      <c r="T47" s="2">
        <v>4</v>
      </c>
      <c r="U47" s="2">
        <v>3</v>
      </c>
      <c r="V47" s="2">
        <v>3</v>
      </c>
      <c r="W47" s="2">
        <v>0</v>
      </c>
      <c r="X47" s="2">
        <v>0</v>
      </c>
      <c r="Y47" s="2">
        <v>0</v>
      </c>
      <c r="Z47" s="2">
        <v>1</v>
      </c>
      <c r="AA47" s="2">
        <v>0</v>
      </c>
      <c r="AB47" s="7" t="s">
        <v>69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</row>
    <row r="48" spans="1:36" x14ac:dyDescent="0.2">
      <c r="A48" s="7" t="s">
        <v>70</v>
      </c>
      <c r="B48" s="2">
        <v>2</v>
      </c>
      <c r="C48" s="2">
        <v>1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  <c r="J48" s="7" t="s">
        <v>70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7" t="s">
        <v>70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7" t="s">
        <v>70</v>
      </c>
      <c r="AC48" s="2">
        <v>2</v>
      </c>
      <c r="AD48" s="2">
        <v>1</v>
      </c>
      <c r="AE48" s="2">
        <v>1</v>
      </c>
      <c r="AF48" s="2">
        <v>0</v>
      </c>
      <c r="AG48" s="2">
        <v>0</v>
      </c>
      <c r="AH48" s="2">
        <v>0</v>
      </c>
      <c r="AI48" s="2">
        <v>0</v>
      </c>
      <c r="AJ48" s="2">
        <v>1</v>
      </c>
    </row>
    <row r="49" spans="1:36" x14ac:dyDescent="0.2">
      <c r="A49" s="7" t="s">
        <v>71</v>
      </c>
      <c r="B49" s="2">
        <v>69</v>
      </c>
      <c r="C49" s="2">
        <v>7</v>
      </c>
      <c r="D49" s="2">
        <v>7</v>
      </c>
      <c r="E49" s="2">
        <v>0</v>
      </c>
      <c r="F49" s="2">
        <v>0</v>
      </c>
      <c r="G49" s="2">
        <v>0</v>
      </c>
      <c r="H49" s="2">
        <v>2</v>
      </c>
      <c r="I49" s="2">
        <v>60</v>
      </c>
      <c r="J49" s="7" t="s">
        <v>71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7" t="s">
        <v>71</v>
      </c>
      <c r="T49" s="2">
        <v>5</v>
      </c>
      <c r="U49" s="2">
        <v>3</v>
      </c>
      <c r="V49" s="2">
        <v>3</v>
      </c>
      <c r="W49" s="2">
        <v>0</v>
      </c>
      <c r="X49" s="2">
        <v>0</v>
      </c>
      <c r="Y49" s="2">
        <v>0</v>
      </c>
      <c r="Z49" s="2">
        <v>2</v>
      </c>
      <c r="AA49" s="2">
        <v>0</v>
      </c>
      <c r="AB49" s="7" t="s">
        <v>71</v>
      </c>
      <c r="AC49" s="2">
        <v>64</v>
      </c>
      <c r="AD49" s="2">
        <v>4</v>
      </c>
      <c r="AE49" s="2">
        <v>4</v>
      </c>
      <c r="AF49" s="2">
        <v>0</v>
      </c>
      <c r="AG49" s="2">
        <v>0</v>
      </c>
      <c r="AH49" s="2">
        <v>0</v>
      </c>
      <c r="AI49" s="2">
        <v>0</v>
      </c>
      <c r="AJ49" s="2">
        <v>60</v>
      </c>
    </row>
    <row r="50" spans="1:36" x14ac:dyDescent="0.2">
      <c r="A50" s="7" t="s">
        <v>72</v>
      </c>
      <c r="B50" s="2">
        <v>2</v>
      </c>
      <c r="C50" s="2">
        <v>1</v>
      </c>
      <c r="D50" s="2">
        <v>1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  <c r="J50" s="7" t="s">
        <v>72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7" t="s">
        <v>72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7" t="s">
        <v>72</v>
      </c>
      <c r="AC50" s="2">
        <v>2</v>
      </c>
      <c r="AD50" s="2">
        <v>1</v>
      </c>
      <c r="AE50" s="2">
        <v>1</v>
      </c>
      <c r="AF50" s="2">
        <v>0</v>
      </c>
      <c r="AG50" s="2">
        <v>0</v>
      </c>
      <c r="AH50" s="2">
        <v>0</v>
      </c>
      <c r="AI50" s="2">
        <v>1</v>
      </c>
      <c r="AJ50" s="2">
        <v>0</v>
      </c>
    </row>
    <row r="51" spans="1:36" x14ac:dyDescent="0.2">
      <c r="A51" s="7" t="s">
        <v>73</v>
      </c>
      <c r="B51" s="2">
        <v>90</v>
      </c>
      <c r="C51" s="2">
        <v>14</v>
      </c>
      <c r="D51" s="2">
        <v>14</v>
      </c>
      <c r="E51" s="2">
        <v>0</v>
      </c>
      <c r="F51" s="2">
        <v>0</v>
      </c>
      <c r="G51" s="2">
        <v>0</v>
      </c>
      <c r="H51" s="2">
        <v>0</v>
      </c>
      <c r="I51" s="2">
        <v>76</v>
      </c>
      <c r="J51" s="7" t="s">
        <v>73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7" t="s">
        <v>73</v>
      </c>
      <c r="T51" s="2">
        <v>4</v>
      </c>
      <c r="U51" s="2">
        <v>4</v>
      </c>
      <c r="V51" s="2">
        <v>4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7" t="s">
        <v>73</v>
      </c>
      <c r="AC51" s="2">
        <v>86</v>
      </c>
      <c r="AD51" s="2">
        <v>10</v>
      </c>
      <c r="AE51" s="2">
        <v>10</v>
      </c>
      <c r="AF51" s="2">
        <v>0</v>
      </c>
      <c r="AG51" s="2">
        <v>0</v>
      </c>
      <c r="AH51" s="2">
        <v>0</v>
      </c>
      <c r="AI51" s="2">
        <v>0</v>
      </c>
      <c r="AJ51" s="2">
        <v>76</v>
      </c>
    </row>
    <row r="52" spans="1:36" x14ac:dyDescent="0.2">
      <c r="A52" s="7" t="s">
        <v>74</v>
      </c>
      <c r="B52" s="2">
        <v>8</v>
      </c>
      <c r="C52" s="2">
        <v>3</v>
      </c>
      <c r="D52" s="2">
        <v>2</v>
      </c>
      <c r="E52" s="2">
        <v>1</v>
      </c>
      <c r="F52" s="2">
        <v>0</v>
      </c>
      <c r="G52" s="2">
        <v>0</v>
      </c>
      <c r="H52" s="2">
        <v>0</v>
      </c>
      <c r="I52" s="2">
        <v>5</v>
      </c>
      <c r="J52" s="7" t="s">
        <v>74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7" t="s">
        <v>74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7" t="s">
        <v>74</v>
      </c>
      <c r="AC52" s="2">
        <v>8</v>
      </c>
      <c r="AD52" s="2">
        <v>3</v>
      </c>
      <c r="AE52" s="2">
        <v>2</v>
      </c>
      <c r="AF52" s="2">
        <v>1</v>
      </c>
      <c r="AG52" s="2">
        <v>0</v>
      </c>
      <c r="AH52" s="2">
        <v>0</v>
      </c>
      <c r="AI52" s="2">
        <v>0</v>
      </c>
      <c r="AJ52" s="2">
        <v>5</v>
      </c>
    </row>
    <row r="53" spans="1:36" x14ac:dyDescent="0.2">
      <c r="A53" s="7" t="s">
        <v>75</v>
      </c>
      <c r="B53" s="2">
        <v>314</v>
      </c>
      <c r="C53" s="2">
        <v>121</v>
      </c>
      <c r="D53" s="2">
        <v>33</v>
      </c>
      <c r="E53" s="2">
        <v>78</v>
      </c>
      <c r="F53" s="2">
        <v>3</v>
      </c>
      <c r="G53" s="2">
        <v>7</v>
      </c>
      <c r="H53" s="2">
        <v>162</v>
      </c>
      <c r="I53" s="2">
        <v>31</v>
      </c>
      <c r="J53" s="7" t="s">
        <v>75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7" t="s">
        <v>75</v>
      </c>
      <c r="T53" s="2">
        <v>223</v>
      </c>
      <c r="U53" s="2">
        <v>105</v>
      </c>
      <c r="V53" s="2">
        <v>31</v>
      </c>
      <c r="W53" s="2">
        <v>73</v>
      </c>
      <c r="X53" s="2">
        <v>0</v>
      </c>
      <c r="Y53" s="2">
        <v>1</v>
      </c>
      <c r="Z53" s="2">
        <v>115</v>
      </c>
      <c r="AA53" s="2">
        <v>3</v>
      </c>
      <c r="AB53" s="7" t="s">
        <v>75</v>
      </c>
      <c r="AC53" s="2">
        <v>91</v>
      </c>
      <c r="AD53" s="2">
        <v>16</v>
      </c>
      <c r="AE53" s="2">
        <v>2</v>
      </c>
      <c r="AF53" s="2">
        <v>5</v>
      </c>
      <c r="AG53" s="2">
        <v>3</v>
      </c>
      <c r="AH53" s="2">
        <v>6</v>
      </c>
      <c r="AI53" s="2">
        <v>47</v>
      </c>
      <c r="AJ53" s="2">
        <v>28</v>
      </c>
    </row>
    <row r="54" spans="1:36" x14ac:dyDescent="0.2">
      <c r="A54" s="7" t="s">
        <v>76</v>
      </c>
      <c r="B54" s="2">
        <v>55</v>
      </c>
      <c r="C54" s="2">
        <v>25</v>
      </c>
      <c r="D54" s="2">
        <v>16</v>
      </c>
      <c r="E54" s="2">
        <v>2</v>
      </c>
      <c r="F54" s="2">
        <v>5</v>
      </c>
      <c r="G54" s="2">
        <v>2</v>
      </c>
      <c r="H54" s="2">
        <v>28</v>
      </c>
      <c r="I54" s="2">
        <v>2</v>
      </c>
      <c r="J54" s="7" t="s">
        <v>76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7" t="s">
        <v>76</v>
      </c>
      <c r="T54" s="2">
        <v>51</v>
      </c>
      <c r="U54" s="2">
        <v>21</v>
      </c>
      <c r="V54" s="2">
        <v>16</v>
      </c>
      <c r="W54" s="2">
        <v>0</v>
      </c>
      <c r="X54" s="2">
        <v>5</v>
      </c>
      <c r="Y54" s="2">
        <v>0</v>
      </c>
      <c r="Z54" s="2">
        <v>28</v>
      </c>
      <c r="AA54" s="2">
        <v>2</v>
      </c>
      <c r="AB54" s="7" t="s">
        <v>76</v>
      </c>
      <c r="AC54" s="2">
        <v>4</v>
      </c>
      <c r="AD54" s="2">
        <v>4</v>
      </c>
      <c r="AE54" s="2">
        <v>0</v>
      </c>
      <c r="AF54" s="2">
        <v>2</v>
      </c>
      <c r="AG54" s="2">
        <v>0</v>
      </c>
      <c r="AH54" s="2">
        <v>2</v>
      </c>
      <c r="AI54" s="2">
        <v>0</v>
      </c>
      <c r="AJ54" s="2">
        <v>0</v>
      </c>
    </row>
    <row r="55" spans="1:36" x14ac:dyDescent="0.2">
      <c r="A55" s="7" t="s">
        <v>77</v>
      </c>
      <c r="B55" s="2">
        <v>15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6</v>
      </c>
      <c r="I55" s="2">
        <v>9</v>
      </c>
      <c r="J55" s="7" t="s">
        <v>77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7" t="s">
        <v>77</v>
      </c>
      <c r="T55" s="2">
        <v>5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5</v>
      </c>
      <c r="AA55" s="2">
        <v>0</v>
      </c>
      <c r="AB55" s="7" t="s">
        <v>77</v>
      </c>
      <c r="AC55" s="2">
        <v>10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1</v>
      </c>
      <c r="AJ55" s="2">
        <v>9</v>
      </c>
    </row>
    <row r="56" spans="1:36" x14ac:dyDescent="0.2">
      <c r="A56" s="13" t="s">
        <v>62</v>
      </c>
      <c r="B56" s="12">
        <v>2158</v>
      </c>
      <c r="C56" s="12">
        <v>1055</v>
      </c>
      <c r="D56" s="12">
        <v>643</v>
      </c>
      <c r="E56" s="12">
        <v>261</v>
      </c>
      <c r="F56" s="12">
        <v>115</v>
      </c>
      <c r="G56" s="12">
        <v>36</v>
      </c>
      <c r="H56" s="12">
        <v>1046</v>
      </c>
      <c r="I56" s="12">
        <v>57</v>
      </c>
      <c r="J56" s="13" t="s">
        <v>62</v>
      </c>
      <c r="K56" s="12">
        <v>2158</v>
      </c>
      <c r="L56" s="12">
        <v>1055</v>
      </c>
      <c r="M56" s="12">
        <v>643</v>
      </c>
      <c r="N56" s="12">
        <v>261</v>
      </c>
      <c r="O56" s="12">
        <v>115</v>
      </c>
      <c r="P56" s="12">
        <v>36</v>
      </c>
      <c r="Q56" s="12">
        <v>1046</v>
      </c>
      <c r="R56" s="12">
        <v>57</v>
      </c>
      <c r="S56" s="13" t="s">
        <v>62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3" t="s">
        <v>62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</row>
    <row r="57" spans="1:36" x14ac:dyDescent="0.2">
      <c r="A57" s="30" t="s">
        <v>646</v>
      </c>
      <c r="B57" s="30"/>
      <c r="C57" s="30"/>
      <c r="D57" s="30"/>
      <c r="E57" s="30"/>
      <c r="F57" s="30"/>
      <c r="G57" s="30"/>
      <c r="H57" s="30"/>
      <c r="I57" s="30"/>
      <c r="J57" s="30" t="s">
        <v>646</v>
      </c>
      <c r="K57" s="30"/>
      <c r="L57" s="30"/>
      <c r="M57" s="30"/>
      <c r="N57" s="30"/>
      <c r="O57" s="30"/>
      <c r="P57" s="30"/>
      <c r="Q57" s="30"/>
      <c r="R57" s="30"/>
      <c r="S57" s="30" t="s">
        <v>646</v>
      </c>
      <c r="T57" s="30"/>
      <c r="U57" s="30"/>
      <c r="V57" s="30"/>
      <c r="W57" s="30"/>
      <c r="X57" s="30"/>
      <c r="Y57" s="30"/>
      <c r="Z57" s="30"/>
      <c r="AA57" s="30"/>
      <c r="AB57" s="30" t="s">
        <v>646</v>
      </c>
      <c r="AC57" s="30"/>
      <c r="AD57" s="30"/>
      <c r="AE57" s="30"/>
      <c r="AF57" s="30"/>
      <c r="AG57" s="30"/>
      <c r="AH57" s="30"/>
      <c r="AI57" s="30"/>
      <c r="AJ57" s="30"/>
    </row>
  </sheetData>
  <mergeCells count="8">
    <mergeCell ref="B2:I2"/>
    <mergeCell ref="K2:R2"/>
    <mergeCell ref="T2:AA2"/>
    <mergeCell ref="AC2:AJ2"/>
    <mergeCell ref="A57:I57"/>
    <mergeCell ref="J57:R57"/>
    <mergeCell ref="S57:AA57"/>
    <mergeCell ref="AB57:AJ57"/>
  </mergeCells>
  <pageMargins left="0.7" right="0.7" top="0.75" bottom="0.75" header="0.3" footer="0.3"/>
  <pageSetup scale="98" orientation="portrait" r:id="rId1"/>
  <colBreaks count="3" manualBreakCount="3">
    <brk id="9" max="1048575" man="1"/>
    <brk id="18" max="1048575" man="1"/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9DF1-24EB-460F-8228-92A57846CF8A}">
  <dimension ref="A1:AJ27"/>
  <sheetViews>
    <sheetView view="pageBreakPreview" zoomScale="120" zoomScaleNormal="100" zoomScaleSheetLayoutView="120" workbookViewId="0">
      <selection activeCell="A2" sqref="A2:XFD3"/>
    </sheetView>
  </sheetViews>
  <sheetFormatPr defaultColWidth="9.109375" defaultRowHeight="10.199999999999999" x14ac:dyDescent="0.2"/>
  <cols>
    <col min="1" max="1" width="12.109375" style="11" customWidth="1"/>
    <col min="2" max="9" width="9.109375" style="1"/>
    <col min="10" max="10" width="12.109375" style="11" customWidth="1"/>
    <col min="11" max="18" width="9.109375" style="1"/>
    <col min="19" max="19" width="12.109375" style="11" customWidth="1"/>
    <col min="20" max="27" width="9.109375" style="1"/>
    <col min="28" max="28" width="12.109375" style="11" customWidth="1"/>
    <col min="29" max="16384" width="9.109375" style="1"/>
  </cols>
  <sheetData>
    <row r="1" spans="1:36" x14ac:dyDescent="0.2">
      <c r="A1" s="7" t="s">
        <v>675</v>
      </c>
      <c r="B1" s="2"/>
      <c r="C1" s="2"/>
      <c r="D1" s="2"/>
      <c r="E1" s="2"/>
      <c r="F1" s="2"/>
      <c r="G1" s="2"/>
      <c r="H1" s="2"/>
      <c r="I1" s="2"/>
      <c r="J1" s="7" t="s">
        <v>675</v>
      </c>
      <c r="K1" s="2"/>
      <c r="L1" s="2"/>
      <c r="M1" s="2"/>
      <c r="N1" s="2"/>
      <c r="O1" s="2"/>
      <c r="P1" s="2"/>
      <c r="Q1" s="2"/>
      <c r="R1" s="2"/>
      <c r="S1" s="7" t="s">
        <v>675</v>
      </c>
      <c r="T1" s="2"/>
      <c r="U1" s="2"/>
      <c r="V1" s="2"/>
      <c r="W1" s="2"/>
      <c r="X1" s="2"/>
      <c r="Y1" s="2"/>
      <c r="Z1" s="2"/>
      <c r="AA1" s="2"/>
      <c r="AB1" s="7" t="s">
        <v>675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8" t="s">
        <v>673</v>
      </c>
      <c r="B2" s="29" t="s">
        <v>0</v>
      </c>
      <c r="C2" s="29"/>
      <c r="D2" s="29"/>
      <c r="E2" s="29"/>
      <c r="F2" s="29"/>
      <c r="G2" s="29"/>
      <c r="H2" s="29"/>
      <c r="I2" s="29"/>
      <c r="J2" s="8" t="s">
        <v>673</v>
      </c>
      <c r="K2" s="29" t="s">
        <v>1</v>
      </c>
      <c r="L2" s="29"/>
      <c r="M2" s="29"/>
      <c r="N2" s="29"/>
      <c r="O2" s="29"/>
      <c r="P2" s="29"/>
      <c r="Q2" s="29"/>
      <c r="R2" s="29"/>
      <c r="S2" s="8" t="s">
        <v>673</v>
      </c>
      <c r="T2" s="29" t="s">
        <v>2</v>
      </c>
      <c r="U2" s="29"/>
      <c r="V2" s="29"/>
      <c r="W2" s="29"/>
      <c r="X2" s="29"/>
      <c r="Y2" s="29"/>
      <c r="Z2" s="29"/>
      <c r="AA2" s="29"/>
      <c r="AB2" s="8" t="s">
        <v>673</v>
      </c>
      <c r="AC2" s="29" t="s">
        <v>3</v>
      </c>
      <c r="AD2" s="29"/>
      <c r="AE2" s="29"/>
      <c r="AF2" s="29"/>
      <c r="AG2" s="29"/>
      <c r="AH2" s="29"/>
      <c r="AI2" s="29"/>
      <c r="AJ2" s="25"/>
    </row>
    <row r="3" spans="1:36" s="6" customFormat="1" x14ac:dyDescent="0.2">
      <c r="A3" s="9" t="s">
        <v>674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674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674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674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7" t="s">
        <v>10</v>
      </c>
    </row>
    <row r="4" spans="1:36" x14ac:dyDescent="0.2">
      <c r="A4" s="7" t="s">
        <v>655</v>
      </c>
      <c r="B4" s="2">
        <v>19366</v>
      </c>
      <c r="C4" s="2">
        <v>12829</v>
      </c>
      <c r="D4" s="2">
        <v>8272</v>
      </c>
      <c r="E4" s="2">
        <v>2545</v>
      </c>
      <c r="F4" s="2">
        <v>843</v>
      </c>
      <c r="G4" s="2">
        <v>1169</v>
      </c>
      <c r="H4" s="2">
        <v>3819</v>
      </c>
      <c r="I4" s="2">
        <v>2718</v>
      </c>
      <c r="J4" s="7" t="s">
        <v>655</v>
      </c>
      <c r="K4" s="2">
        <v>4299</v>
      </c>
      <c r="L4" s="2">
        <v>2109</v>
      </c>
      <c r="M4" s="2">
        <v>1286</v>
      </c>
      <c r="N4" s="2">
        <v>540</v>
      </c>
      <c r="O4" s="2">
        <v>215</v>
      </c>
      <c r="P4" s="2">
        <v>68</v>
      </c>
      <c r="Q4" s="2">
        <v>2076</v>
      </c>
      <c r="R4" s="2">
        <v>114</v>
      </c>
      <c r="S4" s="7" t="s">
        <v>655</v>
      </c>
      <c r="T4" s="2">
        <v>8323</v>
      </c>
      <c r="U4" s="2">
        <v>6934</v>
      </c>
      <c r="V4" s="2">
        <v>5362</v>
      </c>
      <c r="W4" s="2">
        <v>947</v>
      </c>
      <c r="X4" s="2">
        <v>332</v>
      </c>
      <c r="Y4" s="2">
        <v>293</v>
      </c>
      <c r="Z4" s="2">
        <v>1257</v>
      </c>
      <c r="AA4" s="2">
        <v>132</v>
      </c>
      <c r="AB4" s="7" t="s">
        <v>655</v>
      </c>
      <c r="AC4" s="2">
        <v>6744</v>
      </c>
      <c r="AD4" s="2">
        <v>3786</v>
      </c>
      <c r="AE4" s="2">
        <v>1624</v>
      </c>
      <c r="AF4" s="2">
        <v>1058</v>
      </c>
      <c r="AG4" s="2">
        <v>296</v>
      </c>
      <c r="AH4" s="2">
        <v>808</v>
      </c>
      <c r="AI4" s="2">
        <v>486</v>
      </c>
      <c r="AJ4" s="2">
        <v>2472</v>
      </c>
    </row>
    <row r="5" spans="1:36" x14ac:dyDescent="0.2">
      <c r="A5" s="7" t="s">
        <v>79</v>
      </c>
      <c r="B5" s="2">
        <v>4394</v>
      </c>
      <c r="C5" s="2">
        <v>2859</v>
      </c>
      <c r="D5" s="2">
        <v>1675</v>
      </c>
      <c r="E5" s="2">
        <v>668</v>
      </c>
      <c r="F5" s="2">
        <v>188</v>
      </c>
      <c r="G5" s="2">
        <v>328</v>
      </c>
      <c r="H5" s="2">
        <v>914</v>
      </c>
      <c r="I5" s="2">
        <v>621</v>
      </c>
      <c r="J5" s="7" t="s">
        <v>79</v>
      </c>
      <c r="K5" s="2">
        <v>858</v>
      </c>
      <c r="L5" s="2">
        <v>436</v>
      </c>
      <c r="M5" s="2">
        <v>262</v>
      </c>
      <c r="N5" s="2">
        <v>114</v>
      </c>
      <c r="O5" s="2">
        <v>43</v>
      </c>
      <c r="P5" s="2">
        <v>17</v>
      </c>
      <c r="Q5" s="2">
        <v>396</v>
      </c>
      <c r="R5" s="2">
        <v>26</v>
      </c>
      <c r="S5" s="7" t="s">
        <v>79</v>
      </c>
      <c r="T5" s="2">
        <v>1878</v>
      </c>
      <c r="U5" s="2">
        <v>1469</v>
      </c>
      <c r="V5" s="2">
        <v>969</v>
      </c>
      <c r="W5" s="2">
        <v>323</v>
      </c>
      <c r="X5" s="2">
        <v>82</v>
      </c>
      <c r="Y5" s="2">
        <v>95</v>
      </c>
      <c r="Z5" s="2">
        <v>395</v>
      </c>
      <c r="AA5" s="2">
        <v>14</v>
      </c>
      <c r="AB5" s="7" t="s">
        <v>79</v>
      </c>
      <c r="AC5" s="2">
        <v>1658</v>
      </c>
      <c r="AD5" s="2">
        <v>954</v>
      </c>
      <c r="AE5" s="2">
        <v>444</v>
      </c>
      <c r="AF5" s="2">
        <v>231</v>
      </c>
      <c r="AG5" s="2">
        <v>63</v>
      </c>
      <c r="AH5" s="2">
        <v>216</v>
      </c>
      <c r="AI5" s="2">
        <v>123</v>
      </c>
      <c r="AJ5" s="2">
        <v>581</v>
      </c>
    </row>
    <row r="6" spans="1:36" x14ac:dyDescent="0.2">
      <c r="A6" s="7" t="s">
        <v>80</v>
      </c>
      <c r="B6" s="2">
        <v>1791</v>
      </c>
      <c r="C6" s="2">
        <v>1200</v>
      </c>
      <c r="D6" s="2">
        <v>831</v>
      </c>
      <c r="E6" s="2">
        <v>267</v>
      </c>
      <c r="F6" s="2">
        <v>82</v>
      </c>
      <c r="G6" s="2">
        <v>20</v>
      </c>
      <c r="H6" s="2">
        <v>376</v>
      </c>
      <c r="I6" s="2">
        <v>215</v>
      </c>
      <c r="J6" s="7" t="s">
        <v>80</v>
      </c>
      <c r="K6" s="2">
        <v>526</v>
      </c>
      <c r="L6" s="2">
        <v>239</v>
      </c>
      <c r="M6" s="2">
        <v>158</v>
      </c>
      <c r="N6" s="2">
        <v>47</v>
      </c>
      <c r="O6" s="2">
        <v>31</v>
      </c>
      <c r="P6" s="2">
        <v>3</v>
      </c>
      <c r="Q6" s="2">
        <v>277</v>
      </c>
      <c r="R6" s="2">
        <v>10</v>
      </c>
      <c r="S6" s="7" t="s">
        <v>80</v>
      </c>
      <c r="T6" s="2">
        <v>801</v>
      </c>
      <c r="U6" s="2">
        <v>704</v>
      </c>
      <c r="V6" s="2">
        <v>620</v>
      </c>
      <c r="W6" s="2">
        <v>36</v>
      </c>
      <c r="X6" s="2">
        <v>42</v>
      </c>
      <c r="Y6" s="2">
        <v>6</v>
      </c>
      <c r="Z6" s="2">
        <v>73</v>
      </c>
      <c r="AA6" s="2">
        <v>24</v>
      </c>
      <c r="AB6" s="7" t="s">
        <v>80</v>
      </c>
      <c r="AC6" s="2">
        <v>464</v>
      </c>
      <c r="AD6" s="2">
        <v>257</v>
      </c>
      <c r="AE6" s="2">
        <v>53</v>
      </c>
      <c r="AF6" s="2">
        <v>184</v>
      </c>
      <c r="AG6" s="2">
        <v>9</v>
      </c>
      <c r="AH6" s="2">
        <v>11</v>
      </c>
      <c r="AI6" s="2">
        <v>26</v>
      </c>
      <c r="AJ6" s="2">
        <v>181</v>
      </c>
    </row>
    <row r="7" spans="1:36" x14ac:dyDescent="0.2">
      <c r="A7" s="7" t="s">
        <v>81</v>
      </c>
      <c r="B7" s="2">
        <v>275</v>
      </c>
      <c r="C7" s="2">
        <v>154</v>
      </c>
      <c r="D7" s="2">
        <v>103</v>
      </c>
      <c r="E7" s="2">
        <v>30</v>
      </c>
      <c r="F7" s="2">
        <v>4</v>
      </c>
      <c r="G7" s="2">
        <v>17</v>
      </c>
      <c r="H7" s="2">
        <v>74</v>
      </c>
      <c r="I7" s="2">
        <v>47</v>
      </c>
      <c r="J7" s="7" t="s">
        <v>81</v>
      </c>
      <c r="K7" s="2">
        <v>66</v>
      </c>
      <c r="L7" s="2">
        <v>29</v>
      </c>
      <c r="M7" s="2">
        <v>18</v>
      </c>
      <c r="N7" s="2">
        <v>9</v>
      </c>
      <c r="O7" s="2">
        <v>2</v>
      </c>
      <c r="P7" s="2">
        <v>0</v>
      </c>
      <c r="Q7" s="2">
        <v>37</v>
      </c>
      <c r="R7" s="2">
        <v>0</v>
      </c>
      <c r="S7" s="7" t="s">
        <v>81</v>
      </c>
      <c r="T7" s="2">
        <v>109</v>
      </c>
      <c r="U7" s="2">
        <v>78</v>
      </c>
      <c r="V7" s="2">
        <v>66</v>
      </c>
      <c r="W7" s="2">
        <v>9</v>
      </c>
      <c r="X7" s="2">
        <v>0</v>
      </c>
      <c r="Y7" s="2">
        <v>3</v>
      </c>
      <c r="Z7" s="2">
        <v>29</v>
      </c>
      <c r="AA7" s="2">
        <v>2</v>
      </c>
      <c r="AB7" s="7" t="s">
        <v>81</v>
      </c>
      <c r="AC7" s="2">
        <v>100</v>
      </c>
      <c r="AD7" s="2">
        <v>47</v>
      </c>
      <c r="AE7" s="2">
        <v>19</v>
      </c>
      <c r="AF7" s="2">
        <v>12</v>
      </c>
      <c r="AG7" s="2">
        <v>2</v>
      </c>
      <c r="AH7" s="2">
        <v>14</v>
      </c>
      <c r="AI7" s="2">
        <v>8</v>
      </c>
      <c r="AJ7" s="2">
        <v>45</v>
      </c>
    </row>
    <row r="8" spans="1:36" x14ac:dyDescent="0.2">
      <c r="A8" s="7" t="s">
        <v>82</v>
      </c>
      <c r="B8" s="2">
        <v>180</v>
      </c>
      <c r="C8" s="2">
        <v>95</v>
      </c>
      <c r="D8" s="2">
        <v>53</v>
      </c>
      <c r="E8" s="2">
        <v>22</v>
      </c>
      <c r="F8" s="2">
        <v>5</v>
      </c>
      <c r="G8" s="2">
        <v>15</v>
      </c>
      <c r="H8" s="2">
        <v>75</v>
      </c>
      <c r="I8" s="2">
        <v>10</v>
      </c>
      <c r="J8" s="7" t="s">
        <v>82</v>
      </c>
      <c r="K8" s="2">
        <v>25</v>
      </c>
      <c r="L8" s="2">
        <v>8</v>
      </c>
      <c r="M8" s="2">
        <v>5</v>
      </c>
      <c r="N8" s="2">
        <v>2</v>
      </c>
      <c r="O8" s="2">
        <v>1</v>
      </c>
      <c r="P8" s="2">
        <v>0</v>
      </c>
      <c r="Q8" s="2">
        <v>17</v>
      </c>
      <c r="R8" s="2">
        <v>0</v>
      </c>
      <c r="S8" s="7" t="s">
        <v>82</v>
      </c>
      <c r="T8" s="2">
        <v>64</v>
      </c>
      <c r="U8" s="2">
        <v>36</v>
      </c>
      <c r="V8" s="2">
        <v>25</v>
      </c>
      <c r="W8" s="2">
        <v>6</v>
      </c>
      <c r="X8" s="2">
        <v>4</v>
      </c>
      <c r="Y8" s="2">
        <v>1</v>
      </c>
      <c r="Z8" s="2">
        <v>28</v>
      </c>
      <c r="AA8" s="2">
        <v>0</v>
      </c>
      <c r="AB8" s="7" t="s">
        <v>82</v>
      </c>
      <c r="AC8" s="2">
        <v>91</v>
      </c>
      <c r="AD8" s="2">
        <v>51</v>
      </c>
      <c r="AE8" s="2">
        <v>23</v>
      </c>
      <c r="AF8" s="2">
        <v>14</v>
      </c>
      <c r="AG8" s="2">
        <v>0</v>
      </c>
      <c r="AH8" s="2">
        <v>14</v>
      </c>
      <c r="AI8" s="2">
        <v>30</v>
      </c>
      <c r="AJ8" s="2">
        <v>10</v>
      </c>
    </row>
    <row r="9" spans="1:36" x14ac:dyDescent="0.2">
      <c r="A9" s="7" t="s">
        <v>83</v>
      </c>
      <c r="B9" s="2">
        <v>239</v>
      </c>
      <c r="C9" s="2">
        <v>161</v>
      </c>
      <c r="D9" s="2">
        <v>93</v>
      </c>
      <c r="E9" s="2">
        <v>43</v>
      </c>
      <c r="F9" s="2">
        <v>8</v>
      </c>
      <c r="G9" s="2">
        <v>17</v>
      </c>
      <c r="H9" s="2">
        <v>69</v>
      </c>
      <c r="I9" s="2">
        <v>9</v>
      </c>
      <c r="J9" s="7" t="s">
        <v>83</v>
      </c>
      <c r="K9" s="2">
        <v>70</v>
      </c>
      <c r="L9" s="2">
        <v>31</v>
      </c>
      <c r="M9" s="2">
        <v>16</v>
      </c>
      <c r="N9" s="2">
        <v>7</v>
      </c>
      <c r="O9" s="2">
        <v>6</v>
      </c>
      <c r="P9" s="2">
        <v>2</v>
      </c>
      <c r="Q9" s="2">
        <v>39</v>
      </c>
      <c r="R9" s="2">
        <v>0</v>
      </c>
      <c r="S9" s="7" t="s">
        <v>83</v>
      </c>
      <c r="T9" s="2">
        <v>93</v>
      </c>
      <c r="U9" s="2">
        <v>81</v>
      </c>
      <c r="V9" s="2">
        <v>64</v>
      </c>
      <c r="W9" s="2">
        <v>13</v>
      </c>
      <c r="X9" s="2">
        <v>1</v>
      </c>
      <c r="Y9" s="2">
        <v>3</v>
      </c>
      <c r="Z9" s="2">
        <v>10</v>
      </c>
      <c r="AA9" s="2">
        <v>2</v>
      </c>
      <c r="AB9" s="7" t="s">
        <v>83</v>
      </c>
      <c r="AC9" s="2">
        <v>76</v>
      </c>
      <c r="AD9" s="2">
        <v>49</v>
      </c>
      <c r="AE9" s="2">
        <v>13</v>
      </c>
      <c r="AF9" s="2">
        <v>23</v>
      </c>
      <c r="AG9" s="2">
        <v>1</v>
      </c>
      <c r="AH9" s="2">
        <v>12</v>
      </c>
      <c r="AI9" s="2">
        <v>20</v>
      </c>
      <c r="AJ9" s="2">
        <v>7</v>
      </c>
    </row>
    <row r="10" spans="1:36" x14ac:dyDescent="0.2">
      <c r="A10" s="7" t="s">
        <v>84</v>
      </c>
      <c r="B10" s="2">
        <v>12487</v>
      </c>
      <c r="C10" s="2">
        <v>8360</v>
      </c>
      <c r="D10" s="2">
        <v>5517</v>
      </c>
      <c r="E10" s="2">
        <v>1515</v>
      </c>
      <c r="F10" s="2">
        <v>556</v>
      </c>
      <c r="G10" s="2">
        <v>772</v>
      </c>
      <c r="H10" s="2">
        <v>2311</v>
      </c>
      <c r="I10" s="2">
        <v>1816</v>
      </c>
      <c r="J10" s="7" t="s">
        <v>84</v>
      </c>
      <c r="K10" s="2">
        <v>2754</v>
      </c>
      <c r="L10" s="2">
        <v>1366</v>
      </c>
      <c r="M10" s="2">
        <v>827</v>
      </c>
      <c r="N10" s="2">
        <v>361</v>
      </c>
      <c r="O10" s="2">
        <v>132</v>
      </c>
      <c r="P10" s="2">
        <v>46</v>
      </c>
      <c r="Q10" s="2">
        <v>1310</v>
      </c>
      <c r="R10" s="2">
        <v>78</v>
      </c>
      <c r="S10" s="7" t="s">
        <v>84</v>
      </c>
      <c r="T10" s="2">
        <v>5378</v>
      </c>
      <c r="U10" s="2">
        <v>4566</v>
      </c>
      <c r="V10" s="2">
        <v>3618</v>
      </c>
      <c r="W10" s="2">
        <v>560</v>
      </c>
      <c r="X10" s="2">
        <v>203</v>
      </c>
      <c r="Y10" s="2">
        <v>185</v>
      </c>
      <c r="Z10" s="2">
        <v>722</v>
      </c>
      <c r="AA10" s="2">
        <v>90</v>
      </c>
      <c r="AB10" s="7" t="s">
        <v>84</v>
      </c>
      <c r="AC10" s="2">
        <v>4355</v>
      </c>
      <c r="AD10" s="2">
        <v>2428</v>
      </c>
      <c r="AE10" s="2">
        <v>1072</v>
      </c>
      <c r="AF10" s="2">
        <v>594</v>
      </c>
      <c r="AG10" s="2">
        <v>221</v>
      </c>
      <c r="AH10" s="2">
        <v>541</v>
      </c>
      <c r="AI10" s="2">
        <v>279</v>
      </c>
      <c r="AJ10" s="2">
        <v>1648</v>
      </c>
    </row>
    <row r="11" spans="1:36" x14ac:dyDescent="0.2">
      <c r="A11" s="7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2"/>
      <c r="Q11" s="2"/>
      <c r="R11" s="2"/>
      <c r="S11" s="7"/>
      <c r="T11" s="2"/>
      <c r="U11" s="2"/>
      <c r="V11" s="2"/>
      <c r="W11" s="2"/>
      <c r="X11" s="2"/>
      <c r="Y11" s="2"/>
      <c r="Z11" s="2"/>
      <c r="AA11" s="2"/>
      <c r="AB11" s="7"/>
      <c r="AC11" s="2"/>
      <c r="AD11" s="2"/>
      <c r="AE11" s="2"/>
      <c r="AF11" s="2"/>
      <c r="AG11" s="2"/>
      <c r="AH11" s="2"/>
      <c r="AI11" s="2"/>
      <c r="AJ11" s="2"/>
    </row>
    <row r="12" spans="1:36" x14ac:dyDescent="0.2">
      <c r="A12" s="7" t="s">
        <v>671</v>
      </c>
      <c r="B12" s="2">
        <v>9863</v>
      </c>
      <c r="C12" s="2">
        <v>6678</v>
      </c>
      <c r="D12" s="2">
        <v>4222</v>
      </c>
      <c r="E12" s="2">
        <v>1402</v>
      </c>
      <c r="F12" s="2">
        <v>446</v>
      </c>
      <c r="G12" s="2">
        <v>608</v>
      </c>
      <c r="H12" s="2">
        <v>1894</v>
      </c>
      <c r="I12" s="2">
        <v>1291</v>
      </c>
      <c r="J12" s="7" t="s">
        <v>671</v>
      </c>
      <c r="K12" s="2">
        <v>2141</v>
      </c>
      <c r="L12" s="2">
        <v>1054</v>
      </c>
      <c r="M12" s="2">
        <v>643</v>
      </c>
      <c r="N12" s="2">
        <v>279</v>
      </c>
      <c r="O12" s="2">
        <v>100</v>
      </c>
      <c r="P12" s="2">
        <v>32</v>
      </c>
      <c r="Q12" s="2">
        <v>1030</v>
      </c>
      <c r="R12" s="2">
        <v>57</v>
      </c>
      <c r="S12" s="7" t="s">
        <v>671</v>
      </c>
      <c r="T12" s="2">
        <v>4253</v>
      </c>
      <c r="U12" s="2">
        <v>3547</v>
      </c>
      <c r="V12" s="2">
        <v>2738</v>
      </c>
      <c r="W12" s="2">
        <v>495</v>
      </c>
      <c r="X12" s="2">
        <v>175</v>
      </c>
      <c r="Y12" s="2">
        <v>139</v>
      </c>
      <c r="Z12" s="2">
        <v>634</v>
      </c>
      <c r="AA12" s="2">
        <v>72</v>
      </c>
      <c r="AB12" s="7" t="s">
        <v>671</v>
      </c>
      <c r="AC12" s="2">
        <v>3469</v>
      </c>
      <c r="AD12" s="2">
        <v>2077</v>
      </c>
      <c r="AE12" s="2">
        <v>841</v>
      </c>
      <c r="AF12" s="2">
        <v>628</v>
      </c>
      <c r="AG12" s="2">
        <v>171</v>
      </c>
      <c r="AH12" s="2">
        <v>437</v>
      </c>
      <c r="AI12" s="2">
        <v>230</v>
      </c>
      <c r="AJ12" s="2">
        <v>1162</v>
      </c>
    </row>
    <row r="13" spans="1:36" x14ac:dyDescent="0.2">
      <c r="A13" s="7" t="s">
        <v>79</v>
      </c>
      <c r="B13" s="2">
        <v>2193</v>
      </c>
      <c r="C13" s="2">
        <v>1460</v>
      </c>
      <c r="D13" s="2">
        <v>838</v>
      </c>
      <c r="E13" s="2">
        <v>357</v>
      </c>
      <c r="F13" s="2">
        <v>97</v>
      </c>
      <c r="G13" s="2">
        <v>168</v>
      </c>
      <c r="H13" s="2">
        <v>452</v>
      </c>
      <c r="I13" s="2">
        <v>281</v>
      </c>
      <c r="J13" s="7" t="s">
        <v>79</v>
      </c>
      <c r="K13" s="2">
        <v>427</v>
      </c>
      <c r="L13" s="2">
        <v>221</v>
      </c>
      <c r="M13" s="2">
        <v>134</v>
      </c>
      <c r="N13" s="2">
        <v>58</v>
      </c>
      <c r="O13" s="2">
        <v>21</v>
      </c>
      <c r="P13" s="2">
        <v>8</v>
      </c>
      <c r="Q13" s="2">
        <v>193</v>
      </c>
      <c r="R13" s="2">
        <v>13</v>
      </c>
      <c r="S13" s="7" t="s">
        <v>79</v>
      </c>
      <c r="T13" s="2">
        <v>946</v>
      </c>
      <c r="U13" s="2">
        <v>745</v>
      </c>
      <c r="V13" s="2">
        <v>489</v>
      </c>
      <c r="W13" s="2">
        <v>166</v>
      </c>
      <c r="X13" s="2">
        <v>42</v>
      </c>
      <c r="Y13" s="2">
        <v>48</v>
      </c>
      <c r="Z13" s="2">
        <v>194</v>
      </c>
      <c r="AA13" s="2">
        <v>7</v>
      </c>
      <c r="AB13" s="7" t="s">
        <v>79</v>
      </c>
      <c r="AC13" s="2">
        <v>820</v>
      </c>
      <c r="AD13" s="2">
        <v>494</v>
      </c>
      <c r="AE13" s="2">
        <v>215</v>
      </c>
      <c r="AF13" s="2">
        <v>133</v>
      </c>
      <c r="AG13" s="2">
        <v>34</v>
      </c>
      <c r="AH13" s="2">
        <v>112</v>
      </c>
      <c r="AI13" s="2">
        <v>65</v>
      </c>
      <c r="AJ13" s="2">
        <v>261</v>
      </c>
    </row>
    <row r="14" spans="1:36" x14ac:dyDescent="0.2">
      <c r="A14" s="7" t="s">
        <v>80</v>
      </c>
      <c r="B14" s="2">
        <v>918</v>
      </c>
      <c r="C14" s="2">
        <v>617</v>
      </c>
      <c r="D14" s="2">
        <v>423</v>
      </c>
      <c r="E14" s="2">
        <v>139</v>
      </c>
      <c r="F14" s="2">
        <v>41</v>
      </c>
      <c r="G14" s="2">
        <v>14</v>
      </c>
      <c r="H14" s="2">
        <v>190</v>
      </c>
      <c r="I14" s="2">
        <v>111</v>
      </c>
      <c r="J14" s="7" t="s">
        <v>80</v>
      </c>
      <c r="K14" s="2">
        <v>262</v>
      </c>
      <c r="L14" s="2">
        <v>119</v>
      </c>
      <c r="M14" s="2">
        <v>80</v>
      </c>
      <c r="N14" s="2">
        <v>22</v>
      </c>
      <c r="O14" s="2">
        <v>15</v>
      </c>
      <c r="P14" s="2">
        <v>2</v>
      </c>
      <c r="Q14" s="2">
        <v>138</v>
      </c>
      <c r="R14" s="2">
        <v>5</v>
      </c>
      <c r="S14" s="7" t="s">
        <v>80</v>
      </c>
      <c r="T14" s="2">
        <v>402</v>
      </c>
      <c r="U14" s="2">
        <v>350</v>
      </c>
      <c r="V14" s="2">
        <v>311</v>
      </c>
      <c r="W14" s="2">
        <v>16</v>
      </c>
      <c r="X14" s="2">
        <v>20</v>
      </c>
      <c r="Y14" s="2">
        <v>3</v>
      </c>
      <c r="Z14" s="2">
        <v>39</v>
      </c>
      <c r="AA14" s="2">
        <v>13</v>
      </c>
      <c r="AB14" s="7" t="s">
        <v>80</v>
      </c>
      <c r="AC14" s="2">
        <v>254</v>
      </c>
      <c r="AD14" s="2">
        <v>148</v>
      </c>
      <c r="AE14" s="2">
        <v>32</v>
      </c>
      <c r="AF14" s="2">
        <v>101</v>
      </c>
      <c r="AG14" s="2">
        <v>6</v>
      </c>
      <c r="AH14" s="2">
        <v>9</v>
      </c>
      <c r="AI14" s="2">
        <v>13</v>
      </c>
      <c r="AJ14" s="2">
        <v>93</v>
      </c>
    </row>
    <row r="15" spans="1:36" x14ac:dyDescent="0.2">
      <c r="A15" s="7" t="s">
        <v>81</v>
      </c>
      <c r="B15" s="2">
        <v>43</v>
      </c>
      <c r="C15" s="2">
        <v>28</v>
      </c>
      <c r="D15" s="2">
        <v>16</v>
      </c>
      <c r="E15" s="2">
        <v>8</v>
      </c>
      <c r="F15" s="2">
        <v>1</v>
      </c>
      <c r="G15" s="2">
        <v>3</v>
      </c>
      <c r="H15" s="2">
        <v>12</v>
      </c>
      <c r="I15" s="2">
        <v>3</v>
      </c>
      <c r="J15" s="7" t="s">
        <v>81</v>
      </c>
      <c r="K15" s="2">
        <v>16</v>
      </c>
      <c r="L15" s="2">
        <v>7</v>
      </c>
      <c r="M15" s="2">
        <v>4</v>
      </c>
      <c r="N15" s="2">
        <v>2</v>
      </c>
      <c r="O15" s="2">
        <v>1</v>
      </c>
      <c r="P15" s="2">
        <v>0</v>
      </c>
      <c r="Q15" s="2">
        <v>9</v>
      </c>
      <c r="R15" s="2">
        <v>0</v>
      </c>
      <c r="S15" s="7" t="s">
        <v>81</v>
      </c>
      <c r="T15" s="2">
        <v>14</v>
      </c>
      <c r="U15" s="2">
        <v>12</v>
      </c>
      <c r="V15" s="2">
        <v>10</v>
      </c>
      <c r="W15" s="2">
        <v>1</v>
      </c>
      <c r="X15" s="2">
        <v>0</v>
      </c>
      <c r="Y15" s="2">
        <v>1</v>
      </c>
      <c r="Z15" s="2">
        <v>2</v>
      </c>
      <c r="AA15" s="2">
        <v>0</v>
      </c>
      <c r="AB15" s="7" t="s">
        <v>81</v>
      </c>
      <c r="AC15" s="2">
        <v>13</v>
      </c>
      <c r="AD15" s="2">
        <v>9</v>
      </c>
      <c r="AE15" s="2">
        <v>2</v>
      </c>
      <c r="AF15" s="2">
        <v>5</v>
      </c>
      <c r="AG15" s="2">
        <v>0</v>
      </c>
      <c r="AH15" s="2">
        <v>2</v>
      </c>
      <c r="AI15" s="2">
        <v>1</v>
      </c>
      <c r="AJ15" s="2">
        <v>3</v>
      </c>
    </row>
    <row r="16" spans="1:36" x14ac:dyDescent="0.2">
      <c r="A16" s="7" t="s">
        <v>82</v>
      </c>
      <c r="B16" s="2">
        <v>70</v>
      </c>
      <c r="C16" s="2">
        <v>35</v>
      </c>
      <c r="D16" s="2">
        <v>14</v>
      </c>
      <c r="E16" s="2">
        <v>10</v>
      </c>
      <c r="F16" s="2">
        <v>3</v>
      </c>
      <c r="G16" s="2">
        <v>8</v>
      </c>
      <c r="H16" s="2">
        <v>31</v>
      </c>
      <c r="I16" s="2">
        <v>4</v>
      </c>
      <c r="J16" s="7" t="s">
        <v>82</v>
      </c>
      <c r="K16" s="2">
        <v>9</v>
      </c>
      <c r="L16" s="2">
        <v>4</v>
      </c>
      <c r="M16" s="2">
        <v>2</v>
      </c>
      <c r="N16" s="2">
        <v>2</v>
      </c>
      <c r="O16" s="2">
        <v>0</v>
      </c>
      <c r="P16" s="2">
        <v>0</v>
      </c>
      <c r="Q16" s="2">
        <v>5</v>
      </c>
      <c r="R16" s="2">
        <v>0</v>
      </c>
      <c r="S16" s="7" t="s">
        <v>82</v>
      </c>
      <c r="T16" s="2">
        <v>24</v>
      </c>
      <c r="U16" s="2">
        <v>15</v>
      </c>
      <c r="V16" s="2">
        <v>9</v>
      </c>
      <c r="W16" s="2">
        <v>2</v>
      </c>
      <c r="X16" s="2">
        <v>3</v>
      </c>
      <c r="Y16" s="2">
        <v>1</v>
      </c>
      <c r="Z16" s="2">
        <v>9</v>
      </c>
      <c r="AA16" s="2">
        <v>0</v>
      </c>
      <c r="AB16" s="7" t="s">
        <v>82</v>
      </c>
      <c r="AC16" s="2">
        <v>37</v>
      </c>
      <c r="AD16" s="2">
        <v>16</v>
      </c>
      <c r="AE16" s="2">
        <v>3</v>
      </c>
      <c r="AF16" s="2">
        <v>6</v>
      </c>
      <c r="AG16" s="2">
        <v>0</v>
      </c>
      <c r="AH16" s="2">
        <v>7</v>
      </c>
      <c r="AI16" s="2">
        <v>17</v>
      </c>
      <c r="AJ16" s="2">
        <v>4</v>
      </c>
    </row>
    <row r="17" spans="1:36" x14ac:dyDescent="0.2">
      <c r="A17" s="7" t="s">
        <v>83</v>
      </c>
      <c r="B17" s="2">
        <v>74</v>
      </c>
      <c r="C17" s="2">
        <v>54</v>
      </c>
      <c r="D17" s="2">
        <v>23</v>
      </c>
      <c r="E17" s="2">
        <v>21</v>
      </c>
      <c r="F17" s="2">
        <v>5</v>
      </c>
      <c r="G17" s="2">
        <v>5</v>
      </c>
      <c r="H17" s="2">
        <v>17</v>
      </c>
      <c r="I17" s="2">
        <v>3</v>
      </c>
      <c r="J17" s="7" t="s">
        <v>83</v>
      </c>
      <c r="K17" s="2">
        <v>16</v>
      </c>
      <c r="L17" s="2">
        <v>8</v>
      </c>
      <c r="M17" s="2">
        <v>3</v>
      </c>
      <c r="N17" s="2">
        <v>1</v>
      </c>
      <c r="O17" s="2">
        <v>3</v>
      </c>
      <c r="P17" s="2">
        <v>1</v>
      </c>
      <c r="Q17" s="2">
        <v>8</v>
      </c>
      <c r="R17" s="2">
        <v>0</v>
      </c>
      <c r="S17" s="7" t="s">
        <v>83</v>
      </c>
      <c r="T17" s="2">
        <v>29</v>
      </c>
      <c r="U17" s="2">
        <v>24</v>
      </c>
      <c r="V17" s="2">
        <v>16</v>
      </c>
      <c r="W17" s="2">
        <v>7</v>
      </c>
      <c r="X17" s="2">
        <v>1</v>
      </c>
      <c r="Y17" s="2">
        <v>0</v>
      </c>
      <c r="Z17" s="2">
        <v>4</v>
      </c>
      <c r="AA17" s="2">
        <v>1</v>
      </c>
      <c r="AB17" s="7" t="s">
        <v>83</v>
      </c>
      <c r="AC17" s="2">
        <v>29</v>
      </c>
      <c r="AD17" s="2">
        <v>22</v>
      </c>
      <c r="AE17" s="2">
        <v>4</v>
      </c>
      <c r="AF17" s="2">
        <v>13</v>
      </c>
      <c r="AG17" s="2">
        <v>1</v>
      </c>
      <c r="AH17" s="2">
        <v>4</v>
      </c>
      <c r="AI17" s="2">
        <v>5</v>
      </c>
      <c r="AJ17" s="2">
        <v>2</v>
      </c>
    </row>
    <row r="18" spans="1:36" x14ac:dyDescent="0.2">
      <c r="A18" s="7" t="s">
        <v>84</v>
      </c>
      <c r="B18" s="2">
        <v>6565</v>
      </c>
      <c r="C18" s="2">
        <v>4484</v>
      </c>
      <c r="D18" s="2">
        <v>2908</v>
      </c>
      <c r="E18" s="2">
        <v>867</v>
      </c>
      <c r="F18" s="2">
        <v>299</v>
      </c>
      <c r="G18" s="2">
        <v>410</v>
      </c>
      <c r="H18" s="2">
        <v>1192</v>
      </c>
      <c r="I18" s="2">
        <v>889</v>
      </c>
      <c r="J18" s="7" t="s">
        <v>84</v>
      </c>
      <c r="K18" s="2">
        <v>1411</v>
      </c>
      <c r="L18" s="2">
        <v>695</v>
      </c>
      <c r="M18" s="2">
        <v>420</v>
      </c>
      <c r="N18" s="2">
        <v>194</v>
      </c>
      <c r="O18" s="2">
        <v>60</v>
      </c>
      <c r="P18" s="2">
        <v>21</v>
      </c>
      <c r="Q18" s="2">
        <v>677</v>
      </c>
      <c r="R18" s="2">
        <v>39</v>
      </c>
      <c r="S18" s="7" t="s">
        <v>84</v>
      </c>
      <c r="T18" s="2">
        <v>2838</v>
      </c>
      <c r="U18" s="2">
        <v>2401</v>
      </c>
      <c r="V18" s="2">
        <v>1903</v>
      </c>
      <c r="W18" s="2">
        <v>303</v>
      </c>
      <c r="X18" s="2">
        <v>109</v>
      </c>
      <c r="Y18" s="2">
        <v>86</v>
      </c>
      <c r="Z18" s="2">
        <v>386</v>
      </c>
      <c r="AA18" s="2">
        <v>51</v>
      </c>
      <c r="AB18" s="7" t="s">
        <v>84</v>
      </c>
      <c r="AC18" s="2">
        <v>2316</v>
      </c>
      <c r="AD18" s="2">
        <v>1388</v>
      </c>
      <c r="AE18" s="2">
        <v>585</v>
      </c>
      <c r="AF18" s="2">
        <v>370</v>
      </c>
      <c r="AG18" s="2">
        <v>130</v>
      </c>
      <c r="AH18" s="2">
        <v>303</v>
      </c>
      <c r="AI18" s="2">
        <v>129</v>
      </c>
      <c r="AJ18" s="2">
        <v>799</v>
      </c>
    </row>
    <row r="19" spans="1:36" x14ac:dyDescent="0.2">
      <c r="A19" s="7"/>
      <c r="B19" s="2"/>
      <c r="C19" s="2"/>
      <c r="D19" s="2"/>
      <c r="E19" s="2"/>
      <c r="F19" s="2"/>
      <c r="G19" s="2"/>
      <c r="H19" s="2"/>
      <c r="I19" s="2"/>
      <c r="J19" s="7"/>
      <c r="K19" s="2"/>
      <c r="L19" s="2"/>
      <c r="M19" s="2"/>
      <c r="N19" s="2"/>
      <c r="O19" s="2"/>
      <c r="P19" s="2"/>
      <c r="Q19" s="2"/>
      <c r="R19" s="2"/>
      <c r="S19" s="7"/>
      <c r="T19" s="2"/>
      <c r="U19" s="2"/>
      <c r="V19" s="2"/>
      <c r="W19" s="2"/>
      <c r="X19" s="2"/>
      <c r="Y19" s="2"/>
      <c r="Z19" s="2"/>
      <c r="AA19" s="2"/>
      <c r="AB19" s="7"/>
      <c r="AC19" s="2"/>
      <c r="AD19" s="2"/>
      <c r="AE19" s="2"/>
      <c r="AF19" s="2"/>
      <c r="AG19" s="2"/>
      <c r="AH19" s="2"/>
      <c r="AI19" s="2"/>
      <c r="AJ19" s="2"/>
    </row>
    <row r="20" spans="1:36" x14ac:dyDescent="0.2">
      <c r="A20" s="7" t="s">
        <v>672</v>
      </c>
      <c r="B20" s="2">
        <v>9503</v>
      </c>
      <c r="C20" s="2">
        <v>6151</v>
      </c>
      <c r="D20" s="2">
        <v>4050</v>
      </c>
      <c r="E20" s="2">
        <v>1143</v>
      </c>
      <c r="F20" s="2">
        <v>397</v>
      </c>
      <c r="G20" s="2">
        <v>561</v>
      </c>
      <c r="H20" s="2">
        <v>1925</v>
      </c>
      <c r="I20" s="2">
        <v>1427</v>
      </c>
      <c r="J20" s="7" t="s">
        <v>672</v>
      </c>
      <c r="K20" s="2">
        <v>2158</v>
      </c>
      <c r="L20" s="2">
        <v>1055</v>
      </c>
      <c r="M20" s="2">
        <v>643</v>
      </c>
      <c r="N20" s="2">
        <v>261</v>
      </c>
      <c r="O20" s="2">
        <v>115</v>
      </c>
      <c r="P20" s="2">
        <v>36</v>
      </c>
      <c r="Q20" s="2">
        <v>1046</v>
      </c>
      <c r="R20" s="2">
        <v>57</v>
      </c>
      <c r="S20" s="7" t="s">
        <v>672</v>
      </c>
      <c r="T20" s="2">
        <v>4070</v>
      </c>
      <c r="U20" s="2">
        <v>3387</v>
      </c>
      <c r="V20" s="2">
        <v>2624</v>
      </c>
      <c r="W20" s="2">
        <v>452</v>
      </c>
      <c r="X20" s="2">
        <v>157</v>
      </c>
      <c r="Y20" s="2">
        <v>154</v>
      </c>
      <c r="Z20" s="2">
        <v>623</v>
      </c>
      <c r="AA20" s="2">
        <v>60</v>
      </c>
      <c r="AB20" s="7" t="s">
        <v>672</v>
      </c>
      <c r="AC20" s="2">
        <v>3275</v>
      </c>
      <c r="AD20" s="2">
        <v>1709</v>
      </c>
      <c r="AE20" s="2">
        <v>783</v>
      </c>
      <c r="AF20" s="2">
        <v>430</v>
      </c>
      <c r="AG20" s="2">
        <v>125</v>
      </c>
      <c r="AH20" s="2">
        <v>371</v>
      </c>
      <c r="AI20" s="2">
        <v>256</v>
      </c>
      <c r="AJ20" s="2">
        <v>1310</v>
      </c>
    </row>
    <row r="21" spans="1:36" x14ac:dyDescent="0.2">
      <c r="A21" s="7" t="s">
        <v>79</v>
      </c>
      <c r="B21" s="2">
        <v>2201</v>
      </c>
      <c r="C21" s="2">
        <v>1399</v>
      </c>
      <c r="D21" s="2">
        <v>837</v>
      </c>
      <c r="E21" s="2">
        <v>311</v>
      </c>
      <c r="F21" s="2">
        <v>91</v>
      </c>
      <c r="G21" s="2">
        <v>160</v>
      </c>
      <c r="H21" s="2">
        <v>462</v>
      </c>
      <c r="I21" s="2">
        <v>340</v>
      </c>
      <c r="J21" s="7" t="s">
        <v>79</v>
      </c>
      <c r="K21" s="2">
        <v>431</v>
      </c>
      <c r="L21" s="2">
        <v>215</v>
      </c>
      <c r="M21" s="2">
        <v>128</v>
      </c>
      <c r="N21" s="2">
        <v>56</v>
      </c>
      <c r="O21" s="2">
        <v>22</v>
      </c>
      <c r="P21" s="2">
        <v>9</v>
      </c>
      <c r="Q21" s="2">
        <v>203</v>
      </c>
      <c r="R21" s="2">
        <v>13</v>
      </c>
      <c r="S21" s="7" t="s">
        <v>79</v>
      </c>
      <c r="T21" s="2">
        <v>932</v>
      </c>
      <c r="U21" s="2">
        <v>724</v>
      </c>
      <c r="V21" s="2">
        <v>480</v>
      </c>
      <c r="W21" s="2">
        <v>157</v>
      </c>
      <c r="X21" s="2">
        <v>40</v>
      </c>
      <c r="Y21" s="2">
        <v>47</v>
      </c>
      <c r="Z21" s="2">
        <v>201</v>
      </c>
      <c r="AA21" s="2">
        <v>7</v>
      </c>
      <c r="AB21" s="7" t="s">
        <v>79</v>
      </c>
      <c r="AC21" s="2">
        <v>838</v>
      </c>
      <c r="AD21" s="2">
        <v>460</v>
      </c>
      <c r="AE21" s="2">
        <v>229</v>
      </c>
      <c r="AF21" s="2">
        <v>98</v>
      </c>
      <c r="AG21" s="2">
        <v>29</v>
      </c>
      <c r="AH21" s="2">
        <v>104</v>
      </c>
      <c r="AI21" s="2">
        <v>58</v>
      </c>
      <c r="AJ21" s="2">
        <v>320</v>
      </c>
    </row>
    <row r="22" spans="1:36" x14ac:dyDescent="0.2">
      <c r="A22" s="7" t="s">
        <v>80</v>
      </c>
      <c r="B22" s="2">
        <v>873</v>
      </c>
      <c r="C22" s="2">
        <v>583</v>
      </c>
      <c r="D22" s="2">
        <v>408</v>
      </c>
      <c r="E22" s="2">
        <v>128</v>
      </c>
      <c r="F22" s="2">
        <v>41</v>
      </c>
      <c r="G22" s="2">
        <v>6</v>
      </c>
      <c r="H22" s="2">
        <v>186</v>
      </c>
      <c r="I22" s="2">
        <v>104</v>
      </c>
      <c r="J22" s="7" t="s">
        <v>80</v>
      </c>
      <c r="K22" s="2">
        <v>264</v>
      </c>
      <c r="L22" s="2">
        <v>120</v>
      </c>
      <c r="M22" s="2">
        <v>78</v>
      </c>
      <c r="N22" s="2">
        <v>25</v>
      </c>
      <c r="O22" s="2">
        <v>16</v>
      </c>
      <c r="P22" s="2">
        <v>1</v>
      </c>
      <c r="Q22" s="2">
        <v>139</v>
      </c>
      <c r="R22" s="2">
        <v>5</v>
      </c>
      <c r="S22" s="7" t="s">
        <v>80</v>
      </c>
      <c r="T22" s="2">
        <v>399</v>
      </c>
      <c r="U22" s="2">
        <v>354</v>
      </c>
      <c r="V22" s="2">
        <v>309</v>
      </c>
      <c r="W22" s="2">
        <v>20</v>
      </c>
      <c r="X22" s="2">
        <v>22</v>
      </c>
      <c r="Y22" s="2">
        <v>3</v>
      </c>
      <c r="Z22" s="2">
        <v>34</v>
      </c>
      <c r="AA22" s="2">
        <v>11</v>
      </c>
      <c r="AB22" s="7" t="s">
        <v>80</v>
      </c>
      <c r="AC22" s="2">
        <v>210</v>
      </c>
      <c r="AD22" s="2">
        <v>109</v>
      </c>
      <c r="AE22" s="2">
        <v>21</v>
      </c>
      <c r="AF22" s="2">
        <v>83</v>
      </c>
      <c r="AG22" s="2">
        <v>3</v>
      </c>
      <c r="AH22" s="2">
        <v>2</v>
      </c>
      <c r="AI22" s="2">
        <v>13</v>
      </c>
      <c r="AJ22" s="2">
        <v>88</v>
      </c>
    </row>
    <row r="23" spans="1:36" x14ac:dyDescent="0.2">
      <c r="A23" s="7" t="s">
        <v>81</v>
      </c>
      <c r="B23" s="2">
        <v>232</v>
      </c>
      <c r="C23" s="2">
        <v>126</v>
      </c>
      <c r="D23" s="2">
        <v>87</v>
      </c>
      <c r="E23" s="2">
        <v>22</v>
      </c>
      <c r="F23" s="2">
        <v>3</v>
      </c>
      <c r="G23" s="2">
        <v>14</v>
      </c>
      <c r="H23" s="2">
        <v>62</v>
      </c>
      <c r="I23" s="2">
        <v>44</v>
      </c>
      <c r="J23" s="7" t="s">
        <v>81</v>
      </c>
      <c r="K23" s="2">
        <v>50</v>
      </c>
      <c r="L23" s="2">
        <v>22</v>
      </c>
      <c r="M23" s="2">
        <v>14</v>
      </c>
      <c r="N23" s="2">
        <v>7</v>
      </c>
      <c r="O23" s="2">
        <v>1</v>
      </c>
      <c r="P23" s="2">
        <v>0</v>
      </c>
      <c r="Q23" s="2">
        <v>28</v>
      </c>
      <c r="R23" s="2">
        <v>0</v>
      </c>
      <c r="S23" s="7" t="s">
        <v>81</v>
      </c>
      <c r="T23" s="2">
        <v>95</v>
      </c>
      <c r="U23" s="2">
        <v>66</v>
      </c>
      <c r="V23" s="2">
        <v>56</v>
      </c>
      <c r="W23" s="2">
        <v>8</v>
      </c>
      <c r="X23" s="2">
        <v>0</v>
      </c>
      <c r="Y23" s="2">
        <v>2</v>
      </c>
      <c r="Z23" s="2">
        <v>27</v>
      </c>
      <c r="AA23" s="2">
        <v>2</v>
      </c>
      <c r="AB23" s="7" t="s">
        <v>81</v>
      </c>
      <c r="AC23" s="2">
        <v>87</v>
      </c>
      <c r="AD23" s="2">
        <v>38</v>
      </c>
      <c r="AE23" s="2">
        <v>17</v>
      </c>
      <c r="AF23" s="2">
        <v>7</v>
      </c>
      <c r="AG23" s="2">
        <v>2</v>
      </c>
      <c r="AH23" s="2">
        <v>12</v>
      </c>
      <c r="AI23" s="2">
        <v>7</v>
      </c>
      <c r="AJ23" s="2">
        <v>42</v>
      </c>
    </row>
    <row r="24" spans="1:36" x14ac:dyDescent="0.2">
      <c r="A24" s="7" t="s">
        <v>82</v>
      </c>
      <c r="B24" s="2">
        <v>110</v>
      </c>
      <c r="C24" s="2">
        <v>60</v>
      </c>
      <c r="D24" s="2">
        <v>39</v>
      </c>
      <c r="E24" s="2">
        <v>12</v>
      </c>
      <c r="F24" s="2">
        <v>2</v>
      </c>
      <c r="G24" s="2">
        <v>7</v>
      </c>
      <c r="H24" s="2">
        <v>44</v>
      </c>
      <c r="I24" s="2">
        <v>6</v>
      </c>
      <c r="J24" s="7" t="s">
        <v>82</v>
      </c>
      <c r="K24" s="2">
        <v>16</v>
      </c>
      <c r="L24" s="2">
        <v>4</v>
      </c>
      <c r="M24" s="2">
        <v>3</v>
      </c>
      <c r="N24" s="2">
        <v>0</v>
      </c>
      <c r="O24" s="2">
        <v>1</v>
      </c>
      <c r="P24" s="2">
        <v>0</v>
      </c>
      <c r="Q24" s="2">
        <v>12</v>
      </c>
      <c r="R24" s="2">
        <v>0</v>
      </c>
      <c r="S24" s="7" t="s">
        <v>82</v>
      </c>
      <c r="T24" s="2">
        <v>40</v>
      </c>
      <c r="U24" s="2">
        <v>21</v>
      </c>
      <c r="V24" s="2">
        <v>16</v>
      </c>
      <c r="W24" s="2">
        <v>4</v>
      </c>
      <c r="X24" s="2">
        <v>1</v>
      </c>
      <c r="Y24" s="2">
        <v>0</v>
      </c>
      <c r="Z24" s="2">
        <v>19</v>
      </c>
      <c r="AA24" s="2">
        <v>0</v>
      </c>
      <c r="AB24" s="7" t="s">
        <v>82</v>
      </c>
      <c r="AC24" s="2">
        <v>54</v>
      </c>
      <c r="AD24" s="2">
        <v>35</v>
      </c>
      <c r="AE24" s="2">
        <v>20</v>
      </c>
      <c r="AF24" s="2">
        <v>8</v>
      </c>
      <c r="AG24" s="2">
        <v>0</v>
      </c>
      <c r="AH24" s="2">
        <v>7</v>
      </c>
      <c r="AI24" s="2">
        <v>13</v>
      </c>
      <c r="AJ24" s="2">
        <v>6</v>
      </c>
    </row>
    <row r="25" spans="1:36" x14ac:dyDescent="0.2">
      <c r="A25" s="7" t="s">
        <v>83</v>
      </c>
      <c r="B25" s="2">
        <v>165</v>
      </c>
      <c r="C25" s="2">
        <v>107</v>
      </c>
      <c r="D25" s="2">
        <v>70</v>
      </c>
      <c r="E25" s="2">
        <v>22</v>
      </c>
      <c r="F25" s="2">
        <v>3</v>
      </c>
      <c r="G25" s="2">
        <v>12</v>
      </c>
      <c r="H25" s="2">
        <v>52</v>
      </c>
      <c r="I25" s="2">
        <v>6</v>
      </c>
      <c r="J25" s="7" t="s">
        <v>83</v>
      </c>
      <c r="K25" s="2">
        <v>54</v>
      </c>
      <c r="L25" s="2">
        <v>23</v>
      </c>
      <c r="M25" s="2">
        <v>13</v>
      </c>
      <c r="N25" s="2">
        <v>6</v>
      </c>
      <c r="O25" s="2">
        <v>3</v>
      </c>
      <c r="P25" s="2">
        <v>1</v>
      </c>
      <c r="Q25" s="2">
        <v>31</v>
      </c>
      <c r="R25" s="2">
        <v>0</v>
      </c>
      <c r="S25" s="7" t="s">
        <v>83</v>
      </c>
      <c r="T25" s="2">
        <v>64</v>
      </c>
      <c r="U25" s="2">
        <v>57</v>
      </c>
      <c r="V25" s="2">
        <v>48</v>
      </c>
      <c r="W25" s="2">
        <v>6</v>
      </c>
      <c r="X25" s="2">
        <v>0</v>
      </c>
      <c r="Y25" s="2">
        <v>3</v>
      </c>
      <c r="Z25" s="2">
        <v>6</v>
      </c>
      <c r="AA25" s="2">
        <v>1</v>
      </c>
      <c r="AB25" s="7" t="s">
        <v>83</v>
      </c>
      <c r="AC25" s="2">
        <v>47</v>
      </c>
      <c r="AD25" s="2">
        <v>27</v>
      </c>
      <c r="AE25" s="2">
        <v>9</v>
      </c>
      <c r="AF25" s="2">
        <v>10</v>
      </c>
      <c r="AG25" s="2">
        <v>0</v>
      </c>
      <c r="AH25" s="2">
        <v>8</v>
      </c>
      <c r="AI25" s="2">
        <v>15</v>
      </c>
      <c r="AJ25" s="2">
        <v>5</v>
      </c>
    </row>
    <row r="26" spans="1:36" x14ac:dyDescent="0.2">
      <c r="A26" s="13" t="s">
        <v>84</v>
      </c>
      <c r="B26" s="12">
        <v>5922</v>
      </c>
      <c r="C26" s="12">
        <v>3876</v>
      </c>
      <c r="D26" s="12">
        <v>2609</v>
      </c>
      <c r="E26" s="12">
        <v>648</v>
      </c>
      <c r="F26" s="12">
        <v>257</v>
      </c>
      <c r="G26" s="12">
        <v>362</v>
      </c>
      <c r="H26" s="12">
        <v>1119</v>
      </c>
      <c r="I26" s="12">
        <v>927</v>
      </c>
      <c r="J26" s="13" t="s">
        <v>84</v>
      </c>
      <c r="K26" s="12">
        <v>1343</v>
      </c>
      <c r="L26" s="12">
        <v>671</v>
      </c>
      <c r="M26" s="12">
        <v>407</v>
      </c>
      <c r="N26" s="12">
        <v>167</v>
      </c>
      <c r="O26" s="12">
        <v>72</v>
      </c>
      <c r="P26" s="12">
        <v>25</v>
      </c>
      <c r="Q26" s="12">
        <v>633</v>
      </c>
      <c r="R26" s="12">
        <v>39</v>
      </c>
      <c r="S26" s="13" t="s">
        <v>84</v>
      </c>
      <c r="T26" s="12">
        <v>2540</v>
      </c>
      <c r="U26" s="12">
        <v>2165</v>
      </c>
      <c r="V26" s="12">
        <v>1715</v>
      </c>
      <c r="W26" s="12">
        <v>257</v>
      </c>
      <c r="X26" s="12">
        <v>94</v>
      </c>
      <c r="Y26" s="12">
        <v>99</v>
      </c>
      <c r="Z26" s="12">
        <v>336</v>
      </c>
      <c r="AA26" s="12">
        <v>39</v>
      </c>
      <c r="AB26" s="13" t="s">
        <v>84</v>
      </c>
      <c r="AC26" s="12">
        <v>2039</v>
      </c>
      <c r="AD26" s="12">
        <v>1040</v>
      </c>
      <c r="AE26" s="12">
        <v>487</v>
      </c>
      <c r="AF26" s="12">
        <v>224</v>
      </c>
      <c r="AG26" s="12">
        <v>91</v>
      </c>
      <c r="AH26" s="12">
        <v>238</v>
      </c>
      <c r="AI26" s="12">
        <v>150</v>
      </c>
      <c r="AJ26" s="12">
        <v>849</v>
      </c>
    </row>
    <row r="27" spans="1:36" x14ac:dyDescent="0.2">
      <c r="A27" s="30" t="s">
        <v>646</v>
      </c>
      <c r="B27" s="30"/>
      <c r="C27" s="30"/>
      <c r="D27" s="30"/>
      <c r="E27" s="30"/>
      <c r="F27" s="30"/>
      <c r="G27" s="30"/>
      <c r="H27" s="30"/>
      <c r="I27" s="30"/>
      <c r="J27" s="30" t="s">
        <v>646</v>
      </c>
      <c r="K27" s="30"/>
      <c r="L27" s="30"/>
      <c r="M27" s="30"/>
      <c r="N27" s="30"/>
      <c r="O27" s="30"/>
      <c r="P27" s="30"/>
      <c r="Q27" s="30"/>
      <c r="R27" s="30"/>
      <c r="S27" s="30" t="s">
        <v>646</v>
      </c>
      <c r="T27" s="30"/>
      <c r="U27" s="30"/>
      <c r="V27" s="30"/>
      <c r="W27" s="30"/>
      <c r="X27" s="30"/>
      <c r="Y27" s="30"/>
      <c r="Z27" s="30"/>
      <c r="AA27" s="30"/>
      <c r="AB27" s="30" t="s">
        <v>646</v>
      </c>
      <c r="AC27" s="30"/>
      <c r="AD27" s="30"/>
      <c r="AE27" s="30"/>
      <c r="AF27" s="30"/>
      <c r="AG27" s="30"/>
      <c r="AH27" s="30"/>
      <c r="AI27" s="30"/>
      <c r="AJ27" s="30"/>
    </row>
  </sheetData>
  <mergeCells count="8">
    <mergeCell ref="B2:I2"/>
    <mergeCell ref="K2:R2"/>
    <mergeCell ref="T2:AA2"/>
    <mergeCell ref="AC2:AJ2"/>
    <mergeCell ref="A27:I27"/>
    <mergeCell ref="J27:R27"/>
    <mergeCell ref="S27:AA27"/>
    <mergeCell ref="AB27:AJ27"/>
  </mergeCells>
  <pageMargins left="0.7" right="0.7" top="0.75" bottom="0.75" header="0.3" footer="0.3"/>
  <pageSetup scale="84" orientation="portrait" r:id="rId1"/>
  <colBreaks count="3" manualBreakCount="3">
    <brk id="9" max="1048575" man="1"/>
    <brk id="18" max="1048575" man="1"/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72E6-95B9-4CB4-8FB6-1E6E20E46845}">
  <dimension ref="A1:AJ79"/>
  <sheetViews>
    <sheetView view="pageBreakPreview" zoomScale="120" zoomScaleNormal="100" zoomScaleSheetLayoutView="120" workbookViewId="0">
      <selection activeCell="A23" sqref="A23"/>
    </sheetView>
  </sheetViews>
  <sheetFormatPr defaultColWidth="9.109375" defaultRowHeight="10.199999999999999" x14ac:dyDescent="0.2"/>
  <cols>
    <col min="1" max="1" width="14" style="43" customWidth="1"/>
    <col min="2" max="9" width="9.109375" style="1"/>
    <col min="10" max="10" width="14" style="43" customWidth="1"/>
    <col min="11" max="18" width="9.109375" style="1"/>
    <col min="19" max="19" width="14" style="43" customWidth="1"/>
    <col min="20" max="27" width="9.109375" style="1"/>
    <col min="28" max="28" width="14" style="43" customWidth="1"/>
    <col min="29" max="16384" width="9.109375" style="1"/>
  </cols>
  <sheetData>
    <row r="1" spans="1:36" x14ac:dyDescent="0.2">
      <c r="A1" s="41" t="s">
        <v>811</v>
      </c>
      <c r="B1" s="2"/>
      <c r="C1" s="2"/>
      <c r="D1" s="2"/>
      <c r="E1" s="2"/>
      <c r="F1" s="2"/>
      <c r="G1" s="2"/>
      <c r="H1" s="2"/>
      <c r="I1" s="2"/>
      <c r="J1" s="41" t="s">
        <v>811</v>
      </c>
      <c r="K1" s="2"/>
      <c r="L1" s="2"/>
      <c r="M1" s="2"/>
      <c r="N1" s="2"/>
      <c r="O1" s="2"/>
      <c r="P1" s="2"/>
      <c r="Q1" s="2"/>
      <c r="R1" s="2"/>
      <c r="S1" s="41" t="s">
        <v>811</v>
      </c>
      <c r="T1" s="2"/>
      <c r="U1" s="2"/>
      <c r="V1" s="2"/>
      <c r="W1" s="2"/>
      <c r="X1" s="2"/>
      <c r="Y1" s="2"/>
      <c r="Z1" s="2"/>
      <c r="AA1" s="2"/>
      <c r="AB1" s="41" t="s">
        <v>811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42"/>
      <c r="B2" s="29" t="s">
        <v>0</v>
      </c>
      <c r="C2" s="29"/>
      <c r="D2" s="29"/>
      <c r="E2" s="29"/>
      <c r="F2" s="29"/>
      <c r="G2" s="29"/>
      <c r="H2" s="29"/>
      <c r="I2" s="29"/>
      <c r="J2" s="42"/>
      <c r="K2" s="29" t="s">
        <v>1</v>
      </c>
      <c r="L2" s="29"/>
      <c r="M2" s="29"/>
      <c r="N2" s="29"/>
      <c r="O2" s="29"/>
      <c r="P2" s="29"/>
      <c r="Q2" s="29"/>
      <c r="R2" s="29"/>
      <c r="S2" s="42"/>
      <c r="T2" s="29" t="s">
        <v>2</v>
      </c>
      <c r="U2" s="29"/>
      <c r="V2" s="29"/>
      <c r="W2" s="29"/>
      <c r="X2" s="29"/>
      <c r="Y2" s="29"/>
      <c r="Z2" s="29"/>
      <c r="AA2" s="29"/>
      <c r="AB2" s="42"/>
      <c r="AC2" s="29" t="s">
        <v>3</v>
      </c>
      <c r="AD2" s="29"/>
      <c r="AE2" s="29"/>
      <c r="AF2" s="29"/>
      <c r="AG2" s="29"/>
      <c r="AH2" s="29"/>
      <c r="AI2" s="29"/>
      <c r="AJ2" s="25"/>
    </row>
    <row r="3" spans="1:36" s="6" customFormat="1" x14ac:dyDescent="0.2">
      <c r="A3" s="46" t="s">
        <v>616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46" t="s">
        <v>616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46" t="s">
        <v>616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46" t="s">
        <v>616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7" t="s">
        <v>10</v>
      </c>
    </row>
    <row r="4" spans="1:36" s="6" customFormat="1" x14ac:dyDescent="0.2">
      <c r="A4" s="41" t="s">
        <v>804</v>
      </c>
      <c r="B4" s="15"/>
      <c r="C4" s="15"/>
      <c r="D4" s="15"/>
      <c r="E4" s="15"/>
      <c r="F4" s="15"/>
      <c r="G4" s="15"/>
      <c r="H4" s="15"/>
      <c r="I4" s="15"/>
      <c r="J4" s="41" t="s">
        <v>804</v>
      </c>
      <c r="K4" s="15"/>
      <c r="L4" s="15"/>
      <c r="M4" s="15"/>
      <c r="N4" s="15"/>
      <c r="O4" s="15"/>
      <c r="P4" s="15"/>
      <c r="Q4" s="15"/>
      <c r="R4" s="15"/>
      <c r="S4" s="41" t="s">
        <v>804</v>
      </c>
      <c r="T4" s="15"/>
      <c r="U4" s="15"/>
      <c r="V4" s="15"/>
      <c r="W4" s="15"/>
      <c r="X4" s="15"/>
      <c r="Y4" s="15"/>
      <c r="Z4" s="15"/>
      <c r="AA4" s="15"/>
      <c r="AB4" s="41" t="s">
        <v>804</v>
      </c>
      <c r="AC4" s="15"/>
      <c r="AD4" s="15"/>
      <c r="AE4" s="15"/>
      <c r="AF4" s="15"/>
      <c r="AG4" s="15"/>
      <c r="AH4" s="15"/>
      <c r="AI4" s="15"/>
      <c r="AJ4" s="15"/>
    </row>
    <row r="5" spans="1:36" s="6" customFormat="1" ht="11.25" x14ac:dyDescent="0.2">
      <c r="A5" s="41"/>
      <c r="B5" s="15"/>
      <c r="C5" s="15"/>
      <c r="D5" s="15"/>
      <c r="E5" s="15"/>
      <c r="F5" s="15"/>
      <c r="G5" s="15"/>
      <c r="H5" s="15"/>
      <c r="I5" s="15"/>
      <c r="J5" s="41"/>
      <c r="K5" s="15"/>
      <c r="L5" s="15"/>
      <c r="M5" s="15"/>
      <c r="N5" s="15"/>
      <c r="O5" s="15"/>
      <c r="P5" s="15"/>
      <c r="Q5" s="15"/>
      <c r="R5" s="15"/>
      <c r="S5" s="41"/>
      <c r="T5" s="15"/>
      <c r="U5" s="15"/>
      <c r="V5" s="15"/>
      <c r="W5" s="15"/>
      <c r="X5" s="15"/>
      <c r="Y5" s="15"/>
      <c r="Z5" s="15"/>
      <c r="AA5" s="15"/>
      <c r="AB5" s="41"/>
      <c r="AC5" s="15"/>
      <c r="AD5" s="15"/>
      <c r="AE5" s="15"/>
      <c r="AF5" s="15"/>
      <c r="AG5" s="15"/>
      <c r="AH5" s="15"/>
      <c r="AI5" s="15"/>
      <c r="AJ5" s="15"/>
    </row>
    <row r="6" spans="1:36" ht="11.25" x14ac:dyDescent="0.2">
      <c r="A6" s="41" t="s">
        <v>655</v>
      </c>
      <c r="B6" s="2">
        <v>19366</v>
      </c>
      <c r="C6" s="2">
        <v>12829</v>
      </c>
      <c r="D6" s="2">
        <v>8272</v>
      </c>
      <c r="E6" s="2">
        <v>2545</v>
      </c>
      <c r="F6" s="2">
        <v>843</v>
      </c>
      <c r="G6" s="2">
        <v>1169</v>
      </c>
      <c r="H6" s="2">
        <v>3819</v>
      </c>
      <c r="I6" s="2">
        <v>2718</v>
      </c>
      <c r="J6" s="41" t="s">
        <v>655</v>
      </c>
      <c r="K6" s="2">
        <v>4299</v>
      </c>
      <c r="L6" s="2">
        <v>2109</v>
      </c>
      <c r="M6" s="2">
        <v>1286</v>
      </c>
      <c r="N6" s="2">
        <v>540</v>
      </c>
      <c r="O6" s="2">
        <v>215</v>
      </c>
      <c r="P6" s="2">
        <v>68</v>
      </c>
      <c r="Q6" s="2">
        <v>2076</v>
      </c>
      <c r="R6" s="2">
        <v>114</v>
      </c>
      <c r="S6" s="41" t="s">
        <v>655</v>
      </c>
      <c r="T6" s="2">
        <v>8323</v>
      </c>
      <c r="U6" s="2">
        <v>6934</v>
      </c>
      <c r="V6" s="2">
        <v>5362</v>
      </c>
      <c r="W6" s="2">
        <v>947</v>
      </c>
      <c r="X6" s="2">
        <v>332</v>
      </c>
      <c r="Y6" s="2">
        <v>293</v>
      </c>
      <c r="Z6" s="2">
        <v>1257</v>
      </c>
      <c r="AA6" s="2">
        <v>132</v>
      </c>
      <c r="AB6" s="41" t="s">
        <v>655</v>
      </c>
      <c r="AC6" s="2">
        <v>6744</v>
      </c>
      <c r="AD6" s="2">
        <v>3786</v>
      </c>
      <c r="AE6" s="2">
        <v>1624</v>
      </c>
      <c r="AF6" s="2">
        <v>1058</v>
      </c>
      <c r="AG6" s="2">
        <v>296</v>
      </c>
      <c r="AH6" s="2">
        <v>808</v>
      </c>
      <c r="AI6" s="2">
        <v>486</v>
      </c>
      <c r="AJ6" s="2">
        <v>2472</v>
      </c>
    </row>
    <row r="7" spans="1:36" ht="11.25" x14ac:dyDescent="0.2">
      <c r="A7" s="41" t="s">
        <v>85</v>
      </c>
      <c r="B7" s="2">
        <v>4675</v>
      </c>
      <c r="C7" s="2">
        <v>2485</v>
      </c>
      <c r="D7" s="2">
        <v>1519</v>
      </c>
      <c r="E7" s="2">
        <v>509</v>
      </c>
      <c r="F7" s="2">
        <v>197</v>
      </c>
      <c r="G7" s="2">
        <v>260</v>
      </c>
      <c r="H7" s="2">
        <v>1708</v>
      </c>
      <c r="I7" s="2">
        <v>482</v>
      </c>
      <c r="J7" s="41" t="s">
        <v>816</v>
      </c>
      <c r="K7" s="2">
        <v>1618</v>
      </c>
      <c r="L7" s="2">
        <v>605</v>
      </c>
      <c r="M7" s="2">
        <v>289</v>
      </c>
      <c r="N7" s="2">
        <v>210</v>
      </c>
      <c r="O7" s="2">
        <v>73</v>
      </c>
      <c r="P7" s="2">
        <v>33</v>
      </c>
      <c r="Q7" s="2">
        <v>959</v>
      </c>
      <c r="R7" s="2">
        <v>54</v>
      </c>
      <c r="S7" s="41" t="s">
        <v>815</v>
      </c>
      <c r="T7" s="2">
        <v>1932</v>
      </c>
      <c r="U7" s="2">
        <v>1299</v>
      </c>
      <c r="V7" s="2">
        <v>967</v>
      </c>
      <c r="W7" s="2">
        <v>187</v>
      </c>
      <c r="X7" s="2">
        <v>70</v>
      </c>
      <c r="Y7" s="2">
        <v>75</v>
      </c>
      <c r="Z7" s="2">
        <v>619</v>
      </c>
      <c r="AA7" s="2">
        <v>14</v>
      </c>
      <c r="AB7" s="41" t="s">
        <v>814</v>
      </c>
      <c r="AC7" s="2">
        <v>1125</v>
      </c>
      <c r="AD7" s="2">
        <v>581</v>
      </c>
      <c r="AE7" s="2">
        <v>263</v>
      </c>
      <c r="AF7" s="2">
        <v>112</v>
      </c>
      <c r="AG7" s="2">
        <v>54</v>
      </c>
      <c r="AH7" s="2">
        <v>152</v>
      </c>
      <c r="AI7" s="2">
        <v>130</v>
      </c>
      <c r="AJ7" s="2">
        <v>414</v>
      </c>
    </row>
    <row r="8" spans="1:36" ht="11.25" x14ac:dyDescent="0.2">
      <c r="A8" s="41" t="s">
        <v>805</v>
      </c>
      <c r="B8" s="2">
        <v>603</v>
      </c>
      <c r="C8" s="2">
        <v>385</v>
      </c>
      <c r="D8" s="2">
        <v>280</v>
      </c>
      <c r="E8" s="2">
        <v>64</v>
      </c>
      <c r="F8" s="2">
        <v>25</v>
      </c>
      <c r="G8" s="2">
        <v>16</v>
      </c>
      <c r="H8" s="2">
        <v>201</v>
      </c>
      <c r="I8" s="2">
        <v>17</v>
      </c>
      <c r="J8" s="41" t="s">
        <v>805</v>
      </c>
      <c r="K8" s="2">
        <v>276</v>
      </c>
      <c r="L8" s="2">
        <v>182</v>
      </c>
      <c r="M8" s="2">
        <v>149</v>
      </c>
      <c r="N8" s="2">
        <v>22</v>
      </c>
      <c r="O8" s="2">
        <v>9</v>
      </c>
      <c r="P8" s="2">
        <v>2</v>
      </c>
      <c r="Q8" s="2">
        <v>92</v>
      </c>
      <c r="R8" s="2">
        <v>2</v>
      </c>
      <c r="S8" s="41" t="s">
        <v>805</v>
      </c>
      <c r="T8" s="2">
        <v>205</v>
      </c>
      <c r="U8" s="2">
        <v>116</v>
      </c>
      <c r="V8" s="2">
        <v>91</v>
      </c>
      <c r="W8" s="2">
        <v>17</v>
      </c>
      <c r="X8" s="2">
        <v>4</v>
      </c>
      <c r="Y8" s="2">
        <v>4</v>
      </c>
      <c r="Z8" s="2">
        <v>79</v>
      </c>
      <c r="AA8" s="2">
        <v>10</v>
      </c>
      <c r="AB8" s="41" t="s">
        <v>805</v>
      </c>
      <c r="AC8" s="2">
        <v>122</v>
      </c>
      <c r="AD8" s="2">
        <v>87</v>
      </c>
      <c r="AE8" s="2">
        <v>40</v>
      </c>
      <c r="AF8" s="2">
        <v>25</v>
      </c>
      <c r="AG8" s="2">
        <v>12</v>
      </c>
      <c r="AH8" s="2">
        <v>10</v>
      </c>
      <c r="AI8" s="2">
        <v>30</v>
      </c>
      <c r="AJ8" s="2">
        <v>5</v>
      </c>
    </row>
    <row r="9" spans="1:36" ht="11.25" x14ac:dyDescent="0.2">
      <c r="A9" s="41" t="s">
        <v>199</v>
      </c>
      <c r="B9" s="2">
        <v>62</v>
      </c>
      <c r="C9" s="2">
        <v>28</v>
      </c>
      <c r="D9" s="2">
        <v>14</v>
      </c>
      <c r="E9" s="2">
        <v>5</v>
      </c>
      <c r="F9" s="2">
        <v>5</v>
      </c>
      <c r="G9" s="2">
        <v>4</v>
      </c>
      <c r="H9" s="2">
        <v>6</v>
      </c>
      <c r="I9" s="2">
        <v>28</v>
      </c>
      <c r="J9" s="41" t="s">
        <v>199</v>
      </c>
      <c r="K9" s="2">
        <v>15</v>
      </c>
      <c r="L9" s="2">
        <v>8</v>
      </c>
      <c r="M9" s="2">
        <v>4</v>
      </c>
      <c r="N9" s="2">
        <v>3</v>
      </c>
      <c r="O9" s="2">
        <v>1</v>
      </c>
      <c r="P9" s="2">
        <v>0</v>
      </c>
      <c r="Q9" s="2">
        <v>6</v>
      </c>
      <c r="R9" s="2">
        <v>1</v>
      </c>
      <c r="S9" s="41" t="s">
        <v>199</v>
      </c>
      <c r="T9" s="2">
        <v>13</v>
      </c>
      <c r="U9" s="2">
        <v>11</v>
      </c>
      <c r="V9" s="2">
        <v>9</v>
      </c>
      <c r="W9" s="2">
        <v>1</v>
      </c>
      <c r="X9" s="2">
        <v>1</v>
      </c>
      <c r="Y9" s="2">
        <v>0</v>
      </c>
      <c r="Z9" s="2">
        <v>0</v>
      </c>
      <c r="AA9" s="2">
        <v>2</v>
      </c>
      <c r="AB9" s="41" t="s">
        <v>199</v>
      </c>
      <c r="AC9" s="2">
        <v>34</v>
      </c>
      <c r="AD9" s="2">
        <v>9</v>
      </c>
      <c r="AE9" s="2">
        <v>1</v>
      </c>
      <c r="AF9" s="2">
        <v>1</v>
      </c>
      <c r="AG9" s="2">
        <v>3</v>
      </c>
      <c r="AH9" s="2">
        <v>4</v>
      </c>
      <c r="AI9" s="2">
        <v>0</v>
      </c>
      <c r="AJ9" s="2">
        <v>25</v>
      </c>
    </row>
    <row r="10" spans="1:36" ht="11.25" x14ac:dyDescent="0.2">
      <c r="A10" s="41" t="s">
        <v>806</v>
      </c>
      <c r="B10" s="2">
        <v>238</v>
      </c>
      <c r="C10" s="2">
        <v>50</v>
      </c>
      <c r="D10" s="2">
        <v>13</v>
      </c>
      <c r="E10" s="2">
        <v>16</v>
      </c>
      <c r="F10" s="2">
        <v>9</v>
      </c>
      <c r="G10" s="2">
        <v>12</v>
      </c>
      <c r="H10" s="2">
        <v>171</v>
      </c>
      <c r="I10" s="2">
        <v>17</v>
      </c>
      <c r="J10" s="41" t="s">
        <v>806</v>
      </c>
      <c r="K10" s="2">
        <v>58</v>
      </c>
      <c r="L10" s="2">
        <v>9</v>
      </c>
      <c r="M10" s="2">
        <v>5</v>
      </c>
      <c r="N10" s="2">
        <v>1</v>
      </c>
      <c r="O10" s="2">
        <v>2</v>
      </c>
      <c r="P10" s="2">
        <v>1</v>
      </c>
      <c r="Q10" s="2">
        <v>48</v>
      </c>
      <c r="R10" s="2">
        <v>1</v>
      </c>
      <c r="S10" s="41" t="s">
        <v>806</v>
      </c>
      <c r="T10" s="2">
        <v>75</v>
      </c>
      <c r="U10" s="2">
        <v>7</v>
      </c>
      <c r="V10" s="2">
        <v>2</v>
      </c>
      <c r="W10" s="2">
        <v>2</v>
      </c>
      <c r="X10" s="2">
        <v>3</v>
      </c>
      <c r="Y10" s="2">
        <v>0</v>
      </c>
      <c r="Z10" s="2">
        <v>68</v>
      </c>
      <c r="AA10" s="2">
        <v>0</v>
      </c>
      <c r="AB10" s="41" t="s">
        <v>806</v>
      </c>
      <c r="AC10" s="2">
        <v>105</v>
      </c>
      <c r="AD10" s="2">
        <v>34</v>
      </c>
      <c r="AE10" s="2">
        <v>6</v>
      </c>
      <c r="AF10" s="2">
        <v>13</v>
      </c>
      <c r="AG10" s="2">
        <v>4</v>
      </c>
      <c r="AH10" s="2">
        <v>11</v>
      </c>
      <c r="AI10" s="2">
        <v>55</v>
      </c>
      <c r="AJ10" s="2">
        <v>16</v>
      </c>
    </row>
    <row r="11" spans="1:36" ht="11.25" x14ac:dyDescent="0.2">
      <c r="A11" s="41" t="s">
        <v>807</v>
      </c>
      <c r="B11" s="2">
        <v>6181</v>
      </c>
      <c r="C11" s="2">
        <v>3420</v>
      </c>
      <c r="D11" s="2">
        <v>1291</v>
      </c>
      <c r="E11" s="2">
        <v>1450</v>
      </c>
      <c r="F11" s="2">
        <v>276</v>
      </c>
      <c r="G11" s="2">
        <v>403</v>
      </c>
      <c r="H11" s="2">
        <v>1202</v>
      </c>
      <c r="I11" s="2">
        <v>1559</v>
      </c>
      <c r="J11" s="41" t="s">
        <v>807</v>
      </c>
      <c r="K11" s="2">
        <v>1610</v>
      </c>
      <c r="L11" s="2">
        <v>837</v>
      </c>
      <c r="M11" s="2">
        <v>605</v>
      </c>
      <c r="N11" s="2">
        <v>156</v>
      </c>
      <c r="O11" s="2">
        <v>67</v>
      </c>
      <c r="P11" s="2">
        <v>9</v>
      </c>
      <c r="Q11" s="2">
        <v>749</v>
      </c>
      <c r="R11" s="2">
        <v>24</v>
      </c>
      <c r="S11" s="41" t="s">
        <v>807</v>
      </c>
      <c r="T11" s="2">
        <v>1539</v>
      </c>
      <c r="U11" s="2">
        <v>1181</v>
      </c>
      <c r="V11" s="2">
        <v>375</v>
      </c>
      <c r="W11" s="2">
        <v>570</v>
      </c>
      <c r="X11" s="2">
        <v>94</v>
      </c>
      <c r="Y11" s="2">
        <v>142</v>
      </c>
      <c r="Z11" s="2">
        <v>330</v>
      </c>
      <c r="AA11" s="2">
        <v>28</v>
      </c>
      <c r="AB11" s="41" t="s">
        <v>807</v>
      </c>
      <c r="AC11" s="2">
        <v>3032</v>
      </c>
      <c r="AD11" s="2">
        <v>1402</v>
      </c>
      <c r="AE11" s="2">
        <v>311</v>
      </c>
      <c r="AF11" s="2">
        <v>724</v>
      </c>
      <c r="AG11" s="2">
        <v>115</v>
      </c>
      <c r="AH11" s="2">
        <v>252</v>
      </c>
      <c r="AI11" s="2">
        <v>123</v>
      </c>
      <c r="AJ11" s="2">
        <v>1507</v>
      </c>
    </row>
    <row r="12" spans="1:36" ht="11.25" x14ac:dyDescent="0.2">
      <c r="A12" s="41" t="s">
        <v>808</v>
      </c>
      <c r="B12" s="2">
        <v>7607</v>
      </c>
      <c r="C12" s="2">
        <v>6461</v>
      </c>
      <c r="D12" s="2">
        <v>5155</v>
      </c>
      <c r="E12" s="2">
        <v>501</v>
      </c>
      <c r="F12" s="2">
        <v>331</v>
      </c>
      <c r="G12" s="2">
        <v>474</v>
      </c>
      <c r="H12" s="2">
        <v>531</v>
      </c>
      <c r="I12" s="2">
        <v>615</v>
      </c>
      <c r="J12" s="41" t="s">
        <v>808</v>
      </c>
      <c r="K12" s="2">
        <v>722</v>
      </c>
      <c r="L12" s="2">
        <v>468</v>
      </c>
      <c r="M12" s="2">
        <v>234</v>
      </c>
      <c r="N12" s="2">
        <v>148</v>
      </c>
      <c r="O12" s="2">
        <v>63</v>
      </c>
      <c r="P12" s="2">
        <v>23</v>
      </c>
      <c r="Q12" s="2">
        <v>222</v>
      </c>
      <c r="R12" s="2">
        <v>32</v>
      </c>
      <c r="S12" s="41" t="s">
        <v>808</v>
      </c>
      <c r="T12" s="2">
        <v>4559</v>
      </c>
      <c r="U12" s="2">
        <v>4320</v>
      </c>
      <c r="V12" s="2">
        <v>3918</v>
      </c>
      <c r="W12" s="2">
        <v>170</v>
      </c>
      <c r="X12" s="2">
        <v>160</v>
      </c>
      <c r="Y12" s="2">
        <v>72</v>
      </c>
      <c r="Z12" s="2">
        <v>161</v>
      </c>
      <c r="AA12" s="2">
        <v>78</v>
      </c>
      <c r="AB12" s="41" t="s">
        <v>808</v>
      </c>
      <c r="AC12" s="2">
        <v>2326</v>
      </c>
      <c r="AD12" s="2">
        <v>1673</v>
      </c>
      <c r="AE12" s="2">
        <v>1003</v>
      </c>
      <c r="AF12" s="2">
        <v>183</v>
      </c>
      <c r="AG12" s="2">
        <v>108</v>
      </c>
      <c r="AH12" s="2">
        <v>379</v>
      </c>
      <c r="AI12" s="2">
        <v>148</v>
      </c>
      <c r="AJ12" s="2">
        <v>505</v>
      </c>
    </row>
    <row r="13" spans="1:36" ht="11.25" x14ac:dyDescent="0.2">
      <c r="A13" s="41"/>
      <c r="B13" s="2"/>
      <c r="C13" s="2"/>
      <c r="D13" s="2"/>
      <c r="E13" s="2"/>
      <c r="F13" s="2"/>
      <c r="G13" s="2"/>
      <c r="H13" s="2"/>
      <c r="I13" s="2"/>
      <c r="J13" s="41"/>
      <c r="K13" s="2"/>
      <c r="L13" s="2"/>
      <c r="M13" s="2"/>
      <c r="N13" s="2"/>
      <c r="O13" s="2"/>
      <c r="P13" s="2"/>
      <c r="Q13" s="2"/>
      <c r="R13" s="2"/>
      <c r="S13" s="41"/>
      <c r="T13" s="2"/>
      <c r="U13" s="2"/>
      <c r="V13" s="2"/>
      <c r="W13" s="2"/>
      <c r="X13" s="2"/>
      <c r="Y13" s="2"/>
      <c r="Z13" s="2"/>
      <c r="AA13" s="2"/>
      <c r="AB13" s="41"/>
      <c r="AC13" s="2"/>
      <c r="AD13" s="2"/>
      <c r="AE13" s="2"/>
      <c r="AF13" s="2"/>
      <c r="AG13" s="2"/>
      <c r="AH13" s="2"/>
      <c r="AI13" s="2"/>
      <c r="AJ13" s="2"/>
    </row>
    <row r="14" spans="1:36" ht="11.25" x14ac:dyDescent="0.2">
      <c r="A14" s="41" t="s">
        <v>656</v>
      </c>
      <c r="B14" s="2">
        <v>9863</v>
      </c>
      <c r="C14" s="2">
        <v>6678</v>
      </c>
      <c r="D14" s="2">
        <v>4222</v>
      </c>
      <c r="E14" s="2">
        <v>1402</v>
      </c>
      <c r="F14" s="2">
        <v>446</v>
      </c>
      <c r="G14" s="2">
        <v>608</v>
      </c>
      <c r="H14" s="2">
        <v>1894</v>
      </c>
      <c r="I14" s="2">
        <v>1291</v>
      </c>
      <c r="J14" s="41" t="s">
        <v>656</v>
      </c>
      <c r="K14" s="2">
        <v>2141</v>
      </c>
      <c r="L14" s="2">
        <v>1054</v>
      </c>
      <c r="M14" s="2">
        <v>643</v>
      </c>
      <c r="N14" s="2">
        <v>279</v>
      </c>
      <c r="O14" s="2">
        <v>100</v>
      </c>
      <c r="P14" s="2">
        <v>32</v>
      </c>
      <c r="Q14" s="2">
        <v>1030</v>
      </c>
      <c r="R14" s="2">
        <v>57</v>
      </c>
      <c r="S14" s="41" t="s">
        <v>656</v>
      </c>
      <c r="T14" s="2">
        <v>4253</v>
      </c>
      <c r="U14" s="2">
        <v>3547</v>
      </c>
      <c r="V14" s="2">
        <v>2738</v>
      </c>
      <c r="W14" s="2">
        <v>495</v>
      </c>
      <c r="X14" s="2">
        <v>175</v>
      </c>
      <c r="Y14" s="2">
        <v>139</v>
      </c>
      <c r="Z14" s="2">
        <v>634</v>
      </c>
      <c r="AA14" s="2">
        <v>72</v>
      </c>
      <c r="AB14" s="41" t="s">
        <v>656</v>
      </c>
      <c r="AC14" s="2">
        <v>3469</v>
      </c>
      <c r="AD14" s="2">
        <v>2077</v>
      </c>
      <c r="AE14" s="2">
        <v>841</v>
      </c>
      <c r="AF14" s="2">
        <v>628</v>
      </c>
      <c r="AG14" s="2">
        <v>171</v>
      </c>
      <c r="AH14" s="2">
        <v>437</v>
      </c>
      <c r="AI14" s="2">
        <v>230</v>
      </c>
      <c r="AJ14" s="2">
        <v>1162</v>
      </c>
    </row>
    <row r="15" spans="1:36" ht="11.25" x14ac:dyDescent="0.2">
      <c r="A15" s="41" t="s">
        <v>85</v>
      </c>
      <c r="B15" s="2">
        <v>2393</v>
      </c>
      <c r="C15" s="2">
        <v>1263</v>
      </c>
      <c r="D15" s="2">
        <v>762</v>
      </c>
      <c r="E15" s="2">
        <v>276</v>
      </c>
      <c r="F15" s="2">
        <v>101</v>
      </c>
      <c r="G15" s="2">
        <v>124</v>
      </c>
      <c r="H15" s="2">
        <v>875</v>
      </c>
      <c r="I15" s="2">
        <v>255</v>
      </c>
      <c r="J15" s="41" t="s">
        <v>816</v>
      </c>
      <c r="K15" s="2">
        <v>833</v>
      </c>
      <c r="L15" s="2">
        <v>312</v>
      </c>
      <c r="M15" s="2">
        <v>147</v>
      </c>
      <c r="N15" s="2">
        <v>112</v>
      </c>
      <c r="O15" s="2">
        <v>36</v>
      </c>
      <c r="P15" s="2">
        <v>17</v>
      </c>
      <c r="Q15" s="2">
        <v>491</v>
      </c>
      <c r="R15" s="2">
        <v>30</v>
      </c>
      <c r="S15" s="41" t="s">
        <v>815</v>
      </c>
      <c r="T15" s="2">
        <v>1006</v>
      </c>
      <c r="U15" s="2">
        <v>666</v>
      </c>
      <c r="V15" s="2">
        <v>491</v>
      </c>
      <c r="W15" s="2">
        <v>102</v>
      </c>
      <c r="X15" s="2">
        <v>35</v>
      </c>
      <c r="Y15" s="2">
        <v>38</v>
      </c>
      <c r="Z15" s="2">
        <v>329</v>
      </c>
      <c r="AA15" s="2">
        <v>11</v>
      </c>
      <c r="AB15" s="41" t="s">
        <v>814</v>
      </c>
      <c r="AC15" s="2">
        <v>554</v>
      </c>
      <c r="AD15" s="2">
        <v>285</v>
      </c>
      <c r="AE15" s="2">
        <v>124</v>
      </c>
      <c r="AF15" s="2">
        <v>62</v>
      </c>
      <c r="AG15" s="2">
        <v>30</v>
      </c>
      <c r="AH15" s="2">
        <v>69</v>
      </c>
      <c r="AI15" s="2">
        <v>55</v>
      </c>
      <c r="AJ15" s="2">
        <v>214</v>
      </c>
    </row>
    <row r="16" spans="1:36" ht="11.25" x14ac:dyDescent="0.2">
      <c r="A16" s="41" t="s">
        <v>805</v>
      </c>
      <c r="B16" s="2">
        <v>329</v>
      </c>
      <c r="C16" s="2">
        <v>204</v>
      </c>
      <c r="D16" s="2">
        <v>147</v>
      </c>
      <c r="E16" s="2">
        <v>29</v>
      </c>
      <c r="F16" s="2">
        <v>16</v>
      </c>
      <c r="G16" s="2">
        <v>12</v>
      </c>
      <c r="H16" s="2">
        <v>113</v>
      </c>
      <c r="I16" s="2">
        <v>12</v>
      </c>
      <c r="J16" s="41" t="s">
        <v>805</v>
      </c>
      <c r="K16" s="2">
        <v>152</v>
      </c>
      <c r="L16" s="2">
        <v>106</v>
      </c>
      <c r="M16" s="2">
        <v>83</v>
      </c>
      <c r="N16" s="2">
        <v>17</v>
      </c>
      <c r="O16" s="2">
        <v>5</v>
      </c>
      <c r="P16" s="2">
        <v>1</v>
      </c>
      <c r="Q16" s="2">
        <v>45</v>
      </c>
      <c r="R16" s="2">
        <v>1</v>
      </c>
      <c r="S16" s="41" t="s">
        <v>805</v>
      </c>
      <c r="T16" s="2">
        <v>107</v>
      </c>
      <c r="U16" s="2">
        <v>52</v>
      </c>
      <c r="V16" s="2">
        <v>39</v>
      </c>
      <c r="W16" s="2">
        <v>8</v>
      </c>
      <c r="X16" s="2">
        <v>3</v>
      </c>
      <c r="Y16" s="2">
        <v>2</v>
      </c>
      <c r="Z16" s="2">
        <v>49</v>
      </c>
      <c r="AA16" s="2">
        <v>6</v>
      </c>
      <c r="AB16" s="41" t="s">
        <v>805</v>
      </c>
      <c r="AC16" s="2">
        <v>70</v>
      </c>
      <c r="AD16" s="2">
        <v>46</v>
      </c>
      <c r="AE16" s="2">
        <v>25</v>
      </c>
      <c r="AF16" s="2">
        <v>4</v>
      </c>
      <c r="AG16" s="2">
        <v>8</v>
      </c>
      <c r="AH16" s="2">
        <v>9</v>
      </c>
      <c r="AI16" s="2">
        <v>19</v>
      </c>
      <c r="AJ16" s="2">
        <v>5</v>
      </c>
    </row>
    <row r="17" spans="1:36" ht="11.25" x14ac:dyDescent="0.2">
      <c r="A17" s="41" t="s">
        <v>199</v>
      </c>
      <c r="B17" s="2">
        <v>34</v>
      </c>
      <c r="C17" s="2">
        <v>13</v>
      </c>
      <c r="D17" s="2">
        <v>8</v>
      </c>
      <c r="E17" s="2">
        <v>1</v>
      </c>
      <c r="F17" s="2">
        <v>2</v>
      </c>
      <c r="G17" s="2">
        <v>2</v>
      </c>
      <c r="H17" s="2">
        <v>2</v>
      </c>
      <c r="I17" s="2">
        <v>19</v>
      </c>
      <c r="J17" s="41" t="s">
        <v>199</v>
      </c>
      <c r="K17" s="2">
        <v>4</v>
      </c>
      <c r="L17" s="2">
        <v>2</v>
      </c>
      <c r="M17" s="2">
        <v>2</v>
      </c>
      <c r="N17" s="2">
        <v>0</v>
      </c>
      <c r="O17" s="2">
        <v>0</v>
      </c>
      <c r="P17" s="2">
        <v>0</v>
      </c>
      <c r="Q17" s="2">
        <v>2</v>
      </c>
      <c r="R17" s="2">
        <v>0</v>
      </c>
      <c r="S17" s="41" t="s">
        <v>199</v>
      </c>
      <c r="T17" s="2">
        <v>7</v>
      </c>
      <c r="U17" s="2">
        <v>5</v>
      </c>
      <c r="V17" s="2">
        <v>5</v>
      </c>
      <c r="W17" s="2">
        <v>0</v>
      </c>
      <c r="X17" s="2">
        <v>0</v>
      </c>
      <c r="Y17" s="2">
        <v>0</v>
      </c>
      <c r="Z17" s="2">
        <v>0</v>
      </c>
      <c r="AA17" s="2">
        <v>2</v>
      </c>
      <c r="AB17" s="41" t="s">
        <v>199</v>
      </c>
      <c r="AC17" s="2">
        <v>23</v>
      </c>
      <c r="AD17" s="2">
        <v>6</v>
      </c>
      <c r="AE17" s="2">
        <v>1</v>
      </c>
      <c r="AF17" s="2">
        <v>1</v>
      </c>
      <c r="AG17" s="2">
        <v>2</v>
      </c>
      <c r="AH17" s="2">
        <v>2</v>
      </c>
      <c r="AI17" s="2">
        <v>0</v>
      </c>
      <c r="AJ17" s="2">
        <v>17</v>
      </c>
    </row>
    <row r="18" spans="1:36" ht="11.25" x14ac:dyDescent="0.2">
      <c r="A18" s="41" t="s">
        <v>806</v>
      </c>
      <c r="B18" s="2">
        <v>125</v>
      </c>
      <c r="C18" s="2">
        <v>31</v>
      </c>
      <c r="D18" s="2">
        <v>6</v>
      </c>
      <c r="E18" s="2">
        <v>12</v>
      </c>
      <c r="F18" s="2">
        <v>6</v>
      </c>
      <c r="G18" s="2">
        <v>7</v>
      </c>
      <c r="H18" s="2">
        <v>83</v>
      </c>
      <c r="I18" s="2">
        <v>11</v>
      </c>
      <c r="J18" s="41" t="s">
        <v>806</v>
      </c>
      <c r="K18" s="2">
        <v>28</v>
      </c>
      <c r="L18" s="2">
        <v>2</v>
      </c>
      <c r="M18" s="2">
        <v>2</v>
      </c>
      <c r="N18" s="2">
        <v>0</v>
      </c>
      <c r="O18" s="2">
        <v>0</v>
      </c>
      <c r="P18" s="2">
        <v>0</v>
      </c>
      <c r="Q18" s="2">
        <v>25</v>
      </c>
      <c r="R18" s="2">
        <v>1</v>
      </c>
      <c r="S18" s="41" t="s">
        <v>806</v>
      </c>
      <c r="T18" s="2">
        <v>32</v>
      </c>
      <c r="U18" s="2">
        <v>4</v>
      </c>
      <c r="V18" s="2">
        <v>1</v>
      </c>
      <c r="W18" s="2">
        <v>1</v>
      </c>
      <c r="X18" s="2">
        <v>2</v>
      </c>
      <c r="Y18" s="2">
        <v>0</v>
      </c>
      <c r="Z18" s="2">
        <v>28</v>
      </c>
      <c r="AA18" s="2">
        <v>0</v>
      </c>
      <c r="AB18" s="41" t="s">
        <v>806</v>
      </c>
      <c r="AC18" s="2">
        <v>65</v>
      </c>
      <c r="AD18" s="2">
        <v>25</v>
      </c>
      <c r="AE18" s="2">
        <v>3</v>
      </c>
      <c r="AF18" s="2">
        <v>11</v>
      </c>
      <c r="AG18" s="2">
        <v>4</v>
      </c>
      <c r="AH18" s="2">
        <v>7</v>
      </c>
      <c r="AI18" s="2">
        <v>30</v>
      </c>
      <c r="AJ18" s="2">
        <v>10</v>
      </c>
    </row>
    <row r="19" spans="1:36" ht="11.25" x14ac:dyDescent="0.2">
      <c r="A19" s="41" t="s">
        <v>807</v>
      </c>
      <c r="B19" s="2">
        <v>3110</v>
      </c>
      <c r="C19" s="2">
        <v>1833</v>
      </c>
      <c r="D19" s="2">
        <v>665</v>
      </c>
      <c r="E19" s="2">
        <v>823</v>
      </c>
      <c r="F19" s="2">
        <v>139</v>
      </c>
      <c r="G19" s="2">
        <v>206</v>
      </c>
      <c r="H19" s="2">
        <v>571</v>
      </c>
      <c r="I19" s="2">
        <v>706</v>
      </c>
      <c r="J19" s="41" t="s">
        <v>807</v>
      </c>
      <c r="K19" s="2">
        <v>784</v>
      </c>
      <c r="L19" s="2">
        <v>408</v>
      </c>
      <c r="M19" s="2">
        <v>303</v>
      </c>
      <c r="N19" s="2">
        <v>77</v>
      </c>
      <c r="O19" s="2">
        <v>25</v>
      </c>
      <c r="P19" s="2">
        <v>3</v>
      </c>
      <c r="Q19" s="2">
        <v>366</v>
      </c>
      <c r="R19" s="2">
        <v>10</v>
      </c>
      <c r="S19" s="41" t="s">
        <v>807</v>
      </c>
      <c r="T19" s="2">
        <v>765</v>
      </c>
      <c r="U19" s="2">
        <v>607</v>
      </c>
      <c r="V19" s="2">
        <v>200</v>
      </c>
      <c r="W19" s="2">
        <v>298</v>
      </c>
      <c r="X19" s="2">
        <v>48</v>
      </c>
      <c r="Y19" s="2">
        <v>61</v>
      </c>
      <c r="Z19" s="2">
        <v>144</v>
      </c>
      <c r="AA19" s="2">
        <v>14</v>
      </c>
      <c r="AB19" s="41" t="s">
        <v>807</v>
      </c>
      <c r="AC19" s="2">
        <v>1561</v>
      </c>
      <c r="AD19" s="2">
        <v>818</v>
      </c>
      <c r="AE19" s="2">
        <v>162</v>
      </c>
      <c r="AF19" s="2">
        <v>448</v>
      </c>
      <c r="AG19" s="2">
        <v>66</v>
      </c>
      <c r="AH19" s="2">
        <v>142</v>
      </c>
      <c r="AI19" s="2">
        <v>61</v>
      </c>
      <c r="AJ19" s="2">
        <v>682</v>
      </c>
    </row>
    <row r="20" spans="1:36" ht="11.25" x14ac:dyDescent="0.2">
      <c r="A20" s="41" t="s">
        <v>808</v>
      </c>
      <c r="B20" s="2">
        <v>3872</v>
      </c>
      <c r="C20" s="2">
        <v>3334</v>
      </c>
      <c r="D20" s="2">
        <v>2634</v>
      </c>
      <c r="E20" s="2">
        <v>261</v>
      </c>
      <c r="F20" s="2">
        <v>182</v>
      </c>
      <c r="G20" s="2">
        <v>257</v>
      </c>
      <c r="H20" s="2">
        <v>250</v>
      </c>
      <c r="I20" s="2">
        <v>288</v>
      </c>
      <c r="J20" s="41" t="s">
        <v>808</v>
      </c>
      <c r="K20" s="2">
        <v>340</v>
      </c>
      <c r="L20" s="2">
        <v>224</v>
      </c>
      <c r="M20" s="2">
        <v>106</v>
      </c>
      <c r="N20" s="2">
        <v>73</v>
      </c>
      <c r="O20" s="2">
        <v>34</v>
      </c>
      <c r="P20" s="2">
        <v>11</v>
      </c>
      <c r="Q20" s="2">
        <v>101</v>
      </c>
      <c r="R20" s="2">
        <v>15</v>
      </c>
      <c r="S20" s="41" t="s">
        <v>808</v>
      </c>
      <c r="T20" s="2">
        <v>2336</v>
      </c>
      <c r="U20" s="2">
        <v>2213</v>
      </c>
      <c r="V20" s="2">
        <v>2002</v>
      </c>
      <c r="W20" s="2">
        <v>86</v>
      </c>
      <c r="X20" s="2">
        <v>87</v>
      </c>
      <c r="Y20" s="2">
        <v>38</v>
      </c>
      <c r="Z20" s="2">
        <v>84</v>
      </c>
      <c r="AA20" s="2">
        <v>39</v>
      </c>
      <c r="AB20" s="41" t="s">
        <v>808</v>
      </c>
      <c r="AC20" s="2">
        <v>1196</v>
      </c>
      <c r="AD20" s="2">
        <v>897</v>
      </c>
      <c r="AE20" s="2">
        <v>526</v>
      </c>
      <c r="AF20" s="2">
        <v>102</v>
      </c>
      <c r="AG20" s="2">
        <v>61</v>
      </c>
      <c r="AH20" s="2">
        <v>208</v>
      </c>
      <c r="AI20" s="2">
        <v>65</v>
      </c>
      <c r="AJ20" s="2">
        <v>234</v>
      </c>
    </row>
    <row r="21" spans="1:36" ht="11.25" x14ac:dyDescent="0.2">
      <c r="A21" s="41"/>
      <c r="B21" s="2"/>
      <c r="C21" s="2"/>
      <c r="D21" s="2"/>
      <c r="E21" s="2"/>
      <c r="F21" s="2"/>
      <c r="G21" s="2"/>
      <c r="H21" s="2"/>
      <c r="I21" s="2"/>
      <c r="J21" s="41"/>
      <c r="K21" s="2"/>
      <c r="L21" s="2"/>
      <c r="M21" s="2"/>
      <c r="N21" s="2"/>
      <c r="O21" s="2"/>
      <c r="P21" s="2"/>
      <c r="Q21" s="2"/>
      <c r="R21" s="2"/>
      <c r="S21" s="41"/>
      <c r="T21" s="2"/>
      <c r="U21" s="2"/>
      <c r="V21" s="2"/>
      <c r="W21" s="2"/>
      <c r="X21" s="2"/>
      <c r="Y21" s="2"/>
      <c r="Z21" s="2"/>
      <c r="AA21" s="2"/>
      <c r="AB21" s="41"/>
      <c r="AC21" s="2"/>
      <c r="AD21" s="2"/>
      <c r="AE21" s="2"/>
      <c r="AF21" s="2"/>
      <c r="AG21" s="2"/>
      <c r="AH21" s="2"/>
      <c r="AI21" s="2"/>
      <c r="AJ21" s="2"/>
    </row>
    <row r="22" spans="1:36" ht="11.25" x14ac:dyDescent="0.2">
      <c r="A22" s="41" t="s">
        <v>809</v>
      </c>
      <c r="B22" s="2">
        <v>9503</v>
      </c>
      <c r="C22" s="2">
        <v>6151</v>
      </c>
      <c r="D22" s="2">
        <v>4050</v>
      </c>
      <c r="E22" s="2">
        <v>1143</v>
      </c>
      <c r="F22" s="2">
        <v>397</v>
      </c>
      <c r="G22" s="2">
        <v>561</v>
      </c>
      <c r="H22" s="2">
        <v>1925</v>
      </c>
      <c r="I22" s="2">
        <v>1427</v>
      </c>
      <c r="J22" s="41" t="s">
        <v>809</v>
      </c>
      <c r="K22" s="2">
        <v>2158</v>
      </c>
      <c r="L22" s="2">
        <v>1055</v>
      </c>
      <c r="M22" s="2">
        <v>643</v>
      </c>
      <c r="N22" s="2">
        <v>261</v>
      </c>
      <c r="O22" s="2">
        <v>115</v>
      </c>
      <c r="P22" s="2">
        <v>36</v>
      </c>
      <c r="Q22" s="2">
        <v>1046</v>
      </c>
      <c r="R22" s="2">
        <v>57</v>
      </c>
      <c r="S22" s="41" t="s">
        <v>809</v>
      </c>
      <c r="T22" s="2">
        <v>4070</v>
      </c>
      <c r="U22" s="2">
        <v>3387</v>
      </c>
      <c r="V22" s="2">
        <v>2624</v>
      </c>
      <c r="W22" s="2">
        <v>452</v>
      </c>
      <c r="X22" s="2">
        <v>157</v>
      </c>
      <c r="Y22" s="2">
        <v>154</v>
      </c>
      <c r="Z22" s="2">
        <v>623</v>
      </c>
      <c r="AA22" s="2">
        <v>60</v>
      </c>
      <c r="AB22" s="41" t="s">
        <v>809</v>
      </c>
      <c r="AC22" s="2">
        <v>3275</v>
      </c>
      <c r="AD22" s="2">
        <v>1709</v>
      </c>
      <c r="AE22" s="2">
        <v>783</v>
      </c>
      <c r="AF22" s="2">
        <v>430</v>
      </c>
      <c r="AG22" s="2">
        <v>125</v>
      </c>
      <c r="AH22" s="2">
        <v>371</v>
      </c>
      <c r="AI22" s="2">
        <v>256</v>
      </c>
      <c r="AJ22" s="2">
        <v>1310</v>
      </c>
    </row>
    <row r="23" spans="1:36" ht="11.25" x14ac:dyDescent="0.2">
      <c r="A23" s="41" t="s">
        <v>85</v>
      </c>
      <c r="B23" s="2">
        <v>2282</v>
      </c>
      <c r="C23" s="2">
        <v>1222</v>
      </c>
      <c r="D23" s="2">
        <v>757</v>
      </c>
      <c r="E23" s="2">
        <v>233</v>
      </c>
      <c r="F23" s="2">
        <v>96</v>
      </c>
      <c r="G23" s="2">
        <v>136</v>
      </c>
      <c r="H23" s="2">
        <v>833</v>
      </c>
      <c r="I23" s="2">
        <v>227</v>
      </c>
      <c r="J23" s="41" t="s">
        <v>816</v>
      </c>
      <c r="K23" s="2">
        <v>785</v>
      </c>
      <c r="L23" s="2">
        <v>293</v>
      </c>
      <c r="M23" s="2">
        <v>142</v>
      </c>
      <c r="N23" s="2">
        <v>98</v>
      </c>
      <c r="O23" s="2">
        <v>37</v>
      </c>
      <c r="P23" s="2">
        <v>16</v>
      </c>
      <c r="Q23" s="2">
        <v>468</v>
      </c>
      <c r="R23" s="2">
        <v>24</v>
      </c>
      <c r="S23" s="41" t="s">
        <v>815</v>
      </c>
      <c r="T23" s="2">
        <v>926</v>
      </c>
      <c r="U23" s="2">
        <v>633</v>
      </c>
      <c r="V23" s="2">
        <v>476</v>
      </c>
      <c r="W23" s="2">
        <v>85</v>
      </c>
      <c r="X23" s="2">
        <v>35</v>
      </c>
      <c r="Y23" s="2">
        <v>37</v>
      </c>
      <c r="Z23" s="2">
        <v>290</v>
      </c>
      <c r="AA23" s="2">
        <v>3</v>
      </c>
      <c r="AB23" s="41" t="s">
        <v>814</v>
      </c>
      <c r="AC23" s="2">
        <v>571</v>
      </c>
      <c r="AD23" s="2">
        <v>296</v>
      </c>
      <c r="AE23" s="2">
        <v>139</v>
      </c>
      <c r="AF23" s="2">
        <v>50</v>
      </c>
      <c r="AG23" s="2">
        <v>24</v>
      </c>
      <c r="AH23" s="2">
        <v>83</v>
      </c>
      <c r="AI23" s="2">
        <v>75</v>
      </c>
      <c r="AJ23" s="2">
        <v>200</v>
      </c>
    </row>
    <row r="24" spans="1:36" ht="11.25" x14ac:dyDescent="0.2">
      <c r="A24" s="41" t="s">
        <v>805</v>
      </c>
      <c r="B24" s="2">
        <v>274</v>
      </c>
      <c r="C24" s="2">
        <v>181</v>
      </c>
      <c r="D24" s="2">
        <v>133</v>
      </c>
      <c r="E24" s="2">
        <v>35</v>
      </c>
      <c r="F24" s="2">
        <v>9</v>
      </c>
      <c r="G24" s="2">
        <v>4</v>
      </c>
      <c r="H24" s="2">
        <v>88</v>
      </c>
      <c r="I24" s="2">
        <v>5</v>
      </c>
      <c r="J24" s="41" t="s">
        <v>805</v>
      </c>
      <c r="K24" s="2">
        <v>124</v>
      </c>
      <c r="L24" s="2">
        <v>76</v>
      </c>
      <c r="M24" s="2">
        <v>66</v>
      </c>
      <c r="N24" s="2">
        <v>5</v>
      </c>
      <c r="O24" s="2">
        <v>4</v>
      </c>
      <c r="P24" s="2">
        <v>1</v>
      </c>
      <c r="Q24" s="2">
        <v>47</v>
      </c>
      <c r="R24" s="2">
        <v>1</v>
      </c>
      <c r="S24" s="41" t="s">
        <v>805</v>
      </c>
      <c r="T24" s="2">
        <v>98</v>
      </c>
      <c r="U24" s="2">
        <v>64</v>
      </c>
      <c r="V24" s="2">
        <v>52</v>
      </c>
      <c r="W24" s="2">
        <v>9</v>
      </c>
      <c r="X24" s="2">
        <v>1</v>
      </c>
      <c r="Y24" s="2">
        <v>2</v>
      </c>
      <c r="Z24" s="2">
        <v>30</v>
      </c>
      <c r="AA24" s="2">
        <v>4</v>
      </c>
      <c r="AB24" s="41" t="s">
        <v>805</v>
      </c>
      <c r="AC24" s="2">
        <v>52</v>
      </c>
      <c r="AD24" s="2">
        <v>41</v>
      </c>
      <c r="AE24" s="2">
        <v>15</v>
      </c>
      <c r="AF24" s="2">
        <v>21</v>
      </c>
      <c r="AG24" s="2">
        <v>4</v>
      </c>
      <c r="AH24" s="2">
        <v>1</v>
      </c>
      <c r="AI24" s="2">
        <v>11</v>
      </c>
      <c r="AJ24" s="2">
        <v>0</v>
      </c>
    </row>
    <row r="25" spans="1:36" ht="11.25" x14ac:dyDescent="0.2">
      <c r="A25" s="41" t="s">
        <v>199</v>
      </c>
      <c r="B25" s="2">
        <v>28</v>
      </c>
      <c r="C25" s="2">
        <v>15</v>
      </c>
      <c r="D25" s="2">
        <v>6</v>
      </c>
      <c r="E25" s="2">
        <v>4</v>
      </c>
      <c r="F25" s="2">
        <v>3</v>
      </c>
      <c r="G25" s="2">
        <v>2</v>
      </c>
      <c r="H25" s="2">
        <v>4</v>
      </c>
      <c r="I25" s="2">
        <v>9</v>
      </c>
      <c r="J25" s="41" t="s">
        <v>199</v>
      </c>
      <c r="K25" s="2">
        <v>11</v>
      </c>
      <c r="L25" s="2">
        <v>6</v>
      </c>
      <c r="M25" s="2">
        <v>2</v>
      </c>
      <c r="N25" s="2">
        <v>3</v>
      </c>
      <c r="O25" s="2">
        <v>1</v>
      </c>
      <c r="P25" s="2">
        <v>0</v>
      </c>
      <c r="Q25" s="2">
        <v>4</v>
      </c>
      <c r="R25" s="2">
        <v>1</v>
      </c>
      <c r="S25" s="41" t="s">
        <v>199</v>
      </c>
      <c r="T25" s="2">
        <v>6</v>
      </c>
      <c r="U25" s="2">
        <v>6</v>
      </c>
      <c r="V25" s="2">
        <v>4</v>
      </c>
      <c r="W25" s="2">
        <v>1</v>
      </c>
      <c r="X25" s="2">
        <v>1</v>
      </c>
      <c r="Y25" s="2">
        <v>0</v>
      </c>
      <c r="Z25" s="2">
        <v>0</v>
      </c>
      <c r="AA25" s="2">
        <v>0</v>
      </c>
      <c r="AB25" s="41" t="s">
        <v>199</v>
      </c>
      <c r="AC25" s="2">
        <v>11</v>
      </c>
      <c r="AD25" s="2">
        <v>3</v>
      </c>
      <c r="AE25" s="2">
        <v>0</v>
      </c>
      <c r="AF25" s="2">
        <v>0</v>
      </c>
      <c r="AG25" s="2">
        <v>1</v>
      </c>
      <c r="AH25" s="2">
        <v>2</v>
      </c>
      <c r="AI25" s="2">
        <v>0</v>
      </c>
      <c r="AJ25" s="2">
        <v>8</v>
      </c>
    </row>
    <row r="26" spans="1:36" ht="11.25" x14ac:dyDescent="0.2">
      <c r="A26" s="41" t="s">
        <v>806</v>
      </c>
      <c r="B26" s="2">
        <v>113</v>
      </c>
      <c r="C26" s="2">
        <v>19</v>
      </c>
      <c r="D26" s="2">
        <v>7</v>
      </c>
      <c r="E26" s="2">
        <v>4</v>
      </c>
      <c r="F26" s="2">
        <v>3</v>
      </c>
      <c r="G26" s="2">
        <v>5</v>
      </c>
      <c r="H26" s="2">
        <v>88</v>
      </c>
      <c r="I26" s="2">
        <v>6</v>
      </c>
      <c r="J26" s="41" t="s">
        <v>806</v>
      </c>
      <c r="K26" s="2">
        <v>30</v>
      </c>
      <c r="L26" s="2">
        <v>7</v>
      </c>
      <c r="M26" s="2">
        <v>3</v>
      </c>
      <c r="N26" s="2">
        <v>1</v>
      </c>
      <c r="O26" s="2">
        <v>2</v>
      </c>
      <c r="P26" s="2">
        <v>1</v>
      </c>
      <c r="Q26" s="2">
        <v>23</v>
      </c>
      <c r="R26" s="2">
        <v>0</v>
      </c>
      <c r="S26" s="41" t="s">
        <v>806</v>
      </c>
      <c r="T26" s="2">
        <v>43</v>
      </c>
      <c r="U26" s="2">
        <v>3</v>
      </c>
      <c r="V26" s="2">
        <v>1</v>
      </c>
      <c r="W26" s="2">
        <v>1</v>
      </c>
      <c r="X26" s="2">
        <v>1</v>
      </c>
      <c r="Y26" s="2">
        <v>0</v>
      </c>
      <c r="Z26" s="2">
        <v>40</v>
      </c>
      <c r="AA26" s="2">
        <v>0</v>
      </c>
      <c r="AB26" s="41" t="s">
        <v>806</v>
      </c>
      <c r="AC26" s="2">
        <v>40</v>
      </c>
      <c r="AD26" s="2">
        <v>9</v>
      </c>
      <c r="AE26" s="2">
        <v>3</v>
      </c>
      <c r="AF26" s="2">
        <v>2</v>
      </c>
      <c r="AG26" s="2">
        <v>0</v>
      </c>
      <c r="AH26" s="2">
        <v>4</v>
      </c>
      <c r="AI26" s="2">
        <v>25</v>
      </c>
      <c r="AJ26" s="2">
        <v>6</v>
      </c>
    </row>
    <row r="27" spans="1:36" ht="11.25" x14ac:dyDescent="0.2">
      <c r="A27" s="41" t="s">
        <v>807</v>
      </c>
      <c r="B27" s="2">
        <v>3071</v>
      </c>
      <c r="C27" s="2">
        <v>1587</v>
      </c>
      <c r="D27" s="2">
        <v>626</v>
      </c>
      <c r="E27" s="2">
        <v>627</v>
      </c>
      <c r="F27" s="2">
        <v>137</v>
      </c>
      <c r="G27" s="2">
        <v>197</v>
      </c>
      <c r="H27" s="2">
        <v>631</v>
      </c>
      <c r="I27" s="2">
        <v>853</v>
      </c>
      <c r="J27" s="41" t="s">
        <v>807</v>
      </c>
      <c r="K27" s="2">
        <v>826</v>
      </c>
      <c r="L27" s="2">
        <v>429</v>
      </c>
      <c r="M27" s="2">
        <v>302</v>
      </c>
      <c r="N27" s="2">
        <v>79</v>
      </c>
      <c r="O27" s="2">
        <v>42</v>
      </c>
      <c r="P27" s="2">
        <v>6</v>
      </c>
      <c r="Q27" s="2">
        <v>383</v>
      </c>
      <c r="R27" s="2">
        <v>14</v>
      </c>
      <c r="S27" s="41" t="s">
        <v>807</v>
      </c>
      <c r="T27" s="2">
        <v>774</v>
      </c>
      <c r="U27" s="2">
        <v>574</v>
      </c>
      <c r="V27" s="2">
        <v>175</v>
      </c>
      <c r="W27" s="2">
        <v>272</v>
      </c>
      <c r="X27" s="2">
        <v>46</v>
      </c>
      <c r="Y27" s="2">
        <v>81</v>
      </c>
      <c r="Z27" s="2">
        <v>186</v>
      </c>
      <c r="AA27" s="2">
        <v>14</v>
      </c>
      <c r="AB27" s="41" t="s">
        <v>807</v>
      </c>
      <c r="AC27" s="2">
        <v>1471</v>
      </c>
      <c r="AD27" s="2">
        <v>584</v>
      </c>
      <c r="AE27" s="2">
        <v>149</v>
      </c>
      <c r="AF27" s="2">
        <v>276</v>
      </c>
      <c r="AG27" s="2">
        <v>49</v>
      </c>
      <c r="AH27" s="2">
        <v>110</v>
      </c>
      <c r="AI27" s="2">
        <v>62</v>
      </c>
      <c r="AJ27" s="2">
        <v>825</v>
      </c>
    </row>
    <row r="28" spans="1:36" x14ac:dyDescent="0.2">
      <c r="A28" s="41" t="s">
        <v>808</v>
      </c>
      <c r="B28" s="2">
        <v>3735</v>
      </c>
      <c r="C28" s="2">
        <v>3127</v>
      </c>
      <c r="D28" s="2">
        <v>2521</v>
      </c>
      <c r="E28" s="2">
        <v>240</v>
      </c>
      <c r="F28" s="2">
        <v>149</v>
      </c>
      <c r="G28" s="2">
        <v>217</v>
      </c>
      <c r="H28" s="2">
        <v>281</v>
      </c>
      <c r="I28" s="2">
        <v>327</v>
      </c>
      <c r="J28" s="41" t="s">
        <v>808</v>
      </c>
      <c r="K28" s="2">
        <v>382</v>
      </c>
      <c r="L28" s="2">
        <v>244</v>
      </c>
      <c r="M28" s="2">
        <v>128</v>
      </c>
      <c r="N28" s="2">
        <v>75</v>
      </c>
      <c r="O28" s="2">
        <v>29</v>
      </c>
      <c r="P28" s="2">
        <v>12</v>
      </c>
      <c r="Q28" s="2">
        <v>121</v>
      </c>
      <c r="R28" s="2">
        <v>17</v>
      </c>
      <c r="S28" s="41" t="s">
        <v>808</v>
      </c>
      <c r="T28" s="2">
        <v>2223</v>
      </c>
      <c r="U28" s="2">
        <v>2107</v>
      </c>
      <c r="V28" s="2">
        <v>1916</v>
      </c>
      <c r="W28" s="2">
        <v>84</v>
      </c>
      <c r="X28" s="2">
        <v>73</v>
      </c>
      <c r="Y28" s="2">
        <v>34</v>
      </c>
      <c r="Z28" s="2">
        <v>77</v>
      </c>
      <c r="AA28" s="2">
        <v>39</v>
      </c>
      <c r="AB28" s="41" t="s">
        <v>808</v>
      </c>
      <c r="AC28" s="2">
        <v>1130</v>
      </c>
      <c r="AD28" s="2">
        <v>776</v>
      </c>
      <c r="AE28" s="2">
        <v>477</v>
      </c>
      <c r="AF28" s="2">
        <v>81</v>
      </c>
      <c r="AG28" s="2">
        <v>47</v>
      </c>
      <c r="AH28" s="2">
        <v>171</v>
      </c>
      <c r="AI28" s="2">
        <v>83</v>
      </c>
      <c r="AJ28" s="2">
        <v>271</v>
      </c>
    </row>
    <row r="29" spans="1:36" x14ac:dyDescent="0.2">
      <c r="A29" s="30" t="s">
        <v>646</v>
      </c>
      <c r="B29" s="30"/>
      <c r="C29" s="30"/>
      <c r="D29" s="30"/>
      <c r="E29" s="30"/>
      <c r="F29" s="30"/>
      <c r="G29" s="30"/>
      <c r="H29" s="30"/>
      <c r="I29" s="30"/>
      <c r="J29" s="30" t="s">
        <v>646</v>
      </c>
      <c r="K29" s="30"/>
      <c r="L29" s="30"/>
      <c r="M29" s="30"/>
      <c r="N29" s="30"/>
      <c r="O29" s="30"/>
      <c r="P29" s="30"/>
      <c r="Q29" s="30"/>
      <c r="R29" s="30"/>
      <c r="S29" s="30" t="s">
        <v>646</v>
      </c>
      <c r="T29" s="30"/>
      <c r="U29" s="30"/>
      <c r="V29" s="30"/>
      <c r="W29" s="30"/>
      <c r="X29" s="30"/>
      <c r="Y29" s="30"/>
      <c r="Z29" s="30"/>
      <c r="AA29" s="30"/>
      <c r="AB29" s="30" t="s">
        <v>646</v>
      </c>
      <c r="AC29" s="30"/>
      <c r="AD29" s="30"/>
      <c r="AE29" s="30"/>
      <c r="AF29" s="30"/>
      <c r="AG29" s="30"/>
      <c r="AH29" s="30"/>
      <c r="AI29" s="30"/>
      <c r="AJ29" s="30"/>
    </row>
    <row r="30" spans="1:36" x14ac:dyDescent="0.2">
      <c r="A30" s="41"/>
      <c r="B30" s="2"/>
      <c r="C30" s="2"/>
      <c r="D30" s="2"/>
      <c r="E30" s="2"/>
      <c r="F30" s="2"/>
      <c r="G30" s="2"/>
      <c r="H30" s="2"/>
      <c r="I30" s="2"/>
      <c r="J30" s="41"/>
      <c r="K30" s="2"/>
      <c r="L30" s="2"/>
      <c r="M30" s="2"/>
      <c r="N30" s="2"/>
      <c r="O30" s="2"/>
      <c r="P30" s="2"/>
      <c r="Q30" s="2"/>
      <c r="R30" s="2"/>
      <c r="S30" s="41"/>
      <c r="T30" s="2"/>
      <c r="U30" s="2"/>
      <c r="V30" s="2"/>
      <c r="W30" s="2"/>
      <c r="X30" s="2"/>
      <c r="Y30" s="2"/>
      <c r="Z30" s="2"/>
      <c r="AA30" s="2"/>
      <c r="AB30" s="41"/>
      <c r="AC30" s="2"/>
      <c r="AD30" s="2"/>
      <c r="AE30" s="2"/>
      <c r="AF30" s="2"/>
      <c r="AG30" s="2"/>
      <c r="AH30" s="2"/>
      <c r="AI30" s="2"/>
      <c r="AJ30" s="2"/>
    </row>
    <row r="31" spans="1:36" x14ac:dyDescent="0.2">
      <c r="A31" s="41"/>
      <c r="B31" s="2"/>
      <c r="C31" s="2"/>
      <c r="D31" s="2"/>
      <c r="E31" s="2"/>
      <c r="F31" s="2"/>
      <c r="G31" s="2"/>
      <c r="H31" s="2"/>
      <c r="I31" s="2"/>
      <c r="J31" s="41"/>
      <c r="K31" s="2"/>
      <c r="L31" s="2"/>
      <c r="M31" s="2"/>
      <c r="N31" s="2"/>
      <c r="O31" s="2"/>
      <c r="P31" s="2"/>
      <c r="Q31" s="2"/>
      <c r="R31" s="2"/>
      <c r="S31" s="41"/>
      <c r="T31" s="2"/>
      <c r="U31" s="2"/>
      <c r="V31" s="2"/>
      <c r="W31" s="2"/>
      <c r="X31" s="2"/>
      <c r="Y31" s="2"/>
      <c r="Z31" s="2"/>
      <c r="AA31" s="2"/>
      <c r="AB31" s="41"/>
      <c r="AC31" s="2"/>
      <c r="AD31" s="2"/>
      <c r="AE31" s="2"/>
      <c r="AF31" s="2"/>
      <c r="AG31" s="2"/>
      <c r="AH31" s="2"/>
      <c r="AI31" s="2"/>
      <c r="AJ31" s="2"/>
    </row>
    <row r="32" spans="1:36" x14ac:dyDescent="0.2">
      <c r="A32" s="41" t="s">
        <v>812</v>
      </c>
      <c r="B32" s="2"/>
      <c r="C32" s="2"/>
      <c r="D32" s="2"/>
      <c r="E32" s="2"/>
      <c r="F32" s="2"/>
      <c r="G32" s="2"/>
      <c r="H32" s="2"/>
      <c r="I32" s="2"/>
      <c r="J32" s="41" t="s">
        <v>812</v>
      </c>
      <c r="K32" s="2"/>
      <c r="L32" s="2"/>
      <c r="M32" s="2"/>
      <c r="N32" s="2"/>
      <c r="O32" s="2"/>
      <c r="P32" s="2"/>
      <c r="Q32" s="2"/>
      <c r="R32" s="2"/>
      <c r="S32" s="41" t="s">
        <v>812</v>
      </c>
      <c r="T32" s="2"/>
      <c r="U32" s="2"/>
      <c r="V32" s="2"/>
      <c r="W32" s="2"/>
      <c r="X32" s="2"/>
      <c r="Y32" s="2"/>
      <c r="Z32" s="2"/>
      <c r="AA32" s="2"/>
      <c r="AB32" s="41" t="s">
        <v>812</v>
      </c>
      <c r="AC32" s="2"/>
      <c r="AD32" s="2"/>
      <c r="AE32" s="2"/>
      <c r="AF32" s="2"/>
      <c r="AG32" s="2"/>
      <c r="AH32" s="2"/>
      <c r="AI32" s="2"/>
      <c r="AJ32" s="2"/>
    </row>
    <row r="33" spans="1:36" x14ac:dyDescent="0.2">
      <c r="A33" s="42"/>
      <c r="B33" s="29" t="s">
        <v>0</v>
      </c>
      <c r="C33" s="29"/>
      <c r="D33" s="29"/>
      <c r="E33" s="29"/>
      <c r="F33" s="29"/>
      <c r="G33" s="29"/>
      <c r="H33" s="29"/>
      <c r="I33" s="29"/>
      <c r="J33" s="42"/>
      <c r="K33" s="29" t="s">
        <v>1</v>
      </c>
      <c r="L33" s="29"/>
      <c r="M33" s="29"/>
      <c r="N33" s="29"/>
      <c r="O33" s="29"/>
      <c r="P33" s="29"/>
      <c r="Q33" s="29"/>
      <c r="R33" s="29"/>
      <c r="S33" s="42"/>
      <c r="T33" s="29" t="s">
        <v>2</v>
      </c>
      <c r="U33" s="29"/>
      <c r="V33" s="29"/>
      <c r="W33" s="29"/>
      <c r="X33" s="29"/>
      <c r="Y33" s="29"/>
      <c r="Z33" s="29"/>
      <c r="AA33" s="29"/>
      <c r="AB33" s="42"/>
      <c r="AC33" s="29" t="s">
        <v>3</v>
      </c>
      <c r="AD33" s="29"/>
      <c r="AE33" s="29"/>
      <c r="AF33" s="29"/>
      <c r="AG33" s="29"/>
      <c r="AH33" s="29"/>
      <c r="AI33" s="29"/>
      <c r="AJ33" s="25"/>
    </row>
    <row r="34" spans="1:36" s="6" customFormat="1" x14ac:dyDescent="0.2">
      <c r="A34" s="46" t="s">
        <v>813</v>
      </c>
      <c r="B34" s="17" t="s">
        <v>0</v>
      </c>
      <c r="C34" s="17" t="s">
        <v>4</v>
      </c>
      <c r="D34" s="17" t="s">
        <v>5</v>
      </c>
      <c r="E34" s="17" t="s">
        <v>6</v>
      </c>
      <c r="F34" s="17" t="s">
        <v>7</v>
      </c>
      <c r="G34" s="17" t="s">
        <v>8</v>
      </c>
      <c r="H34" s="17" t="s">
        <v>9</v>
      </c>
      <c r="I34" s="17" t="s">
        <v>10</v>
      </c>
      <c r="J34" s="46" t="s">
        <v>813</v>
      </c>
      <c r="K34" s="17" t="s">
        <v>0</v>
      </c>
      <c r="L34" s="17" t="s">
        <v>4</v>
      </c>
      <c r="M34" s="17" t="s">
        <v>5</v>
      </c>
      <c r="N34" s="17" t="s">
        <v>6</v>
      </c>
      <c r="O34" s="17" t="s">
        <v>7</v>
      </c>
      <c r="P34" s="17" t="s">
        <v>8</v>
      </c>
      <c r="Q34" s="17" t="s">
        <v>9</v>
      </c>
      <c r="R34" s="17" t="s">
        <v>10</v>
      </c>
      <c r="S34" s="46" t="s">
        <v>813</v>
      </c>
      <c r="T34" s="17" t="s">
        <v>0</v>
      </c>
      <c r="U34" s="17" t="s">
        <v>4</v>
      </c>
      <c r="V34" s="17" t="s">
        <v>5</v>
      </c>
      <c r="W34" s="17" t="s">
        <v>6</v>
      </c>
      <c r="X34" s="17" t="s">
        <v>7</v>
      </c>
      <c r="Y34" s="17" t="s">
        <v>8</v>
      </c>
      <c r="Z34" s="17" t="s">
        <v>9</v>
      </c>
      <c r="AA34" s="17" t="s">
        <v>10</v>
      </c>
      <c r="AB34" s="46" t="s">
        <v>813</v>
      </c>
      <c r="AC34" s="17" t="s">
        <v>0</v>
      </c>
      <c r="AD34" s="17" t="s">
        <v>4</v>
      </c>
      <c r="AE34" s="17" t="s">
        <v>5</v>
      </c>
      <c r="AF34" s="17" t="s">
        <v>6</v>
      </c>
      <c r="AG34" s="17" t="s">
        <v>7</v>
      </c>
      <c r="AH34" s="17" t="s">
        <v>8</v>
      </c>
      <c r="AI34" s="17" t="s">
        <v>9</v>
      </c>
      <c r="AJ34" s="17" t="s">
        <v>10</v>
      </c>
    </row>
    <row r="35" spans="1:36" ht="9.6" customHeight="1" x14ac:dyDescent="0.2">
      <c r="A35" s="41" t="s">
        <v>764</v>
      </c>
      <c r="B35" s="2">
        <f>SUM(B8:B12)</f>
        <v>14691</v>
      </c>
      <c r="C35" s="2">
        <f t="shared" ref="C35:AJ35" si="0">SUM(C8:C12)</f>
        <v>10344</v>
      </c>
      <c r="D35" s="2">
        <f t="shared" si="0"/>
        <v>6753</v>
      </c>
      <c r="E35" s="2">
        <f t="shared" si="0"/>
        <v>2036</v>
      </c>
      <c r="F35" s="2">
        <f t="shared" si="0"/>
        <v>646</v>
      </c>
      <c r="G35" s="2">
        <f t="shared" si="0"/>
        <v>909</v>
      </c>
      <c r="H35" s="2">
        <f t="shared" si="0"/>
        <v>2111</v>
      </c>
      <c r="I35" s="2">
        <f t="shared" si="0"/>
        <v>2236</v>
      </c>
      <c r="J35" s="41" t="s">
        <v>764</v>
      </c>
      <c r="K35" s="2">
        <f t="shared" si="0"/>
        <v>2681</v>
      </c>
      <c r="L35" s="2">
        <f t="shared" si="0"/>
        <v>1504</v>
      </c>
      <c r="M35" s="2">
        <f t="shared" si="0"/>
        <v>997</v>
      </c>
      <c r="N35" s="2">
        <f t="shared" si="0"/>
        <v>330</v>
      </c>
      <c r="O35" s="2">
        <f t="shared" si="0"/>
        <v>142</v>
      </c>
      <c r="P35" s="2">
        <f t="shared" si="0"/>
        <v>35</v>
      </c>
      <c r="Q35" s="2">
        <f t="shared" si="0"/>
        <v>1117</v>
      </c>
      <c r="R35" s="2">
        <f t="shared" si="0"/>
        <v>60</v>
      </c>
      <c r="S35" s="41" t="s">
        <v>764</v>
      </c>
      <c r="T35" s="2">
        <f t="shared" si="0"/>
        <v>6391</v>
      </c>
      <c r="U35" s="2">
        <f t="shared" si="0"/>
        <v>5635</v>
      </c>
      <c r="V35" s="2">
        <f t="shared" si="0"/>
        <v>4395</v>
      </c>
      <c r="W35" s="2">
        <f t="shared" si="0"/>
        <v>760</v>
      </c>
      <c r="X35" s="2">
        <f t="shared" si="0"/>
        <v>262</v>
      </c>
      <c r="Y35" s="2">
        <f t="shared" si="0"/>
        <v>218</v>
      </c>
      <c r="Z35" s="2">
        <f t="shared" si="0"/>
        <v>638</v>
      </c>
      <c r="AA35" s="2">
        <f t="shared" si="0"/>
        <v>118</v>
      </c>
      <c r="AB35" s="41" t="s">
        <v>764</v>
      </c>
      <c r="AC35" s="2">
        <f t="shared" si="0"/>
        <v>5619</v>
      </c>
      <c r="AD35" s="2">
        <f t="shared" si="0"/>
        <v>3205</v>
      </c>
      <c r="AE35" s="2">
        <f t="shared" si="0"/>
        <v>1361</v>
      </c>
      <c r="AF35" s="2">
        <f t="shared" si="0"/>
        <v>946</v>
      </c>
      <c r="AG35" s="2">
        <f t="shared" si="0"/>
        <v>242</v>
      </c>
      <c r="AH35" s="2">
        <f t="shared" si="0"/>
        <v>656</v>
      </c>
      <c r="AI35" s="2">
        <f t="shared" si="0"/>
        <v>356</v>
      </c>
      <c r="AJ35" s="2">
        <f t="shared" si="0"/>
        <v>2058</v>
      </c>
    </row>
    <row r="36" spans="1:36" ht="11.25" x14ac:dyDescent="0.2">
      <c r="A36" s="41">
        <v>1998</v>
      </c>
      <c r="B36" s="2">
        <v>94</v>
      </c>
      <c r="C36" s="2">
        <v>80</v>
      </c>
      <c r="D36" s="2">
        <v>48</v>
      </c>
      <c r="E36" s="2">
        <v>28</v>
      </c>
      <c r="F36" s="2">
        <v>2</v>
      </c>
      <c r="G36" s="2">
        <v>2</v>
      </c>
      <c r="H36" s="2">
        <v>13</v>
      </c>
      <c r="I36" s="2">
        <v>1</v>
      </c>
      <c r="J36" s="41">
        <v>1998</v>
      </c>
      <c r="K36" s="2">
        <v>94</v>
      </c>
      <c r="L36" s="2">
        <v>80</v>
      </c>
      <c r="M36" s="2">
        <v>48</v>
      </c>
      <c r="N36" s="2">
        <v>28</v>
      </c>
      <c r="O36" s="2">
        <v>2</v>
      </c>
      <c r="P36" s="2">
        <v>2</v>
      </c>
      <c r="Q36" s="2">
        <v>13</v>
      </c>
      <c r="R36" s="2">
        <v>1</v>
      </c>
      <c r="S36" s="41">
        <v>1998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41">
        <v>1998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</row>
    <row r="37" spans="1:36" ht="11.25" x14ac:dyDescent="0.2">
      <c r="A37" s="41">
        <v>1997</v>
      </c>
      <c r="B37" s="2">
        <v>1343</v>
      </c>
      <c r="C37" s="2">
        <v>949</v>
      </c>
      <c r="D37" s="2">
        <v>628</v>
      </c>
      <c r="E37" s="2">
        <v>220</v>
      </c>
      <c r="F37" s="2">
        <v>38</v>
      </c>
      <c r="G37" s="2">
        <v>63</v>
      </c>
      <c r="H37" s="2">
        <v>115</v>
      </c>
      <c r="I37" s="2">
        <v>279</v>
      </c>
      <c r="J37" s="41">
        <v>1997</v>
      </c>
      <c r="K37" s="2">
        <v>258</v>
      </c>
      <c r="L37" s="2">
        <v>197</v>
      </c>
      <c r="M37" s="2">
        <v>142</v>
      </c>
      <c r="N37" s="2">
        <v>43</v>
      </c>
      <c r="O37" s="2">
        <v>6</v>
      </c>
      <c r="P37" s="2">
        <v>6</v>
      </c>
      <c r="Q37" s="2">
        <v>55</v>
      </c>
      <c r="R37" s="2">
        <v>6</v>
      </c>
      <c r="S37" s="41">
        <v>1997</v>
      </c>
      <c r="T37" s="2">
        <v>430</v>
      </c>
      <c r="U37" s="2">
        <v>407</v>
      </c>
      <c r="V37" s="2">
        <v>316</v>
      </c>
      <c r="W37" s="2">
        <v>71</v>
      </c>
      <c r="X37" s="2">
        <v>12</v>
      </c>
      <c r="Y37" s="2">
        <v>8</v>
      </c>
      <c r="Z37" s="2">
        <v>20</v>
      </c>
      <c r="AA37" s="2">
        <v>3</v>
      </c>
      <c r="AB37" s="41">
        <v>1997</v>
      </c>
      <c r="AC37" s="2">
        <v>655</v>
      </c>
      <c r="AD37" s="2">
        <v>345</v>
      </c>
      <c r="AE37" s="2">
        <v>170</v>
      </c>
      <c r="AF37" s="2">
        <v>106</v>
      </c>
      <c r="AG37" s="2">
        <v>20</v>
      </c>
      <c r="AH37" s="2">
        <v>49</v>
      </c>
      <c r="AI37" s="2">
        <v>40</v>
      </c>
      <c r="AJ37" s="2">
        <v>270</v>
      </c>
    </row>
    <row r="38" spans="1:36" ht="11.25" x14ac:dyDescent="0.2">
      <c r="A38" s="41">
        <v>1996</v>
      </c>
      <c r="B38" s="2">
        <v>1994</v>
      </c>
      <c r="C38" s="2">
        <v>1473</v>
      </c>
      <c r="D38" s="2">
        <v>949</v>
      </c>
      <c r="E38" s="2">
        <v>245</v>
      </c>
      <c r="F38" s="2">
        <v>113</v>
      </c>
      <c r="G38" s="2">
        <v>166</v>
      </c>
      <c r="H38" s="2">
        <v>116</v>
      </c>
      <c r="I38" s="2">
        <v>405</v>
      </c>
      <c r="J38" s="41">
        <v>1996</v>
      </c>
      <c r="K38" s="2">
        <v>163</v>
      </c>
      <c r="L38" s="2">
        <v>117</v>
      </c>
      <c r="M38" s="2">
        <v>72</v>
      </c>
      <c r="N38" s="2">
        <v>26</v>
      </c>
      <c r="O38" s="2">
        <v>17</v>
      </c>
      <c r="P38" s="2">
        <v>2</v>
      </c>
      <c r="Q38" s="2">
        <v>38</v>
      </c>
      <c r="R38" s="2">
        <v>8</v>
      </c>
      <c r="S38" s="41">
        <v>1996</v>
      </c>
      <c r="T38" s="2">
        <v>767</v>
      </c>
      <c r="U38" s="2">
        <v>731</v>
      </c>
      <c r="V38" s="2">
        <v>573</v>
      </c>
      <c r="W38" s="2">
        <v>78</v>
      </c>
      <c r="X38" s="2">
        <v>44</v>
      </c>
      <c r="Y38" s="2">
        <v>36</v>
      </c>
      <c r="Z38" s="2">
        <v>28</v>
      </c>
      <c r="AA38" s="2">
        <v>8</v>
      </c>
      <c r="AB38" s="41">
        <v>1996</v>
      </c>
      <c r="AC38" s="2">
        <v>1064</v>
      </c>
      <c r="AD38" s="2">
        <v>625</v>
      </c>
      <c r="AE38" s="2">
        <v>304</v>
      </c>
      <c r="AF38" s="2">
        <v>141</v>
      </c>
      <c r="AG38" s="2">
        <v>52</v>
      </c>
      <c r="AH38" s="2">
        <v>128</v>
      </c>
      <c r="AI38" s="2">
        <v>50</v>
      </c>
      <c r="AJ38" s="2">
        <v>389</v>
      </c>
    </row>
    <row r="39" spans="1:36" ht="11.25" x14ac:dyDescent="0.2">
      <c r="A39" s="41">
        <v>1995</v>
      </c>
      <c r="B39" s="2">
        <v>1608</v>
      </c>
      <c r="C39" s="2">
        <v>1112</v>
      </c>
      <c r="D39" s="2">
        <v>669</v>
      </c>
      <c r="E39" s="2">
        <v>207</v>
      </c>
      <c r="F39" s="2">
        <v>110</v>
      </c>
      <c r="G39" s="2">
        <v>126</v>
      </c>
      <c r="H39" s="2">
        <v>142</v>
      </c>
      <c r="I39" s="2">
        <v>354</v>
      </c>
      <c r="J39" s="41">
        <v>1995</v>
      </c>
      <c r="K39" s="2">
        <v>126</v>
      </c>
      <c r="L39" s="2">
        <v>77</v>
      </c>
      <c r="M39" s="2">
        <v>47</v>
      </c>
      <c r="N39" s="2">
        <v>9</v>
      </c>
      <c r="O39" s="2">
        <v>17</v>
      </c>
      <c r="P39" s="2">
        <v>4</v>
      </c>
      <c r="Q39" s="2">
        <v>45</v>
      </c>
      <c r="R39" s="2">
        <v>4</v>
      </c>
      <c r="S39" s="41">
        <v>1995</v>
      </c>
      <c r="T39" s="2">
        <v>659</v>
      </c>
      <c r="U39" s="2">
        <v>586</v>
      </c>
      <c r="V39" s="2">
        <v>462</v>
      </c>
      <c r="W39" s="2">
        <v>68</v>
      </c>
      <c r="X39" s="2">
        <v>30</v>
      </c>
      <c r="Y39" s="2">
        <v>26</v>
      </c>
      <c r="Z39" s="2">
        <v>48</v>
      </c>
      <c r="AA39" s="2">
        <v>25</v>
      </c>
      <c r="AB39" s="41">
        <v>1995</v>
      </c>
      <c r="AC39" s="2">
        <v>823</v>
      </c>
      <c r="AD39" s="2">
        <v>449</v>
      </c>
      <c r="AE39" s="2">
        <v>160</v>
      </c>
      <c r="AF39" s="2">
        <v>130</v>
      </c>
      <c r="AG39" s="2">
        <v>63</v>
      </c>
      <c r="AH39" s="2">
        <v>96</v>
      </c>
      <c r="AI39" s="2">
        <v>49</v>
      </c>
      <c r="AJ39" s="2">
        <v>325</v>
      </c>
    </row>
    <row r="40" spans="1:36" ht="11.25" x14ac:dyDescent="0.2">
      <c r="A40" s="41">
        <v>1994</v>
      </c>
      <c r="B40" s="2">
        <v>1411</v>
      </c>
      <c r="C40" s="2">
        <v>1037</v>
      </c>
      <c r="D40" s="2">
        <v>677</v>
      </c>
      <c r="E40" s="2">
        <v>228</v>
      </c>
      <c r="F40" s="2">
        <v>43</v>
      </c>
      <c r="G40" s="2">
        <v>89</v>
      </c>
      <c r="H40" s="2">
        <v>90</v>
      </c>
      <c r="I40" s="2">
        <v>284</v>
      </c>
      <c r="J40" s="41">
        <v>1994</v>
      </c>
      <c r="K40" s="2">
        <v>121</v>
      </c>
      <c r="L40" s="2">
        <v>67</v>
      </c>
      <c r="M40" s="2">
        <v>50</v>
      </c>
      <c r="N40" s="2">
        <v>12</v>
      </c>
      <c r="O40" s="2">
        <v>3</v>
      </c>
      <c r="P40" s="2">
        <v>2</v>
      </c>
      <c r="Q40" s="2">
        <v>42</v>
      </c>
      <c r="R40" s="2">
        <v>12</v>
      </c>
      <c r="S40" s="41">
        <v>1994</v>
      </c>
      <c r="T40" s="2">
        <v>618</v>
      </c>
      <c r="U40" s="2">
        <v>572</v>
      </c>
      <c r="V40" s="2">
        <v>479</v>
      </c>
      <c r="W40" s="2">
        <v>64</v>
      </c>
      <c r="X40" s="2">
        <v>14</v>
      </c>
      <c r="Y40" s="2">
        <v>15</v>
      </c>
      <c r="Z40" s="2">
        <v>24</v>
      </c>
      <c r="AA40" s="2">
        <v>22</v>
      </c>
      <c r="AB40" s="41">
        <v>1994</v>
      </c>
      <c r="AC40" s="2">
        <v>672</v>
      </c>
      <c r="AD40" s="2">
        <v>398</v>
      </c>
      <c r="AE40" s="2">
        <v>148</v>
      </c>
      <c r="AF40" s="2">
        <v>152</v>
      </c>
      <c r="AG40" s="2">
        <v>26</v>
      </c>
      <c r="AH40" s="2">
        <v>72</v>
      </c>
      <c r="AI40" s="2">
        <v>24</v>
      </c>
      <c r="AJ40" s="2">
        <v>250</v>
      </c>
    </row>
    <row r="41" spans="1:36" ht="11.25" x14ac:dyDescent="0.2">
      <c r="A41" s="41">
        <v>1993</v>
      </c>
      <c r="B41" s="2">
        <v>1164</v>
      </c>
      <c r="C41" s="2">
        <v>867</v>
      </c>
      <c r="D41" s="2">
        <v>534</v>
      </c>
      <c r="E41" s="2">
        <v>178</v>
      </c>
      <c r="F41" s="2">
        <v>38</v>
      </c>
      <c r="G41" s="2">
        <v>117</v>
      </c>
      <c r="H41" s="2">
        <v>96</v>
      </c>
      <c r="I41" s="2">
        <v>201</v>
      </c>
      <c r="J41" s="41">
        <v>1993</v>
      </c>
      <c r="K41" s="2">
        <v>104</v>
      </c>
      <c r="L41" s="2">
        <v>48</v>
      </c>
      <c r="M41" s="2">
        <v>30</v>
      </c>
      <c r="N41" s="2">
        <v>6</v>
      </c>
      <c r="O41" s="2">
        <v>7</v>
      </c>
      <c r="P41" s="2">
        <v>5</v>
      </c>
      <c r="Q41" s="2">
        <v>56</v>
      </c>
      <c r="R41" s="2">
        <v>0</v>
      </c>
      <c r="S41" s="41">
        <v>1993</v>
      </c>
      <c r="T41" s="2">
        <v>545</v>
      </c>
      <c r="U41" s="2">
        <v>509</v>
      </c>
      <c r="V41" s="2">
        <v>393</v>
      </c>
      <c r="W41" s="2">
        <v>71</v>
      </c>
      <c r="X41" s="2">
        <v>15</v>
      </c>
      <c r="Y41" s="2">
        <v>30</v>
      </c>
      <c r="Z41" s="2">
        <v>23</v>
      </c>
      <c r="AA41" s="2">
        <v>13</v>
      </c>
      <c r="AB41" s="41">
        <v>1993</v>
      </c>
      <c r="AC41" s="2">
        <v>515</v>
      </c>
      <c r="AD41" s="2">
        <v>310</v>
      </c>
      <c r="AE41" s="2">
        <v>111</v>
      </c>
      <c r="AF41" s="2">
        <v>101</v>
      </c>
      <c r="AG41" s="2">
        <v>16</v>
      </c>
      <c r="AH41" s="2">
        <v>82</v>
      </c>
      <c r="AI41" s="2">
        <v>17</v>
      </c>
      <c r="AJ41" s="2">
        <v>188</v>
      </c>
    </row>
    <row r="42" spans="1:36" ht="11.25" x14ac:dyDescent="0.2">
      <c r="A42" s="41">
        <v>1992</v>
      </c>
      <c r="B42" s="2">
        <v>1120</v>
      </c>
      <c r="C42" s="2">
        <v>871</v>
      </c>
      <c r="D42" s="2">
        <v>574</v>
      </c>
      <c r="E42" s="2">
        <v>172</v>
      </c>
      <c r="F42" s="2">
        <v>57</v>
      </c>
      <c r="G42" s="2">
        <v>68</v>
      </c>
      <c r="H42" s="2">
        <v>116</v>
      </c>
      <c r="I42" s="2">
        <v>133</v>
      </c>
      <c r="J42" s="41">
        <v>1992</v>
      </c>
      <c r="K42" s="2">
        <v>207</v>
      </c>
      <c r="L42" s="2">
        <v>142</v>
      </c>
      <c r="M42" s="2">
        <v>93</v>
      </c>
      <c r="N42" s="2">
        <v>25</v>
      </c>
      <c r="O42" s="2">
        <v>21</v>
      </c>
      <c r="P42" s="2">
        <v>3</v>
      </c>
      <c r="Q42" s="2">
        <v>65</v>
      </c>
      <c r="R42" s="2">
        <v>0</v>
      </c>
      <c r="S42" s="41">
        <v>1992</v>
      </c>
      <c r="T42" s="2">
        <v>559</v>
      </c>
      <c r="U42" s="2">
        <v>519</v>
      </c>
      <c r="V42" s="2">
        <v>398</v>
      </c>
      <c r="W42" s="2">
        <v>84</v>
      </c>
      <c r="X42" s="2">
        <v>23</v>
      </c>
      <c r="Y42" s="2">
        <v>14</v>
      </c>
      <c r="Z42" s="2">
        <v>36</v>
      </c>
      <c r="AA42" s="2">
        <v>4</v>
      </c>
      <c r="AB42" s="41">
        <v>1992</v>
      </c>
      <c r="AC42" s="2">
        <v>354</v>
      </c>
      <c r="AD42" s="2">
        <v>210</v>
      </c>
      <c r="AE42" s="2">
        <v>83</v>
      </c>
      <c r="AF42" s="2">
        <v>63</v>
      </c>
      <c r="AG42" s="2">
        <v>13</v>
      </c>
      <c r="AH42" s="2">
        <v>51</v>
      </c>
      <c r="AI42" s="2">
        <v>15</v>
      </c>
      <c r="AJ42" s="2">
        <v>129</v>
      </c>
    </row>
    <row r="43" spans="1:36" ht="11.25" x14ac:dyDescent="0.2">
      <c r="A43" s="41">
        <v>1991</v>
      </c>
      <c r="B43" s="2">
        <v>1062</v>
      </c>
      <c r="C43" s="2">
        <v>804</v>
      </c>
      <c r="D43" s="2">
        <v>499</v>
      </c>
      <c r="E43" s="2">
        <v>165</v>
      </c>
      <c r="F43" s="2">
        <v>61</v>
      </c>
      <c r="G43" s="2">
        <v>79</v>
      </c>
      <c r="H43" s="2">
        <v>104</v>
      </c>
      <c r="I43" s="2">
        <v>154</v>
      </c>
      <c r="J43" s="41">
        <v>1991</v>
      </c>
      <c r="K43" s="2">
        <v>193</v>
      </c>
      <c r="L43" s="2">
        <v>113</v>
      </c>
      <c r="M43" s="2">
        <v>88</v>
      </c>
      <c r="N43" s="2">
        <v>10</v>
      </c>
      <c r="O43" s="2">
        <v>10</v>
      </c>
      <c r="P43" s="2">
        <v>5</v>
      </c>
      <c r="Q43" s="2">
        <v>77</v>
      </c>
      <c r="R43" s="2">
        <v>3</v>
      </c>
      <c r="S43" s="41">
        <v>1991</v>
      </c>
      <c r="T43" s="2">
        <v>505</v>
      </c>
      <c r="U43" s="2">
        <v>477</v>
      </c>
      <c r="V43" s="2">
        <v>318</v>
      </c>
      <c r="W43" s="2">
        <v>107</v>
      </c>
      <c r="X43" s="2">
        <v>31</v>
      </c>
      <c r="Y43" s="2">
        <v>21</v>
      </c>
      <c r="Z43" s="2">
        <v>18</v>
      </c>
      <c r="AA43" s="2">
        <v>10</v>
      </c>
      <c r="AB43" s="41">
        <v>1991</v>
      </c>
      <c r="AC43" s="2">
        <v>364</v>
      </c>
      <c r="AD43" s="2">
        <v>214</v>
      </c>
      <c r="AE43" s="2">
        <v>93</v>
      </c>
      <c r="AF43" s="2">
        <v>48</v>
      </c>
      <c r="AG43" s="2">
        <v>20</v>
      </c>
      <c r="AH43" s="2">
        <v>53</v>
      </c>
      <c r="AI43" s="2">
        <v>9</v>
      </c>
      <c r="AJ43" s="2">
        <v>141</v>
      </c>
    </row>
    <row r="44" spans="1:36" ht="11.25" x14ac:dyDescent="0.2">
      <c r="A44" s="41">
        <v>1990</v>
      </c>
      <c r="B44" s="2">
        <v>1280</v>
      </c>
      <c r="C44" s="2">
        <v>1039</v>
      </c>
      <c r="D44" s="2">
        <v>761</v>
      </c>
      <c r="E44" s="2">
        <v>174</v>
      </c>
      <c r="F44" s="2">
        <v>64</v>
      </c>
      <c r="G44" s="2">
        <v>40</v>
      </c>
      <c r="H44" s="2">
        <v>132</v>
      </c>
      <c r="I44" s="2">
        <v>109</v>
      </c>
      <c r="J44" s="41">
        <v>1990</v>
      </c>
      <c r="K44" s="2">
        <v>202</v>
      </c>
      <c r="L44" s="2">
        <v>114</v>
      </c>
      <c r="M44" s="2">
        <v>83</v>
      </c>
      <c r="N44" s="2">
        <v>19</v>
      </c>
      <c r="O44" s="2">
        <v>10</v>
      </c>
      <c r="P44" s="2">
        <v>2</v>
      </c>
      <c r="Q44" s="2">
        <v>83</v>
      </c>
      <c r="R44" s="2">
        <v>5</v>
      </c>
      <c r="S44" s="41">
        <v>1990</v>
      </c>
      <c r="T44" s="2">
        <v>777</v>
      </c>
      <c r="U44" s="2">
        <v>717</v>
      </c>
      <c r="V44" s="2">
        <v>578</v>
      </c>
      <c r="W44" s="2">
        <v>77</v>
      </c>
      <c r="X44" s="2">
        <v>41</v>
      </c>
      <c r="Y44" s="2">
        <v>21</v>
      </c>
      <c r="Z44" s="2">
        <v>37</v>
      </c>
      <c r="AA44" s="2">
        <v>23</v>
      </c>
      <c r="AB44" s="41">
        <v>1990</v>
      </c>
      <c r="AC44" s="2">
        <v>301</v>
      </c>
      <c r="AD44" s="2">
        <v>208</v>
      </c>
      <c r="AE44" s="2">
        <v>100</v>
      </c>
      <c r="AF44" s="2">
        <v>78</v>
      </c>
      <c r="AG44" s="2">
        <v>13</v>
      </c>
      <c r="AH44" s="2">
        <v>17</v>
      </c>
      <c r="AI44" s="2">
        <v>12</v>
      </c>
      <c r="AJ44" s="2">
        <v>81</v>
      </c>
    </row>
    <row r="45" spans="1:36" ht="11.25" x14ac:dyDescent="0.2">
      <c r="A45" s="41" t="s">
        <v>545</v>
      </c>
      <c r="B45" s="2">
        <v>2379</v>
      </c>
      <c r="C45" s="2">
        <v>1722</v>
      </c>
      <c r="D45" s="2">
        <v>1220</v>
      </c>
      <c r="E45" s="2">
        <v>306</v>
      </c>
      <c r="F45" s="2">
        <v>95</v>
      </c>
      <c r="G45" s="2">
        <v>101</v>
      </c>
      <c r="H45" s="2">
        <v>449</v>
      </c>
      <c r="I45" s="2">
        <v>208</v>
      </c>
      <c r="J45" s="41" t="s">
        <v>545</v>
      </c>
      <c r="K45" s="2">
        <v>691</v>
      </c>
      <c r="L45" s="2">
        <v>363</v>
      </c>
      <c r="M45" s="2">
        <v>246</v>
      </c>
      <c r="N45" s="2">
        <v>90</v>
      </c>
      <c r="O45" s="2">
        <v>24</v>
      </c>
      <c r="P45" s="2">
        <v>3</v>
      </c>
      <c r="Q45" s="2">
        <v>320</v>
      </c>
      <c r="R45" s="2">
        <v>8</v>
      </c>
      <c r="S45" s="41" t="s">
        <v>545</v>
      </c>
      <c r="T45" s="2">
        <v>1100</v>
      </c>
      <c r="U45" s="2">
        <v>993</v>
      </c>
      <c r="V45" s="2">
        <v>807</v>
      </c>
      <c r="W45" s="2">
        <v>122</v>
      </c>
      <c r="X45" s="2">
        <v>41</v>
      </c>
      <c r="Y45" s="2">
        <v>23</v>
      </c>
      <c r="Z45" s="2">
        <v>99</v>
      </c>
      <c r="AA45" s="2">
        <v>8</v>
      </c>
      <c r="AB45" s="41" t="s">
        <v>545</v>
      </c>
      <c r="AC45" s="2">
        <v>588</v>
      </c>
      <c r="AD45" s="2">
        <v>366</v>
      </c>
      <c r="AE45" s="2">
        <v>167</v>
      </c>
      <c r="AF45" s="2">
        <v>94</v>
      </c>
      <c r="AG45" s="2">
        <v>30</v>
      </c>
      <c r="AH45" s="2">
        <v>75</v>
      </c>
      <c r="AI45" s="2">
        <v>30</v>
      </c>
      <c r="AJ45" s="2">
        <v>192</v>
      </c>
    </row>
    <row r="46" spans="1:36" ht="11.25" x14ac:dyDescent="0.2">
      <c r="A46" s="41" t="s">
        <v>778</v>
      </c>
      <c r="B46" s="2">
        <v>608</v>
      </c>
      <c r="C46" s="2">
        <v>255</v>
      </c>
      <c r="D46" s="2">
        <v>115</v>
      </c>
      <c r="E46" s="2">
        <v>73</v>
      </c>
      <c r="F46" s="2">
        <v>22</v>
      </c>
      <c r="G46" s="2">
        <v>45</v>
      </c>
      <c r="H46" s="2">
        <v>268</v>
      </c>
      <c r="I46" s="2">
        <v>85</v>
      </c>
      <c r="J46" s="41" t="s">
        <v>778</v>
      </c>
      <c r="K46" s="2">
        <v>246</v>
      </c>
      <c r="L46" s="2">
        <v>93</v>
      </c>
      <c r="M46" s="2">
        <v>45</v>
      </c>
      <c r="N46" s="2">
        <v>31</v>
      </c>
      <c r="O46" s="2">
        <v>13</v>
      </c>
      <c r="P46" s="2">
        <v>4</v>
      </c>
      <c r="Q46" s="2">
        <v>149</v>
      </c>
      <c r="R46" s="2">
        <v>4</v>
      </c>
      <c r="S46" s="41" t="s">
        <v>778</v>
      </c>
      <c r="T46" s="2">
        <v>177</v>
      </c>
      <c r="U46" s="2">
        <v>89</v>
      </c>
      <c r="V46" s="2">
        <v>46</v>
      </c>
      <c r="W46" s="2">
        <v>14</v>
      </c>
      <c r="X46" s="2">
        <v>6</v>
      </c>
      <c r="Y46" s="2">
        <v>23</v>
      </c>
      <c r="Z46" s="2">
        <v>86</v>
      </c>
      <c r="AA46" s="2">
        <v>2</v>
      </c>
      <c r="AB46" s="41" t="s">
        <v>778</v>
      </c>
      <c r="AC46" s="2">
        <v>185</v>
      </c>
      <c r="AD46" s="2">
        <v>73</v>
      </c>
      <c r="AE46" s="2">
        <v>24</v>
      </c>
      <c r="AF46" s="2">
        <v>28</v>
      </c>
      <c r="AG46" s="2">
        <v>3</v>
      </c>
      <c r="AH46" s="2">
        <v>18</v>
      </c>
      <c r="AI46" s="2">
        <v>33</v>
      </c>
      <c r="AJ46" s="2">
        <v>79</v>
      </c>
    </row>
    <row r="47" spans="1:36" ht="11.25" x14ac:dyDescent="0.2">
      <c r="A47" s="41" t="s">
        <v>779</v>
      </c>
      <c r="B47" s="2">
        <v>313</v>
      </c>
      <c r="C47" s="2">
        <v>125</v>
      </c>
      <c r="D47" s="2">
        <v>67</v>
      </c>
      <c r="E47" s="2">
        <v>24</v>
      </c>
      <c r="F47" s="2">
        <v>11</v>
      </c>
      <c r="G47" s="2">
        <v>23</v>
      </c>
      <c r="H47" s="2">
        <v>158</v>
      </c>
      <c r="I47" s="2">
        <v>30</v>
      </c>
      <c r="J47" s="41" t="s">
        <v>779</v>
      </c>
      <c r="K47" s="2">
        <v>120</v>
      </c>
      <c r="L47" s="2">
        <v>48</v>
      </c>
      <c r="M47" s="2">
        <v>29</v>
      </c>
      <c r="N47" s="2">
        <v>12</v>
      </c>
      <c r="O47" s="2">
        <v>6</v>
      </c>
      <c r="P47" s="2">
        <v>1</v>
      </c>
      <c r="Q47" s="2">
        <v>65</v>
      </c>
      <c r="R47" s="2">
        <v>7</v>
      </c>
      <c r="S47" s="41" t="s">
        <v>779</v>
      </c>
      <c r="T47" s="2">
        <v>75</v>
      </c>
      <c r="U47" s="2">
        <v>23</v>
      </c>
      <c r="V47" s="2">
        <v>18</v>
      </c>
      <c r="W47" s="2">
        <v>2</v>
      </c>
      <c r="X47" s="2">
        <v>3</v>
      </c>
      <c r="Y47" s="2">
        <v>0</v>
      </c>
      <c r="Z47" s="2">
        <v>52</v>
      </c>
      <c r="AA47" s="2">
        <v>0</v>
      </c>
      <c r="AB47" s="41" t="s">
        <v>779</v>
      </c>
      <c r="AC47" s="2">
        <v>118</v>
      </c>
      <c r="AD47" s="2">
        <v>54</v>
      </c>
      <c r="AE47" s="2">
        <v>20</v>
      </c>
      <c r="AF47" s="2">
        <v>10</v>
      </c>
      <c r="AG47" s="2">
        <v>2</v>
      </c>
      <c r="AH47" s="2">
        <v>22</v>
      </c>
      <c r="AI47" s="2">
        <v>41</v>
      </c>
      <c r="AJ47" s="2">
        <v>23</v>
      </c>
    </row>
    <row r="48" spans="1:36" ht="11.25" x14ac:dyDescent="0.2">
      <c r="A48" s="41" t="s">
        <v>810</v>
      </c>
      <c r="B48" s="2">
        <v>456</v>
      </c>
      <c r="C48" s="2">
        <v>88</v>
      </c>
      <c r="D48" s="2">
        <v>43</v>
      </c>
      <c r="E48" s="2">
        <v>24</v>
      </c>
      <c r="F48" s="2">
        <v>10</v>
      </c>
      <c r="G48" s="2">
        <v>11</v>
      </c>
      <c r="H48" s="2">
        <v>349</v>
      </c>
      <c r="I48" s="2">
        <v>19</v>
      </c>
      <c r="J48" s="41" t="s">
        <v>810</v>
      </c>
      <c r="K48" s="2">
        <v>178</v>
      </c>
      <c r="L48" s="2">
        <v>51</v>
      </c>
      <c r="M48" s="2">
        <v>30</v>
      </c>
      <c r="N48" s="2">
        <v>15</v>
      </c>
      <c r="O48" s="2">
        <v>6</v>
      </c>
      <c r="P48" s="2">
        <v>0</v>
      </c>
      <c r="Q48" s="2">
        <v>121</v>
      </c>
      <c r="R48" s="2">
        <v>6</v>
      </c>
      <c r="S48" s="41" t="s">
        <v>810</v>
      </c>
      <c r="T48" s="2">
        <v>179</v>
      </c>
      <c r="U48" s="2">
        <v>12</v>
      </c>
      <c r="V48" s="2">
        <v>7</v>
      </c>
      <c r="W48" s="2">
        <v>2</v>
      </c>
      <c r="X48" s="2">
        <v>2</v>
      </c>
      <c r="Y48" s="2">
        <v>1</v>
      </c>
      <c r="Z48" s="2">
        <v>167</v>
      </c>
      <c r="AA48" s="2">
        <v>0</v>
      </c>
      <c r="AB48" s="41" t="s">
        <v>810</v>
      </c>
      <c r="AC48" s="2">
        <v>99</v>
      </c>
      <c r="AD48" s="2">
        <v>25</v>
      </c>
      <c r="AE48" s="2">
        <v>6</v>
      </c>
      <c r="AF48" s="2">
        <v>7</v>
      </c>
      <c r="AG48" s="2">
        <v>2</v>
      </c>
      <c r="AH48" s="2">
        <v>10</v>
      </c>
      <c r="AI48" s="2">
        <v>61</v>
      </c>
      <c r="AJ48" s="2">
        <v>13</v>
      </c>
    </row>
    <row r="49" spans="1:36" ht="11.25" x14ac:dyDescent="0.2">
      <c r="A49" s="41"/>
      <c r="B49" s="2"/>
      <c r="C49" s="2"/>
      <c r="D49" s="2"/>
      <c r="E49" s="2"/>
      <c r="F49" s="2"/>
      <c r="G49" s="2"/>
      <c r="H49" s="2"/>
      <c r="I49" s="2"/>
      <c r="J49" s="41"/>
      <c r="K49" s="2"/>
      <c r="L49" s="2"/>
      <c r="M49" s="2"/>
      <c r="N49" s="2"/>
      <c r="O49" s="2"/>
      <c r="P49" s="2"/>
      <c r="Q49" s="2"/>
      <c r="R49" s="2"/>
      <c r="S49" s="41"/>
      <c r="T49" s="2"/>
      <c r="U49" s="2"/>
      <c r="V49" s="2"/>
      <c r="W49" s="2"/>
      <c r="X49" s="2"/>
      <c r="Y49" s="2"/>
      <c r="Z49" s="2"/>
      <c r="AA49" s="2"/>
      <c r="AB49" s="41"/>
      <c r="AC49" s="2"/>
      <c r="AD49" s="2"/>
      <c r="AE49" s="2"/>
      <c r="AF49" s="2"/>
      <c r="AG49" s="2"/>
      <c r="AH49" s="2"/>
      <c r="AI49" s="2"/>
      <c r="AJ49" s="2"/>
    </row>
    <row r="50" spans="1:36" ht="11.25" x14ac:dyDescent="0.2">
      <c r="A50" s="41" t="s">
        <v>671</v>
      </c>
      <c r="B50" s="2">
        <f>SUM(B16:B20)</f>
        <v>7470</v>
      </c>
      <c r="C50" s="2">
        <f t="shared" ref="C50:AJ50" si="1">SUM(C16:C20)</f>
        <v>5415</v>
      </c>
      <c r="D50" s="2">
        <f t="shared" si="1"/>
        <v>3460</v>
      </c>
      <c r="E50" s="2">
        <f t="shared" si="1"/>
        <v>1126</v>
      </c>
      <c r="F50" s="2">
        <f t="shared" si="1"/>
        <v>345</v>
      </c>
      <c r="G50" s="2">
        <f t="shared" si="1"/>
        <v>484</v>
      </c>
      <c r="H50" s="2">
        <f t="shared" si="1"/>
        <v>1019</v>
      </c>
      <c r="I50" s="2">
        <f t="shared" si="1"/>
        <v>1036</v>
      </c>
      <c r="J50" s="41" t="s">
        <v>671</v>
      </c>
      <c r="K50" s="2">
        <f t="shared" si="1"/>
        <v>1308</v>
      </c>
      <c r="L50" s="2">
        <f t="shared" si="1"/>
        <v>742</v>
      </c>
      <c r="M50" s="2">
        <f t="shared" si="1"/>
        <v>496</v>
      </c>
      <c r="N50" s="2">
        <f t="shared" si="1"/>
        <v>167</v>
      </c>
      <c r="O50" s="2">
        <f t="shared" si="1"/>
        <v>64</v>
      </c>
      <c r="P50" s="2">
        <f t="shared" si="1"/>
        <v>15</v>
      </c>
      <c r="Q50" s="2">
        <f t="shared" si="1"/>
        <v>539</v>
      </c>
      <c r="R50" s="2">
        <f t="shared" si="1"/>
        <v>27</v>
      </c>
      <c r="S50" s="41" t="s">
        <v>671</v>
      </c>
      <c r="T50" s="2">
        <f t="shared" si="1"/>
        <v>3247</v>
      </c>
      <c r="U50" s="2">
        <f t="shared" si="1"/>
        <v>2881</v>
      </c>
      <c r="V50" s="2">
        <f t="shared" si="1"/>
        <v>2247</v>
      </c>
      <c r="W50" s="2">
        <f t="shared" si="1"/>
        <v>393</v>
      </c>
      <c r="X50" s="2">
        <f t="shared" si="1"/>
        <v>140</v>
      </c>
      <c r="Y50" s="2">
        <f t="shared" si="1"/>
        <v>101</v>
      </c>
      <c r="Z50" s="2">
        <f t="shared" si="1"/>
        <v>305</v>
      </c>
      <c r="AA50" s="2">
        <f t="shared" si="1"/>
        <v>61</v>
      </c>
      <c r="AB50" s="41" t="s">
        <v>671</v>
      </c>
      <c r="AC50" s="2">
        <f t="shared" si="1"/>
        <v>2915</v>
      </c>
      <c r="AD50" s="2">
        <f t="shared" si="1"/>
        <v>1792</v>
      </c>
      <c r="AE50" s="2">
        <f t="shared" si="1"/>
        <v>717</v>
      </c>
      <c r="AF50" s="2">
        <f t="shared" si="1"/>
        <v>566</v>
      </c>
      <c r="AG50" s="2">
        <f t="shared" si="1"/>
        <v>141</v>
      </c>
      <c r="AH50" s="2">
        <f t="shared" si="1"/>
        <v>368</v>
      </c>
      <c r="AI50" s="2">
        <f t="shared" si="1"/>
        <v>175</v>
      </c>
      <c r="AJ50" s="2">
        <f t="shared" si="1"/>
        <v>948</v>
      </c>
    </row>
    <row r="51" spans="1:36" ht="11.25" x14ac:dyDescent="0.2">
      <c r="A51" s="41">
        <v>1998</v>
      </c>
      <c r="B51" s="2">
        <v>54</v>
      </c>
      <c r="C51" s="2">
        <v>47</v>
      </c>
      <c r="D51" s="2">
        <v>29</v>
      </c>
      <c r="E51" s="2">
        <v>16</v>
      </c>
      <c r="F51" s="2">
        <v>1</v>
      </c>
      <c r="G51" s="2">
        <v>1</v>
      </c>
      <c r="H51" s="2">
        <v>6</v>
      </c>
      <c r="I51" s="2">
        <v>1</v>
      </c>
      <c r="J51" s="41">
        <v>1998</v>
      </c>
      <c r="K51" s="2">
        <v>54</v>
      </c>
      <c r="L51" s="2">
        <v>47</v>
      </c>
      <c r="M51" s="2">
        <v>29</v>
      </c>
      <c r="N51" s="2">
        <v>16</v>
      </c>
      <c r="O51" s="2">
        <v>1</v>
      </c>
      <c r="P51" s="2">
        <v>1</v>
      </c>
      <c r="Q51" s="2">
        <v>6</v>
      </c>
      <c r="R51" s="2">
        <v>1</v>
      </c>
      <c r="S51" s="41">
        <v>1998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41">
        <v>1998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</row>
    <row r="52" spans="1:36" ht="11.25" x14ac:dyDescent="0.2">
      <c r="A52" s="41">
        <v>1997</v>
      </c>
      <c r="B52" s="2">
        <v>685</v>
      </c>
      <c r="C52" s="2">
        <v>493</v>
      </c>
      <c r="D52" s="2">
        <v>302</v>
      </c>
      <c r="E52" s="2">
        <v>136</v>
      </c>
      <c r="F52" s="2">
        <v>20</v>
      </c>
      <c r="G52" s="2">
        <v>35</v>
      </c>
      <c r="H52" s="2">
        <v>63</v>
      </c>
      <c r="I52" s="2">
        <v>129</v>
      </c>
      <c r="J52" s="41">
        <v>1997</v>
      </c>
      <c r="K52" s="2">
        <v>145</v>
      </c>
      <c r="L52" s="2">
        <v>108</v>
      </c>
      <c r="M52" s="2">
        <v>76</v>
      </c>
      <c r="N52" s="2">
        <v>24</v>
      </c>
      <c r="O52" s="2">
        <v>4</v>
      </c>
      <c r="P52" s="2">
        <v>4</v>
      </c>
      <c r="Q52" s="2">
        <v>34</v>
      </c>
      <c r="R52" s="2">
        <v>3</v>
      </c>
      <c r="S52" s="41">
        <v>1997</v>
      </c>
      <c r="T52" s="2">
        <v>198</v>
      </c>
      <c r="U52" s="2">
        <v>189</v>
      </c>
      <c r="V52" s="2">
        <v>146</v>
      </c>
      <c r="W52" s="2">
        <v>36</v>
      </c>
      <c r="X52" s="2">
        <v>3</v>
      </c>
      <c r="Y52" s="2">
        <v>4</v>
      </c>
      <c r="Z52" s="2">
        <v>6</v>
      </c>
      <c r="AA52" s="2">
        <v>3</v>
      </c>
      <c r="AB52" s="41">
        <v>1997</v>
      </c>
      <c r="AC52" s="2">
        <v>342</v>
      </c>
      <c r="AD52" s="2">
        <v>196</v>
      </c>
      <c r="AE52" s="2">
        <v>80</v>
      </c>
      <c r="AF52" s="2">
        <v>76</v>
      </c>
      <c r="AG52" s="2">
        <v>13</v>
      </c>
      <c r="AH52" s="2">
        <v>27</v>
      </c>
      <c r="AI52" s="2">
        <v>23</v>
      </c>
      <c r="AJ52" s="2">
        <v>123</v>
      </c>
    </row>
    <row r="53" spans="1:36" ht="11.25" x14ac:dyDescent="0.2">
      <c r="A53" s="41">
        <v>1996</v>
      </c>
      <c r="B53" s="2">
        <v>1036</v>
      </c>
      <c r="C53" s="2">
        <v>774</v>
      </c>
      <c r="D53" s="2">
        <v>490</v>
      </c>
      <c r="E53" s="2">
        <v>131</v>
      </c>
      <c r="F53" s="2">
        <v>69</v>
      </c>
      <c r="G53" s="2">
        <v>84</v>
      </c>
      <c r="H53" s="2">
        <v>70</v>
      </c>
      <c r="I53" s="2">
        <v>192</v>
      </c>
      <c r="J53" s="41">
        <v>1996</v>
      </c>
      <c r="K53" s="2">
        <v>80</v>
      </c>
      <c r="L53" s="2">
        <v>57</v>
      </c>
      <c r="M53" s="2">
        <v>35</v>
      </c>
      <c r="N53" s="2">
        <v>13</v>
      </c>
      <c r="O53" s="2">
        <v>9</v>
      </c>
      <c r="P53" s="2">
        <v>0</v>
      </c>
      <c r="Q53" s="2">
        <v>20</v>
      </c>
      <c r="R53" s="2">
        <v>3</v>
      </c>
      <c r="S53" s="41">
        <v>1996</v>
      </c>
      <c r="T53" s="2">
        <v>395</v>
      </c>
      <c r="U53" s="2">
        <v>370</v>
      </c>
      <c r="V53" s="2">
        <v>296</v>
      </c>
      <c r="W53" s="2">
        <v>39</v>
      </c>
      <c r="X53" s="2">
        <v>25</v>
      </c>
      <c r="Y53" s="2">
        <v>10</v>
      </c>
      <c r="Z53" s="2">
        <v>20</v>
      </c>
      <c r="AA53" s="2">
        <v>5</v>
      </c>
      <c r="AB53" s="41">
        <v>1996</v>
      </c>
      <c r="AC53" s="2">
        <v>561</v>
      </c>
      <c r="AD53" s="2">
        <v>347</v>
      </c>
      <c r="AE53" s="2">
        <v>159</v>
      </c>
      <c r="AF53" s="2">
        <v>79</v>
      </c>
      <c r="AG53" s="2">
        <v>35</v>
      </c>
      <c r="AH53" s="2">
        <v>74</v>
      </c>
      <c r="AI53" s="2">
        <v>30</v>
      </c>
      <c r="AJ53" s="2">
        <v>184</v>
      </c>
    </row>
    <row r="54" spans="1:36" ht="11.25" x14ac:dyDescent="0.2">
      <c r="A54" s="41">
        <v>1995</v>
      </c>
      <c r="B54" s="2">
        <v>829</v>
      </c>
      <c r="C54" s="2">
        <v>592</v>
      </c>
      <c r="D54" s="2">
        <v>341</v>
      </c>
      <c r="E54" s="2">
        <v>129</v>
      </c>
      <c r="F54" s="2">
        <v>55</v>
      </c>
      <c r="G54" s="2">
        <v>67</v>
      </c>
      <c r="H54" s="2">
        <v>64</v>
      </c>
      <c r="I54" s="2">
        <v>173</v>
      </c>
      <c r="J54" s="41">
        <v>1995</v>
      </c>
      <c r="K54" s="2">
        <v>55</v>
      </c>
      <c r="L54" s="2">
        <v>35</v>
      </c>
      <c r="M54" s="2">
        <v>24</v>
      </c>
      <c r="N54" s="2">
        <v>5</v>
      </c>
      <c r="O54" s="2">
        <v>5</v>
      </c>
      <c r="P54" s="2">
        <v>1</v>
      </c>
      <c r="Q54" s="2">
        <v>19</v>
      </c>
      <c r="R54" s="2">
        <v>1</v>
      </c>
      <c r="S54" s="41">
        <v>1995</v>
      </c>
      <c r="T54" s="2">
        <v>327</v>
      </c>
      <c r="U54" s="2">
        <v>293</v>
      </c>
      <c r="V54" s="2">
        <v>233</v>
      </c>
      <c r="W54" s="2">
        <v>30</v>
      </c>
      <c r="X54" s="2">
        <v>19</v>
      </c>
      <c r="Y54" s="2">
        <v>11</v>
      </c>
      <c r="Z54" s="2">
        <v>24</v>
      </c>
      <c r="AA54" s="2">
        <v>10</v>
      </c>
      <c r="AB54" s="41">
        <v>1995</v>
      </c>
      <c r="AC54" s="2">
        <v>447</v>
      </c>
      <c r="AD54" s="2">
        <v>264</v>
      </c>
      <c r="AE54" s="2">
        <v>84</v>
      </c>
      <c r="AF54" s="2">
        <v>94</v>
      </c>
      <c r="AG54" s="2">
        <v>31</v>
      </c>
      <c r="AH54" s="2">
        <v>55</v>
      </c>
      <c r="AI54" s="2">
        <v>21</v>
      </c>
      <c r="AJ54" s="2">
        <v>162</v>
      </c>
    </row>
    <row r="55" spans="1:36" ht="11.25" x14ac:dyDescent="0.2">
      <c r="A55" s="41">
        <v>1994</v>
      </c>
      <c r="B55" s="2">
        <v>698</v>
      </c>
      <c r="C55" s="2">
        <v>514</v>
      </c>
      <c r="D55" s="2">
        <v>322</v>
      </c>
      <c r="E55" s="2">
        <v>117</v>
      </c>
      <c r="F55" s="2">
        <v>32</v>
      </c>
      <c r="G55" s="2">
        <v>43</v>
      </c>
      <c r="H55" s="2">
        <v>49</v>
      </c>
      <c r="I55" s="2">
        <v>135</v>
      </c>
      <c r="J55" s="41">
        <v>1994</v>
      </c>
      <c r="K55" s="2">
        <v>60</v>
      </c>
      <c r="L55" s="2">
        <v>29</v>
      </c>
      <c r="M55" s="2">
        <v>24</v>
      </c>
      <c r="N55" s="2">
        <v>4</v>
      </c>
      <c r="O55" s="2">
        <v>1</v>
      </c>
      <c r="P55" s="2">
        <v>0</v>
      </c>
      <c r="Q55" s="2">
        <v>25</v>
      </c>
      <c r="R55" s="2">
        <v>6</v>
      </c>
      <c r="S55" s="41">
        <v>1994</v>
      </c>
      <c r="T55" s="2">
        <v>287</v>
      </c>
      <c r="U55" s="2">
        <v>264</v>
      </c>
      <c r="V55" s="2">
        <v>219</v>
      </c>
      <c r="W55" s="2">
        <v>29</v>
      </c>
      <c r="X55" s="2">
        <v>11</v>
      </c>
      <c r="Y55" s="2">
        <v>5</v>
      </c>
      <c r="Z55" s="2">
        <v>14</v>
      </c>
      <c r="AA55" s="2">
        <v>9</v>
      </c>
      <c r="AB55" s="41">
        <v>1994</v>
      </c>
      <c r="AC55" s="2">
        <v>351</v>
      </c>
      <c r="AD55" s="2">
        <v>221</v>
      </c>
      <c r="AE55" s="2">
        <v>79</v>
      </c>
      <c r="AF55" s="2">
        <v>84</v>
      </c>
      <c r="AG55" s="2">
        <v>20</v>
      </c>
      <c r="AH55" s="2">
        <v>38</v>
      </c>
      <c r="AI55" s="2">
        <v>10</v>
      </c>
      <c r="AJ55" s="2">
        <v>120</v>
      </c>
    </row>
    <row r="56" spans="1:36" ht="11.25" x14ac:dyDescent="0.2">
      <c r="A56" s="41">
        <v>1993</v>
      </c>
      <c r="B56" s="2">
        <v>576</v>
      </c>
      <c r="C56" s="2">
        <v>444</v>
      </c>
      <c r="D56" s="2">
        <v>258</v>
      </c>
      <c r="E56" s="2">
        <v>105</v>
      </c>
      <c r="F56" s="2">
        <v>22</v>
      </c>
      <c r="G56" s="2">
        <v>59</v>
      </c>
      <c r="H56" s="2">
        <v>48</v>
      </c>
      <c r="I56" s="2">
        <v>84</v>
      </c>
      <c r="J56" s="41">
        <v>1993</v>
      </c>
      <c r="K56" s="2">
        <v>51</v>
      </c>
      <c r="L56" s="2">
        <v>24</v>
      </c>
      <c r="M56" s="2">
        <v>14</v>
      </c>
      <c r="N56" s="2">
        <v>4</v>
      </c>
      <c r="O56" s="2">
        <v>4</v>
      </c>
      <c r="P56" s="2">
        <v>2</v>
      </c>
      <c r="Q56" s="2">
        <v>27</v>
      </c>
      <c r="R56" s="2">
        <v>0</v>
      </c>
      <c r="S56" s="41">
        <v>1993</v>
      </c>
      <c r="T56" s="2">
        <v>264</v>
      </c>
      <c r="U56" s="2">
        <v>252</v>
      </c>
      <c r="V56" s="2">
        <v>192</v>
      </c>
      <c r="W56" s="2">
        <v>41</v>
      </c>
      <c r="X56" s="2">
        <v>6</v>
      </c>
      <c r="Y56" s="2">
        <v>13</v>
      </c>
      <c r="Z56" s="2">
        <v>8</v>
      </c>
      <c r="AA56" s="2">
        <v>4</v>
      </c>
      <c r="AB56" s="41">
        <v>1993</v>
      </c>
      <c r="AC56" s="2">
        <v>261</v>
      </c>
      <c r="AD56" s="2">
        <v>168</v>
      </c>
      <c r="AE56" s="2">
        <v>52</v>
      </c>
      <c r="AF56" s="2">
        <v>60</v>
      </c>
      <c r="AG56" s="2">
        <v>12</v>
      </c>
      <c r="AH56" s="2">
        <v>44</v>
      </c>
      <c r="AI56" s="2">
        <v>13</v>
      </c>
      <c r="AJ56" s="2">
        <v>80</v>
      </c>
    </row>
    <row r="57" spans="1:36" ht="11.25" x14ac:dyDescent="0.2">
      <c r="A57" s="41">
        <v>1992</v>
      </c>
      <c r="B57" s="2">
        <v>582</v>
      </c>
      <c r="C57" s="2">
        <v>451</v>
      </c>
      <c r="D57" s="2">
        <v>292</v>
      </c>
      <c r="E57" s="2">
        <v>96</v>
      </c>
      <c r="F57" s="2">
        <v>26</v>
      </c>
      <c r="G57" s="2">
        <v>37</v>
      </c>
      <c r="H57" s="2">
        <v>67</v>
      </c>
      <c r="I57" s="2">
        <v>64</v>
      </c>
      <c r="J57" s="41">
        <v>1992</v>
      </c>
      <c r="K57" s="2">
        <v>102</v>
      </c>
      <c r="L57" s="2">
        <v>64</v>
      </c>
      <c r="M57" s="2">
        <v>47</v>
      </c>
      <c r="N57" s="2">
        <v>11</v>
      </c>
      <c r="O57" s="2">
        <v>5</v>
      </c>
      <c r="P57" s="2">
        <v>1</v>
      </c>
      <c r="Q57" s="2">
        <v>38</v>
      </c>
      <c r="R57" s="2">
        <v>0</v>
      </c>
      <c r="S57" s="41">
        <v>1992</v>
      </c>
      <c r="T57" s="2">
        <v>287</v>
      </c>
      <c r="U57" s="2">
        <v>263</v>
      </c>
      <c r="V57" s="2">
        <v>197</v>
      </c>
      <c r="W57" s="2">
        <v>46</v>
      </c>
      <c r="X57" s="2">
        <v>11</v>
      </c>
      <c r="Y57" s="2">
        <v>9</v>
      </c>
      <c r="Z57" s="2">
        <v>21</v>
      </c>
      <c r="AA57" s="2">
        <v>3</v>
      </c>
      <c r="AB57" s="41">
        <v>1992</v>
      </c>
      <c r="AC57" s="2">
        <v>193</v>
      </c>
      <c r="AD57" s="2">
        <v>124</v>
      </c>
      <c r="AE57" s="2">
        <v>48</v>
      </c>
      <c r="AF57" s="2">
        <v>39</v>
      </c>
      <c r="AG57" s="2">
        <v>10</v>
      </c>
      <c r="AH57" s="2">
        <v>27</v>
      </c>
      <c r="AI57" s="2">
        <v>8</v>
      </c>
      <c r="AJ57" s="2">
        <v>61</v>
      </c>
    </row>
    <row r="58" spans="1:36" ht="11.25" x14ac:dyDescent="0.2">
      <c r="A58" s="41">
        <v>1991</v>
      </c>
      <c r="B58" s="2">
        <v>541</v>
      </c>
      <c r="C58" s="2">
        <v>411</v>
      </c>
      <c r="D58" s="2">
        <v>258</v>
      </c>
      <c r="E58" s="2">
        <v>83</v>
      </c>
      <c r="F58" s="2">
        <v>31</v>
      </c>
      <c r="G58" s="2">
        <v>39</v>
      </c>
      <c r="H58" s="2">
        <v>49</v>
      </c>
      <c r="I58" s="2">
        <v>81</v>
      </c>
      <c r="J58" s="41">
        <v>1991</v>
      </c>
      <c r="K58" s="2">
        <v>102</v>
      </c>
      <c r="L58" s="2">
        <v>62</v>
      </c>
      <c r="M58" s="2">
        <v>49</v>
      </c>
      <c r="N58" s="2">
        <v>5</v>
      </c>
      <c r="O58" s="2">
        <v>6</v>
      </c>
      <c r="P58" s="2">
        <v>2</v>
      </c>
      <c r="Q58" s="2">
        <v>37</v>
      </c>
      <c r="R58" s="2">
        <v>3</v>
      </c>
      <c r="S58" s="41">
        <v>1991</v>
      </c>
      <c r="T58" s="2">
        <v>254</v>
      </c>
      <c r="U58" s="2">
        <v>239</v>
      </c>
      <c r="V58" s="2">
        <v>161</v>
      </c>
      <c r="W58" s="2">
        <v>55</v>
      </c>
      <c r="X58" s="2">
        <v>14</v>
      </c>
      <c r="Y58" s="2">
        <v>9</v>
      </c>
      <c r="Z58" s="2">
        <v>7</v>
      </c>
      <c r="AA58" s="2">
        <v>8</v>
      </c>
      <c r="AB58" s="41">
        <v>1991</v>
      </c>
      <c r="AC58" s="2">
        <v>185</v>
      </c>
      <c r="AD58" s="2">
        <v>110</v>
      </c>
      <c r="AE58" s="2">
        <v>48</v>
      </c>
      <c r="AF58" s="2">
        <v>23</v>
      </c>
      <c r="AG58" s="2">
        <v>11</v>
      </c>
      <c r="AH58" s="2">
        <v>28</v>
      </c>
      <c r="AI58" s="2">
        <v>5</v>
      </c>
      <c r="AJ58" s="2">
        <v>70</v>
      </c>
    </row>
    <row r="59" spans="1:36" ht="11.25" x14ac:dyDescent="0.2">
      <c r="A59" s="41">
        <v>1990</v>
      </c>
      <c r="B59" s="2">
        <v>632</v>
      </c>
      <c r="C59" s="2">
        <v>523</v>
      </c>
      <c r="D59" s="2">
        <v>385</v>
      </c>
      <c r="E59" s="2">
        <v>85</v>
      </c>
      <c r="F59" s="2">
        <v>29</v>
      </c>
      <c r="G59" s="2">
        <v>24</v>
      </c>
      <c r="H59" s="2">
        <v>58</v>
      </c>
      <c r="I59" s="2">
        <v>51</v>
      </c>
      <c r="J59" s="41">
        <v>1990</v>
      </c>
      <c r="K59" s="2">
        <v>81</v>
      </c>
      <c r="L59" s="2">
        <v>47</v>
      </c>
      <c r="M59" s="2">
        <v>34</v>
      </c>
      <c r="N59" s="2">
        <v>9</v>
      </c>
      <c r="O59" s="2">
        <v>2</v>
      </c>
      <c r="P59" s="2">
        <v>2</v>
      </c>
      <c r="Q59" s="2">
        <v>32</v>
      </c>
      <c r="R59" s="2">
        <v>2</v>
      </c>
      <c r="S59" s="41">
        <v>1990</v>
      </c>
      <c r="T59" s="2">
        <v>412</v>
      </c>
      <c r="U59" s="2">
        <v>380</v>
      </c>
      <c r="V59" s="2">
        <v>306</v>
      </c>
      <c r="W59" s="2">
        <v>39</v>
      </c>
      <c r="X59" s="2">
        <v>24</v>
      </c>
      <c r="Y59" s="2">
        <v>11</v>
      </c>
      <c r="Z59" s="2">
        <v>19</v>
      </c>
      <c r="AA59" s="2">
        <v>13</v>
      </c>
      <c r="AB59" s="41">
        <v>1990</v>
      </c>
      <c r="AC59" s="2">
        <v>139</v>
      </c>
      <c r="AD59" s="2">
        <v>96</v>
      </c>
      <c r="AE59" s="2">
        <v>45</v>
      </c>
      <c r="AF59" s="2">
        <v>37</v>
      </c>
      <c r="AG59" s="2">
        <v>3</v>
      </c>
      <c r="AH59" s="2">
        <v>11</v>
      </c>
      <c r="AI59" s="2">
        <v>7</v>
      </c>
      <c r="AJ59" s="2">
        <v>36</v>
      </c>
    </row>
    <row r="60" spans="1:36" ht="11.25" x14ac:dyDescent="0.2">
      <c r="A60" s="41" t="s">
        <v>545</v>
      </c>
      <c r="B60" s="2">
        <v>1277</v>
      </c>
      <c r="C60" s="2">
        <v>957</v>
      </c>
      <c r="D60" s="2">
        <v>683</v>
      </c>
      <c r="E60" s="2">
        <v>164</v>
      </c>
      <c r="F60" s="2">
        <v>50</v>
      </c>
      <c r="G60" s="2">
        <v>60</v>
      </c>
      <c r="H60" s="2">
        <v>232</v>
      </c>
      <c r="I60" s="2">
        <v>88</v>
      </c>
      <c r="J60" s="41" t="s">
        <v>545</v>
      </c>
      <c r="K60" s="2">
        <v>346</v>
      </c>
      <c r="L60" s="2">
        <v>182</v>
      </c>
      <c r="M60" s="2">
        <v>118</v>
      </c>
      <c r="N60" s="2">
        <v>46</v>
      </c>
      <c r="O60" s="2">
        <v>17</v>
      </c>
      <c r="P60" s="2">
        <v>1</v>
      </c>
      <c r="Q60" s="2">
        <v>162</v>
      </c>
      <c r="R60" s="2">
        <v>2</v>
      </c>
      <c r="S60" s="41" t="s">
        <v>545</v>
      </c>
      <c r="T60" s="2">
        <v>618</v>
      </c>
      <c r="U60" s="2">
        <v>558</v>
      </c>
      <c r="V60" s="2">
        <v>456</v>
      </c>
      <c r="W60" s="2">
        <v>69</v>
      </c>
      <c r="X60" s="2">
        <v>20</v>
      </c>
      <c r="Y60" s="2">
        <v>13</v>
      </c>
      <c r="Z60" s="2">
        <v>54</v>
      </c>
      <c r="AA60" s="2">
        <v>6</v>
      </c>
      <c r="AB60" s="41" t="s">
        <v>545</v>
      </c>
      <c r="AC60" s="2">
        <v>313</v>
      </c>
      <c r="AD60" s="2">
        <v>217</v>
      </c>
      <c r="AE60" s="2">
        <v>109</v>
      </c>
      <c r="AF60" s="2">
        <v>49</v>
      </c>
      <c r="AG60" s="2">
        <v>13</v>
      </c>
      <c r="AH60" s="2">
        <v>46</v>
      </c>
      <c r="AI60" s="2">
        <v>16</v>
      </c>
      <c r="AJ60" s="2">
        <v>80</v>
      </c>
    </row>
    <row r="61" spans="1:36" ht="11.25" x14ac:dyDescent="0.2">
      <c r="A61" s="41" t="s">
        <v>778</v>
      </c>
      <c r="B61" s="2">
        <v>288</v>
      </c>
      <c r="C61" s="2">
        <v>147</v>
      </c>
      <c r="D61" s="2">
        <v>62</v>
      </c>
      <c r="E61" s="2">
        <v>42</v>
      </c>
      <c r="F61" s="2">
        <v>13</v>
      </c>
      <c r="G61" s="2">
        <v>30</v>
      </c>
      <c r="H61" s="2">
        <v>113</v>
      </c>
      <c r="I61" s="2">
        <v>28</v>
      </c>
      <c r="J61" s="41" t="s">
        <v>778</v>
      </c>
      <c r="K61" s="2">
        <v>112</v>
      </c>
      <c r="L61" s="2">
        <v>46</v>
      </c>
      <c r="M61" s="2">
        <v>22</v>
      </c>
      <c r="N61" s="2">
        <v>16</v>
      </c>
      <c r="O61" s="2">
        <v>6</v>
      </c>
      <c r="P61" s="2">
        <v>2</v>
      </c>
      <c r="Q61" s="2">
        <v>65</v>
      </c>
      <c r="R61" s="2">
        <v>1</v>
      </c>
      <c r="S61" s="41" t="s">
        <v>778</v>
      </c>
      <c r="T61" s="2">
        <v>91</v>
      </c>
      <c r="U61" s="2">
        <v>53</v>
      </c>
      <c r="V61" s="2">
        <v>25</v>
      </c>
      <c r="W61" s="2">
        <v>8</v>
      </c>
      <c r="X61" s="2">
        <v>4</v>
      </c>
      <c r="Y61" s="2">
        <v>16</v>
      </c>
      <c r="Z61" s="2">
        <v>38</v>
      </c>
      <c r="AA61" s="2">
        <v>0</v>
      </c>
      <c r="AB61" s="41" t="s">
        <v>778</v>
      </c>
      <c r="AC61" s="2">
        <v>85</v>
      </c>
      <c r="AD61" s="2">
        <v>48</v>
      </c>
      <c r="AE61" s="2">
        <v>15</v>
      </c>
      <c r="AF61" s="2">
        <v>18</v>
      </c>
      <c r="AG61" s="2">
        <v>3</v>
      </c>
      <c r="AH61" s="2">
        <v>12</v>
      </c>
      <c r="AI61" s="2">
        <v>10</v>
      </c>
      <c r="AJ61" s="2">
        <v>27</v>
      </c>
    </row>
    <row r="62" spans="1:36" x14ac:dyDescent="0.2">
      <c r="A62" s="41" t="s">
        <v>779</v>
      </c>
      <c r="B62" s="2">
        <v>365</v>
      </c>
      <c r="C62" s="2">
        <v>112</v>
      </c>
      <c r="D62" s="2">
        <v>61</v>
      </c>
      <c r="E62" s="2">
        <v>25</v>
      </c>
      <c r="F62" s="2">
        <v>9</v>
      </c>
      <c r="G62" s="2">
        <v>17</v>
      </c>
      <c r="H62" s="2">
        <v>229</v>
      </c>
      <c r="I62" s="2">
        <v>24</v>
      </c>
      <c r="J62" s="41" t="s">
        <v>779</v>
      </c>
      <c r="K62" s="2">
        <v>131</v>
      </c>
      <c r="L62" s="2">
        <v>43</v>
      </c>
      <c r="M62" s="2">
        <v>27</v>
      </c>
      <c r="N62" s="2">
        <v>11</v>
      </c>
      <c r="O62" s="2">
        <v>4</v>
      </c>
      <c r="P62" s="2">
        <v>1</v>
      </c>
      <c r="Q62" s="2">
        <v>83</v>
      </c>
      <c r="R62" s="2">
        <v>5</v>
      </c>
      <c r="S62" s="41" t="s">
        <v>779</v>
      </c>
      <c r="T62" s="2">
        <v>114</v>
      </c>
      <c r="U62" s="2">
        <v>20</v>
      </c>
      <c r="V62" s="2">
        <v>16</v>
      </c>
      <c r="W62" s="2">
        <v>1</v>
      </c>
      <c r="X62" s="2">
        <v>3</v>
      </c>
      <c r="Y62" s="2">
        <v>0</v>
      </c>
      <c r="Z62" s="2">
        <v>94</v>
      </c>
      <c r="AA62" s="2">
        <v>0</v>
      </c>
      <c r="AB62" s="41" t="s">
        <v>779</v>
      </c>
      <c r="AC62" s="2">
        <v>120</v>
      </c>
      <c r="AD62" s="2">
        <v>49</v>
      </c>
      <c r="AE62" s="2">
        <v>18</v>
      </c>
      <c r="AF62" s="2">
        <v>13</v>
      </c>
      <c r="AG62" s="2">
        <v>2</v>
      </c>
      <c r="AH62" s="2">
        <v>16</v>
      </c>
      <c r="AI62" s="2">
        <v>52</v>
      </c>
      <c r="AJ62" s="2">
        <v>19</v>
      </c>
    </row>
    <row r="63" spans="1:36" x14ac:dyDescent="0.2">
      <c r="A63" s="41" t="s">
        <v>810</v>
      </c>
      <c r="B63" s="15" t="s">
        <v>62</v>
      </c>
      <c r="C63" s="15" t="s">
        <v>62</v>
      </c>
      <c r="D63" s="15" t="s">
        <v>62</v>
      </c>
      <c r="E63" s="15" t="s">
        <v>62</v>
      </c>
      <c r="F63" s="15" t="s">
        <v>62</v>
      </c>
      <c r="G63" s="15" t="s">
        <v>62</v>
      </c>
      <c r="H63" s="15" t="s">
        <v>62</v>
      </c>
      <c r="I63" s="15" t="s">
        <v>62</v>
      </c>
      <c r="J63" s="41" t="s">
        <v>810</v>
      </c>
      <c r="K63" s="15" t="s">
        <v>62</v>
      </c>
      <c r="L63" s="15" t="s">
        <v>62</v>
      </c>
      <c r="M63" s="15" t="s">
        <v>62</v>
      </c>
      <c r="N63" s="15" t="s">
        <v>62</v>
      </c>
      <c r="O63" s="15" t="s">
        <v>62</v>
      </c>
      <c r="P63" s="15" t="s">
        <v>62</v>
      </c>
      <c r="Q63" s="15" t="s">
        <v>62</v>
      </c>
      <c r="R63" s="15" t="s">
        <v>62</v>
      </c>
      <c r="S63" s="41" t="s">
        <v>810</v>
      </c>
      <c r="T63" s="15" t="s">
        <v>62</v>
      </c>
      <c r="U63" s="15" t="s">
        <v>62</v>
      </c>
      <c r="V63" s="15" t="s">
        <v>62</v>
      </c>
      <c r="W63" s="15" t="s">
        <v>62</v>
      </c>
      <c r="X63" s="15" t="s">
        <v>62</v>
      </c>
      <c r="Y63" s="15" t="s">
        <v>62</v>
      </c>
      <c r="Z63" s="15" t="s">
        <v>62</v>
      </c>
      <c r="AA63" s="15" t="s">
        <v>62</v>
      </c>
      <c r="AB63" s="41" t="s">
        <v>810</v>
      </c>
      <c r="AC63" s="15" t="s">
        <v>62</v>
      </c>
      <c r="AD63" s="15" t="s">
        <v>62</v>
      </c>
      <c r="AE63" s="15" t="s">
        <v>62</v>
      </c>
      <c r="AF63" s="15" t="s">
        <v>62</v>
      </c>
      <c r="AG63" s="15" t="s">
        <v>62</v>
      </c>
      <c r="AH63" s="15" t="s">
        <v>62</v>
      </c>
      <c r="AI63" s="15" t="s">
        <v>62</v>
      </c>
      <c r="AJ63" s="15" t="s">
        <v>62</v>
      </c>
    </row>
    <row r="64" spans="1:36" x14ac:dyDescent="0.2">
      <c r="A64" s="41"/>
      <c r="B64" s="15"/>
      <c r="C64" s="15"/>
      <c r="D64" s="15"/>
      <c r="E64" s="15"/>
      <c r="F64" s="15"/>
      <c r="G64" s="15"/>
      <c r="H64" s="15"/>
      <c r="I64" s="15"/>
      <c r="J64" s="41"/>
      <c r="K64" s="15"/>
      <c r="L64" s="15"/>
      <c r="M64" s="15"/>
      <c r="N64" s="15"/>
      <c r="O64" s="15"/>
      <c r="P64" s="15"/>
      <c r="Q64" s="15"/>
      <c r="R64" s="15"/>
      <c r="S64" s="41"/>
      <c r="T64" s="15"/>
      <c r="U64" s="15"/>
      <c r="V64" s="15"/>
      <c r="W64" s="15"/>
      <c r="X64" s="15"/>
      <c r="Y64" s="15"/>
      <c r="Z64" s="15"/>
      <c r="AA64" s="15"/>
      <c r="AB64" s="41"/>
      <c r="AC64" s="15"/>
      <c r="AD64" s="15"/>
      <c r="AE64" s="15"/>
      <c r="AF64" s="15"/>
      <c r="AG64" s="15"/>
      <c r="AH64" s="15"/>
      <c r="AI64" s="15"/>
      <c r="AJ64" s="15"/>
    </row>
    <row r="65" spans="1:36" x14ac:dyDescent="0.2">
      <c r="A65" s="41" t="s">
        <v>657</v>
      </c>
      <c r="B65" s="2">
        <v>7269</v>
      </c>
      <c r="C65" s="2">
        <v>4957</v>
      </c>
      <c r="D65" s="2">
        <v>3301</v>
      </c>
      <c r="E65" s="2">
        <v>915</v>
      </c>
      <c r="F65" s="2">
        <v>307</v>
      </c>
      <c r="G65" s="2">
        <v>434</v>
      </c>
      <c r="H65" s="2">
        <v>1100</v>
      </c>
      <c r="I65" s="2">
        <v>1212</v>
      </c>
      <c r="J65" s="41" t="s">
        <v>657</v>
      </c>
      <c r="K65" s="2">
        <v>1384</v>
      </c>
      <c r="L65" s="2">
        <v>766</v>
      </c>
      <c r="M65" s="2">
        <v>504</v>
      </c>
      <c r="N65" s="2">
        <v>162</v>
      </c>
      <c r="O65" s="2">
        <v>78</v>
      </c>
      <c r="P65" s="2">
        <v>22</v>
      </c>
      <c r="Q65" s="2">
        <v>581</v>
      </c>
      <c r="R65" s="2">
        <v>37</v>
      </c>
      <c r="S65" s="41" t="s">
        <v>657</v>
      </c>
      <c r="T65" s="2">
        <v>3144</v>
      </c>
      <c r="U65" s="2">
        <v>2754</v>
      </c>
      <c r="V65" s="2">
        <v>2148</v>
      </c>
      <c r="W65" s="2">
        <v>367</v>
      </c>
      <c r="X65" s="2">
        <v>122</v>
      </c>
      <c r="Y65" s="2">
        <v>117</v>
      </c>
      <c r="Z65" s="2">
        <v>333</v>
      </c>
      <c r="AA65" s="2">
        <v>57</v>
      </c>
      <c r="AB65" s="41" t="s">
        <v>657</v>
      </c>
      <c r="AC65" s="2">
        <v>2741</v>
      </c>
      <c r="AD65" s="2">
        <v>1437</v>
      </c>
      <c r="AE65" s="2">
        <v>649</v>
      </c>
      <c r="AF65" s="2">
        <v>386</v>
      </c>
      <c r="AG65" s="2">
        <v>107</v>
      </c>
      <c r="AH65" s="2">
        <v>295</v>
      </c>
      <c r="AI65" s="2">
        <v>186</v>
      </c>
      <c r="AJ65" s="2">
        <v>1118</v>
      </c>
    </row>
    <row r="66" spans="1:36" ht="11.25" x14ac:dyDescent="0.2">
      <c r="A66" s="41">
        <v>1998</v>
      </c>
      <c r="B66" s="2">
        <v>40</v>
      </c>
      <c r="C66" s="2">
        <v>33</v>
      </c>
      <c r="D66" s="2">
        <v>19</v>
      </c>
      <c r="E66" s="2">
        <v>12</v>
      </c>
      <c r="F66" s="2">
        <v>1</v>
      </c>
      <c r="G66" s="2">
        <v>1</v>
      </c>
      <c r="H66" s="2">
        <v>7</v>
      </c>
      <c r="I66" s="2">
        <v>0</v>
      </c>
      <c r="J66" s="41">
        <v>1998</v>
      </c>
      <c r="K66" s="2">
        <v>40</v>
      </c>
      <c r="L66" s="2">
        <v>33</v>
      </c>
      <c r="M66" s="2">
        <v>19</v>
      </c>
      <c r="N66" s="2">
        <v>12</v>
      </c>
      <c r="O66" s="2">
        <v>1</v>
      </c>
      <c r="P66" s="2">
        <v>1</v>
      </c>
      <c r="Q66" s="2">
        <v>7</v>
      </c>
      <c r="R66" s="2">
        <v>0</v>
      </c>
      <c r="S66" s="41">
        <v>1998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41">
        <v>1998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</row>
    <row r="67" spans="1:36" ht="11.25" x14ac:dyDescent="0.2">
      <c r="A67" s="41">
        <v>1997</v>
      </c>
      <c r="B67" s="2">
        <v>658</v>
      </c>
      <c r="C67" s="2">
        <v>456</v>
      </c>
      <c r="D67" s="2">
        <v>326</v>
      </c>
      <c r="E67" s="2">
        <v>84</v>
      </c>
      <c r="F67" s="2">
        <v>18</v>
      </c>
      <c r="G67" s="2">
        <v>28</v>
      </c>
      <c r="H67" s="2">
        <v>52</v>
      </c>
      <c r="I67" s="2">
        <v>150</v>
      </c>
      <c r="J67" s="41">
        <v>1997</v>
      </c>
      <c r="K67" s="2">
        <v>113</v>
      </c>
      <c r="L67" s="2">
        <v>89</v>
      </c>
      <c r="M67" s="2">
        <v>66</v>
      </c>
      <c r="N67" s="2">
        <v>19</v>
      </c>
      <c r="O67" s="2">
        <v>2</v>
      </c>
      <c r="P67" s="2">
        <v>2</v>
      </c>
      <c r="Q67" s="2">
        <v>21</v>
      </c>
      <c r="R67" s="2">
        <v>3</v>
      </c>
      <c r="S67" s="41">
        <v>1997</v>
      </c>
      <c r="T67" s="2">
        <v>232</v>
      </c>
      <c r="U67" s="2">
        <v>218</v>
      </c>
      <c r="V67" s="2">
        <v>170</v>
      </c>
      <c r="W67" s="2">
        <v>35</v>
      </c>
      <c r="X67" s="2">
        <v>9</v>
      </c>
      <c r="Y67" s="2">
        <v>4</v>
      </c>
      <c r="Z67" s="2">
        <v>14</v>
      </c>
      <c r="AA67" s="2">
        <v>0</v>
      </c>
      <c r="AB67" s="41">
        <v>1997</v>
      </c>
      <c r="AC67" s="2">
        <v>313</v>
      </c>
      <c r="AD67" s="2">
        <v>149</v>
      </c>
      <c r="AE67" s="2">
        <v>90</v>
      </c>
      <c r="AF67" s="2">
        <v>30</v>
      </c>
      <c r="AG67" s="2">
        <v>7</v>
      </c>
      <c r="AH67" s="2">
        <v>22</v>
      </c>
      <c r="AI67" s="2">
        <v>17</v>
      </c>
      <c r="AJ67" s="2">
        <v>147</v>
      </c>
    </row>
    <row r="68" spans="1:36" ht="11.25" x14ac:dyDescent="0.2">
      <c r="A68" s="41">
        <v>1996</v>
      </c>
      <c r="B68" s="2">
        <v>958</v>
      </c>
      <c r="C68" s="2">
        <v>699</v>
      </c>
      <c r="D68" s="2">
        <v>459</v>
      </c>
      <c r="E68" s="2">
        <v>114</v>
      </c>
      <c r="F68" s="2">
        <v>44</v>
      </c>
      <c r="G68" s="2">
        <v>82</v>
      </c>
      <c r="H68" s="2">
        <v>46</v>
      </c>
      <c r="I68" s="2">
        <v>213</v>
      </c>
      <c r="J68" s="41">
        <v>1996</v>
      </c>
      <c r="K68" s="2">
        <v>83</v>
      </c>
      <c r="L68" s="2">
        <v>60</v>
      </c>
      <c r="M68" s="2">
        <v>37</v>
      </c>
      <c r="N68" s="2">
        <v>13</v>
      </c>
      <c r="O68" s="2">
        <v>8</v>
      </c>
      <c r="P68" s="2">
        <v>2</v>
      </c>
      <c r="Q68" s="2">
        <v>18</v>
      </c>
      <c r="R68" s="2">
        <v>5</v>
      </c>
      <c r="S68" s="41">
        <v>1996</v>
      </c>
      <c r="T68" s="2">
        <v>372</v>
      </c>
      <c r="U68" s="2">
        <v>361</v>
      </c>
      <c r="V68" s="2">
        <v>277</v>
      </c>
      <c r="W68" s="2">
        <v>39</v>
      </c>
      <c r="X68" s="2">
        <v>19</v>
      </c>
      <c r="Y68" s="2">
        <v>26</v>
      </c>
      <c r="Z68" s="2">
        <v>8</v>
      </c>
      <c r="AA68" s="2">
        <v>3</v>
      </c>
      <c r="AB68" s="41">
        <v>1996</v>
      </c>
      <c r="AC68" s="2">
        <v>503</v>
      </c>
      <c r="AD68" s="2">
        <v>278</v>
      </c>
      <c r="AE68" s="2">
        <v>145</v>
      </c>
      <c r="AF68" s="2">
        <v>62</v>
      </c>
      <c r="AG68" s="2">
        <v>17</v>
      </c>
      <c r="AH68" s="2">
        <v>54</v>
      </c>
      <c r="AI68" s="2">
        <v>20</v>
      </c>
      <c r="AJ68" s="2">
        <v>205</v>
      </c>
    </row>
    <row r="69" spans="1:36" ht="11.25" x14ac:dyDescent="0.2">
      <c r="A69" s="41">
        <v>1995</v>
      </c>
      <c r="B69" s="2">
        <v>779</v>
      </c>
      <c r="C69" s="2">
        <v>520</v>
      </c>
      <c r="D69" s="2">
        <v>328</v>
      </c>
      <c r="E69" s="2">
        <v>78</v>
      </c>
      <c r="F69" s="2">
        <v>55</v>
      </c>
      <c r="G69" s="2">
        <v>59</v>
      </c>
      <c r="H69" s="2">
        <v>78</v>
      </c>
      <c r="I69" s="2">
        <v>181</v>
      </c>
      <c r="J69" s="41">
        <v>1995</v>
      </c>
      <c r="K69" s="2">
        <v>71</v>
      </c>
      <c r="L69" s="2">
        <v>42</v>
      </c>
      <c r="M69" s="2">
        <v>23</v>
      </c>
      <c r="N69" s="2">
        <v>4</v>
      </c>
      <c r="O69" s="2">
        <v>12</v>
      </c>
      <c r="P69" s="2">
        <v>3</v>
      </c>
      <c r="Q69" s="2">
        <v>26</v>
      </c>
      <c r="R69" s="2">
        <v>3</v>
      </c>
      <c r="S69" s="41">
        <v>1995</v>
      </c>
      <c r="T69" s="2">
        <v>332</v>
      </c>
      <c r="U69" s="2">
        <v>293</v>
      </c>
      <c r="V69" s="2">
        <v>229</v>
      </c>
      <c r="W69" s="2">
        <v>38</v>
      </c>
      <c r="X69" s="2">
        <v>11</v>
      </c>
      <c r="Y69" s="2">
        <v>15</v>
      </c>
      <c r="Z69" s="2">
        <v>24</v>
      </c>
      <c r="AA69" s="2">
        <v>15</v>
      </c>
      <c r="AB69" s="41">
        <v>1995</v>
      </c>
      <c r="AC69" s="2">
        <v>376</v>
      </c>
      <c r="AD69" s="2">
        <v>185</v>
      </c>
      <c r="AE69" s="2">
        <v>76</v>
      </c>
      <c r="AF69" s="2">
        <v>36</v>
      </c>
      <c r="AG69" s="2">
        <v>32</v>
      </c>
      <c r="AH69" s="2">
        <v>41</v>
      </c>
      <c r="AI69" s="2">
        <v>28</v>
      </c>
      <c r="AJ69" s="2">
        <v>163</v>
      </c>
    </row>
    <row r="70" spans="1:36" ht="11.25" x14ac:dyDescent="0.2">
      <c r="A70" s="41">
        <v>1994</v>
      </c>
      <c r="B70" s="2">
        <v>713</v>
      </c>
      <c r="C70" s="2">
        <v>523</v>
      </c>
      <c r="D70" s="2">
        <v>355</v>
      </c>
      <c r="E70" s="2">
        <v>111</v>
      </c>
      <c r="F70" s="2">
        <v>11</v>
      </c>
      <c r="G70" s="2">
        <v>46</v>
      </c>
      <c r="H70" s="2">
        <v>41</v>
      </c>
      <c r="I70" s="2">
        <v>149</v>
      </c>
      <c r="J70" s="41">
        <v>1994</v>
      </c>
      <c r="K70" s="2">
        <v>61</v>
      </c>
      <c r="L70" s="2">
        <v>38</v>
      </c>
      <c r="M70" s="2">
        <v>26</v>
      </c>
      <c r="N70" s="2">
        <v>8</v>
      </c>
      <c r="O70" s="2">
        <v>2</v>
      </c>
      <c r="P70" s="2">
        <v>2</v>
      </c>
      <c r="Q70" s="2">
        <v>17</v>
      </c>
      <c r="R70" s="2">
        <v>6</v>
      </c>
      <c r="S70" s="41">
        <v>1994</v>
      </c>
      <c r="T70" s="2">
        <v>331</v>
      </c>
      <c r="U70" s="2">
        <v>308</v>
      </c>
      <c r="V70" s="2">
        <v>260</v>
      </c>
      <c r="W70" s="2">
        <v>35</v>
      </c>
      <c r="X70" s="2">
        <v>3</v>
      </c>
      <c r="Y70" s="2">
        <v>10</v>
      </c>
      <c r="Z70" s="2">
        <v>10</v>
      </c>
      <c r="AA70" s="2">
        <v>13</v>
      </c>
      <c r="AB70" s="41">
        <v>1994</v>
      </c>
      <c r="AC70" s="2">
        <v>321</v>
      </c>
      <c r="AD70" s="2">
        <v>177</v>
      </c>
      <c r="AE70" s="2">
        <v>69</v>
      </c>
      <c r="AF70" s="2">
        <v>68</v>
      </c>
      <c r="AG70" s="2">
        <v>6</v>
      </c>
      <c r="AH70" s="2">
        <v>34</v>
      </c>
      <c r="AI70" s="2">
        <v>14</v>
      </c>
      <c r="AJ70" s="2">
        <v>130</v>
      </c>
    </row>
    <row r="71" spans="1:36" ht="11.25" x14ac:dyDescent="0.2">
      <c r="A71" s="41">
        <v>1993</v>
      </c>
      <c r="B71" s="2">
        <v>588</v>
      </c>
      <c r="C71" s="2">
        <v>423</v>
      </c>
      <c r="D71" s="2">
        <v>276</v>
      </c>
      <c r="E71" s="2">
        <v>73</v>
      </c>
      <c r="F71" s="2">
        <v>16</v>
      </c>
      <c r="G71" s="2">
        <v>58</v>
      </c>
      <c r="H71" s="2">
        <v>48</v>
      </c>
      <c r="I71" s="2">
        <v>117</v>
      </c>
      <c r="J71" s="41">
        <v>1993</v>
      </c>
      <c r="K71" s="2">
        <v>53</v>
      </c>
      <c r="L71" s="2">
        <v>24</v>
      </c>
      <c r="M71" s="2">
        <v>16</v>
      </c>
      <c r="N71" s="2">
        <v>2</v>
      </c>
      <c r="O71" s="2">
        <v>3</v>
      </c>
      <c r="P71" s="2">
        <v>3</v>
      </c>
      <c r="Q71" s="2">
        <v>29</v>
      </c>
      <c r="R71" s="2">
        <v>0</v>
      </c>
      <c r="S71" s="41">
        <v>1993</v>
      </c>
      <c r="T71" s="2">
        <v>281</v>
      </c>
      <c r="U71" s="2">
        <v>257</v>
      </c>
      <c r="V71" s="2">
        <v>201</v>
      </c>
      <c r="W71" s="2">
        <v>30</v>
      </c>
      <c r="X71" s="2">
        <v>9</v>
      </c>
      <c r="Y71" s="2">
        <v>17</v>
      </c>
      <c r="Z71" s="2">
        <v>15</v>
      </c>
      <c r="AA71" s="2">
        <v>9</v>
      </c>
      <c r="AB71" s="41">
        <v>1993</v>
      </c>
      <c r="AC71" s="2">
        <v>254</v>
      </c>
      <c r="AD71" s="2">
        <v>142</v>
      </c>
      <c r="AE71" s="2">
        <v>59</v>
      </c>
      <c r="AF71" s="2">
        <v>41</v>
      </c>
      <c r="AG71" s="2">
        <v>4</v>
      </c>
      <c r="AH71" s="2">
        <v>38</v>
      </c>
      <c r="AI71" s="2">
        <v>4</v>
      </c>
      <c r="AJ71" s="2">
        <v>108</v>
      </c>
    </row>
    <row r="72" spans="1:36" ht="11.25" x14ac:dyDescent="0.2">
      <c r="A72" s="41">
        <v>1992</v>
      </c>
      <c r="B72" s="2">
        <v>538</v>
      </c>
      <c r="C72" s="2">
        <v>420</v>
      </c>
      <c r="D72" s="2">
        <v>282</v>
      </c>
      <c r="E72" s="2">
        <v>76</v>
      </c>
      <c r="F72" s="2">
        <v>31</v>
      </c>
      <c r="G72" s="2">
        <v>31</v>
      </c>
      <c r="H72" s="2">
        <v>49</v>
      </c>
      <c r="I72" s="2">
        <v>69</v>
      </c>
      <c r="J72" s="41">
        <v>1992</v>
      </c>
      <c r="K72" s="2">
        <v>105</v>
      </c>
      <c r="L72" s="2">
        <v>78</v>
      </c>
      <c r="M72" s="2">
        <v>46</v>
      </c>
      <c r="N72" s="2">
        <v>14</v>
      </c>
      <c r="O72" s="2">
        <v>16</v>
      </c>
      <c r="P72" s="2">
        <v>2</v>
      </c>
      <c r="Q72" s="2">
        <v>27</v>
      </c>
      <c r="R72" s="2">
        <v>0</v>
      </c>
      <c r="S72" s="41">
        <v>1992</v>
      </c>
      <c r="T72" s="2">
        <v>272</v>
      </c>
      <c r="U72" s="2">
        <v>256</v>
      </c>
      <c r="V72" s="2">
        <v>201</v>
      </c>
      <c r="W72" s="2">
        <v>38</v>
      </c>
      <c r="X72" s="2">
        <v>12</v>
      </c>
      <c r="Y72" s="2">
        <v>5</v>
      </c>
      <c r="Z72" s="2">
        <v>15</v>
      </c>
      <c r="AA72" s="2">
        <v>1</v>
      </c>
      <c r="AB72" s="41">
        <v>1992</v>
      </c>
      <c r="AC72" s="2">
        <v>161</v>
      </c>
      <c r="AD72" s="2">
        <v>86</v>
      </c>
      <c r="AE72" s="2">
        <v>35</v>
      </c>
      <c r="AF72" s="2">
        <v>24</v>
      </c>
      <c r="AG72" s="2">
        <v>3</v>
      </c>
      <c r="AH72" s="2">
        <v>24</v>
      </c>
      <c r="AI72" s="2">
        <v>7</v>
      </c>
      <c r="AJ72" s="2">
        <v>68</v>
      </c>
    </row>
    <row r="73" spans="1:36" ht="11.25" x14ac:dyDescent="0.2">
      <c r="A73" s="41">
        <v>1991</v>
      </c>
      <c r="B73" s="2">
        <v>521</v>
      </c>
      <c r="C73" s="2">
        <v>393</v>
      </c>
      <c r="D73" s="2">
        <v>241</v>
      </c>
      <c r="E73" s="2">
        <v>82</v>
      </c>
      <c r="F73" s="2">
        <v>30</v>
      </c>
      <c r="G73" s="2">
        <v>40</v>
      </c>
      <c r="H73" s="2">
        <v>55</v>
      </c>
      <c r="I73" s="2">
        <v>73</v>
      </c>
      <c r="J73" s="41">
        <v>1991</v>
      </c>
      <c r="K73" s="2">
        <v>91</v>
      </c>
      <c r="L73" s="2">
        <v>51</v>
      </c>
      <c r="M73" s="2">
        <v>39</v>
      </c>
      <c r="N73" s="2">
        <v>5</v>
      </c>
      <c r="O73" s="2">
        <v>4</v>
      </c>
      <c r="P73" s="2">
        <v>3</v>
      </c>
      <c r="Q73" s="2">
        <v>40</v>
      </c>
      <c r="R73" s="2">
        <v>0</v>
      </c>
      <c r="S73" s="41">
        <v>1991</v>
      </c>
      <c r="T73" s="2">
        <v>251</v>
      </c>
      <c r="U73" s="2">
        <v>238</v>
      </c>
      <c r="V73" s="2">
        <v>157</v>
      </c>
      <c r="W73" s="2">
        <v>52</v>
      </c>
      <c r="X73" s="2">
        <v>17</v>
      </c>
      <c r="Y73" s="2">
        <v>12</v>
      </c>
      <c r="Z73" s="2">
        <v>11</v>
      </c>
      <c r="AA73" s="2">
        <v>2</v>
      </c>
      <c r="AB73" s="41">
        <v>1991</v>
      </c>
      <c r="AC73" s="2">
        <v>179</v>
      </c>
      <c r="AD73" s="2">
        <v>104</v>
      </c>
      <c r="AE73" s="2">
        <v>45</v>
      </c>
      <c r="AF73" s="2">
        <v>25</v>
      </c>
      <c r="AG73" s="2">
        <v>9</v>
      </c>
      <c r="AH73" s="2">
        <v>25</v>
      </c>
      <c r="AI73" s="2">
        <v>4</v>
      </c>
      <c r="AJ73" s="2">
        <v>71</v>
      </c>
    </row>
    <row r="74" spans="1:36" ht="11.25" x14ac:dyDescent="0.2">
      <c r="A74" s="41">
        <v>1990</v>
      </c>
      <c r="B74" s="2">
        <v>648</v>
      </c>
      <c r="C74" s="2">
        <v>516</v>
      </c>
      <c r="D74" s="2">
        <v>376</v>
      </c>
      <c r="E74" s="2">
        <v>89</v>
      </c>
      <c r="F74" s="2">
        <v>35</v>
      </c>
      <c r="G74" s="2">
        <v>16</v>
      </c>
      <c r="H74" s="2">
        <v>74</v>
      </c>
      <c r="I74" s="2">
        <v>58</v>
      </c>
      <c r="J74" s="41">
        <v>1990</v>
      </c>
      <c r="K74" s="2">
        <v>121</v>
      </c>
      <c r="L74" s="2">
        <v>67</v>
      </c>
      <c r="M74" s="2">
        <v>49</v>
      </c>
      <c r="N74" s="2">
        <v>10</v>
      </c>
      <c r="O74" s="2">
        <v>8</v>
      </c>
      <c r="P74" s="2">
        <v>0</v>
      </c>
      <c r="Q74" s="2">
        <v>51</v>
      </c>
      <c r="R74" s="2">
        <v>3</v>
      </c>
      <c r="S74" s="41">
        <v>1990</v>
      </c>
      <c r="T74" s="2">
        <v>365</v>
      </c>
      <c r="U74" s="2">
        <v>337</v>
      </c>
      <c r="V74" s="2">
        <v>272</v>
      </c>
      <c r="W74" s="2">
        <v>38</v>
      </c>
      <c r="X74" s="2">
        <v>17</v>
      </c>
      <c r="Y74" s="2">
        <v>10</v>
      </c>
      <c r="Z74" s="2">
        <v>18</v>
      </c>
      <c r="AA74" s="2">
        <v>10</v>
      </c>
      <c r="AB74" s="41">
        <v>1990</v>
      </c>
      <c r="AC74" s="2">
        <v>162</v>
      </c>
      <c r="AD74" s="2">
        <v>112</v>
      </c>
      <c r="AE74" s="2">
        <v>55</v>
      </c>
      <c r="AF74" s="2">
        <v>41</v>
      </c>
      <c r="AG74" s="2">
        <v>10</v>
      </c>
      <c r="AH74" s="2">
        <v>6</v>
      </c>
      <c r="AI74" s="2">
        <v>5</v>
      </c>
      <c r="AJ74" s="2">
        <v>45</v>
      </c>
    </row>
    <row r="75" spans="1:36" ht="11.25" x14ac:dyDescent="0.2">
      <c r="A75" s="41" t="s">
        <v>545</v>
      </c>
      <c r="B75" s="2">
        <v>1102</v>
      </c>
      <c r="C75" s="2">
        <v>765</v>
      </c>
      <c r="D75" s="2">
        <v>537</v>
      </c>
      <c r="E75" s="2">
        <v>142</v>
      </c>
      <c r="F75" s="2">
        <v>45</v>
      </c>
      <c r="G75" s="2">
        <v>41</v>
      </c>
      <c r="H75" s="2">
        <v>217</v>
      </c>
      <c r="I75" s="2">
        <v>120</v>
      </c>
      <c r="J75" s="41" t="s">
        <v>545</v>
      </c>
      <c r="K75" s="2">
        <v>345</v>
      </c>
      <c r="L75" s="2">
        <v>181</v>
      </c>
      <c r="M75" s="2">
        <v>128</v>
      </c>
      <c r="N75" s="2">
        <v>44</v>
      </c>
      <c r="O75" s="2">
        <v>7</v>
      </c>
      <c r="P75" s="2">
        <v>2</v>
      </c>
      <c r="Q75" s="2">
        <v>158</v>
      </c>
      <c r="R75" s="2">
        <v>6</v>
      </c>
      <c r="S75" s="41" t="s">
        <v>545</v>
      </c>
      <c r="T75" s="2">
        <v>482</v>
      </c>
      <c r="U75" s="2">
        <v>435</v>
      </c>
      <c r="V75" s="2">
        <v>351</v>
      </c>
      <c r="W75" s="2">
        <v>53</v>
      </c>
      <c r="X75" s="2">
        <v>21</v>
      </c>
      <c r="Y75" s="2">
        <v>10</v>
      </c>
      <c r="Z75" s="2">
        <v>45</v>
      </c>
      <c r="AA75" s="2">
        <v>2</v>
      </c>
      <c r="AB75" s="41" t="s">
        <v>545</v>
      </c>
      <c r="AC75" s="2">
        <v>275</v>
      </c>
      <c r="AD75" s="2">
        <v>149</v>
      </c>
      <c r="AE75" s="2">
        <v>58</v>
      </c>
      <c r="AF75" s="2">
        <v>45</v>
      </c>
      <c r="AG75" s="2">
        <v>17</v>
      </c>
      <c r="AH75" s="2">
        <v>29</v>
      </c>
      <c r="AI75" s="2">
        <v>14</v>
      </c>
      <c r="AJ75" s="2">
        <v>112</v>
      </c>
    </row>
    <row r="76" spans="1:36" ht="11.25" x14ac:dyDescent="0.2">
      <c r="A76" s="41" t="s">
        <v>778</v>
      </c>
      <c r="B76" s="2">
        <v>320</v>
      </c>
      <c r="C76" s="2">
        <v>108</v>
      </c>
      <c r="D76" s="2">
        <v>53</v>
      </c>
      <c r="E76" s="2">
        <v>31</v>
      </c>
      <c r="F76" s="2">
        <v>9</v>
      </c>
      <c r="G76" s="2">
        <v>15</v>
      </c>
      <c r="H76" s="2">
        <v>155</v>
      </c>
      <c r="I76" s="2">
        <v>57</v>
      </c>
      <c r="J76" s="41" t="s">
        <v>778</v>
      </c>
      <c r="K76" s="2">
        <v>134</v>
      </c>
      <c r="L76" s="2">
        <v>47</v>
      </c>
      <c r="M76" s="2">
        <v>23</v>
      </c>
      <c r="N76" s="2">
        <v>15</v>
      </c>
      <c r="O76" s="2">
        <v>7</v>
      </c>
      <c r="P76" s="2">
        <v>2</v>
      </c>
      <c r="Q76" s="2">
        <v>84</v>
      </c>
      <c r="R76" s="2">
        <v>3</v>
      </c>
      <c r="S76" s="41" t="s">
        <v>778</v>
      </c>
      <c r="T76" s="2">
        <v>86</v>
      </c>
      <c r="U76" s="2">
        <v>36</v>
      </c>
      <c r="V76" s="2">
        <v>21</v>
      </c>
      <c r="W76" s="2">
        <v>6</v>
      </c>
      <c r="X76" s="2">
        <v>2</v>
      </c>
      <c r="Y76" s="2">
        <v>7</v>
      </c>
      <c r="Z76" s="2">
        <v>48</v>
      </c>
      <c r="AA76" s="2">
        <v>2</v>
      </c>
      <c r="AB76" s="41" t="s">
        <v>778</v>
      </c>
      <c r="AC76" s="2">
        <v>100</v>
      </c>
      <c r="AD76" s="2">
        <v>25</v>
      </c>
      <c r="AE76" s="2">
        <v>9</v>
      </c>
      <c r="AF76" s="2">
        <v>10</v>
      </c>
      <c r="AG76" s="2">
        <v>0</v>
      </c>
      <c r="AH76" s="2">
        <v>6</v>
      </c>
      <c r="AI76" s="2">
        <v>23</v>
      </c>
      <c r="AJ76" s="2">
        <v>52</v>
      </c>
    </row>
    <row r="77" spans="1:36" x14ac:dyDescent="0.2">
      <c r="A77" s="41" t="s">
        <v>779</v>
      </c>
      <c r="B77" s="2">
        <v>157</v>
      </c>
      <c r="C77" s="2">
        <v>59</v>
      </c>
      <c r="D77" s="2">
        <v>27</v>
      </c>
      <c r="E77" s="2">
        <v>12</v>
      </c>
      <c r="F77" s="2">
        <v>7</v>
      </c>
      <c r="G77" s="2">
        <v>13</v>
      </c>
      <c r="H77" s="2">
        <v>81</v>
      </c>
      <c r="I77" s="2">
        <v>17</v>
      </c>
      <c r="J77" s="41" t="s">
        <v>779</v>
      </c>
      <c r="K77" s="2">
        <v>62</v>
      </c>
      <c r="L77" s="2">
        <v>27</v>
      </c>
      <c r="M77" s="2">
        <v>14</v>
      </c>
      <c r="N77" s="2">
        <v>10</v>
      </c>
      <c r="O77" s="2">
        <v>3</v>
      </c>
      <c r="P77" s="2">
        <v>0</v>
      </c>
      <c r="Q77" s="2">
        <v>31</v>
      </c>
      <c r="R77" s="2">
        <v>4</v>
      </c>
      <c r="S77" s="41" t="s">
        <v>779</v>
      </c>
      <c r="T77" s="2">
        <v>37</v>
      </c>
      <c r="U77" s="2">
        <v>10</v>
      </c>
      <c r="V77" s="2">
        <v>6</v>
      </c>
      <c r="W77" s="2">
        <v>2</v>
      </c>
      <c r="X77" s="2">
        <v>2</v>
      </c>
      <c r="Y77" s="2">
        <v>0</v>
      </c>
      <c r="Z77" s="2">
        <v>27</v>
      </c>
      <c r="AA77" s="2">
        <v>0</v>
      </c>
      <c r="AB77" s="41" t="s">
        <v>779</v>
      </c>
      <c r="AC77" s="2">
        <v>58</v>
      </c>
      <c r="AD77" s="2">
        <v>22</v>
      </c>
      <c r="AE77" s="2">
        <v>7</v>
      </c>
      <c r="AF77" s="2">
        <v>0</v>
      </c>
      <c r="AG77" s="2">
        <v>2</v>
      </c>
      <c r="AH77" s="2">
        <v>13</v>
      </c>
      <c r="AI77" s="2">
        <v>23</v>
      </c>
      <c r="AJ77" s="2">
        <v>13</v>
      </c>
    </row>
    <row r="78" spans="1:36" x14ac:dyDescent="0.2">
      <c r="A78" s="41" t="s">
        <v>810</v>
      </c>
      <c r="B78" s="15" t="s">
        <v>62</v>
      </c>
      <c r="C78" s="15" t="s">
        <v>62</v>
      </c>
      <c r="D78" s="15" t="s">
        <v>62</v>
      </c>
      <c r="E78" s="15" t="s">
        <v>62</v>
      </c>
      <c r="F78" s="15" t="s">
        <v>62</v>
      </c>
      <c r="G78" s="15" t="s">
        <v>62</v>
      </c>
      <c r="H78" s="15" t="s">
        <v>62</v>
      </c>
      <c r="I78" s="15" t="s">
        <v>62</v>
      </c>
      <c r="J78" s="41" t="s">
        <v>810</v>
      </c>
      <c r="K78" s="15" t="s">
        <v>62</v>
      </c>
      <c r="L78" s="15" t="s">
        <v>62</v>
      </c>
      <c r="M78" s="15" t="s">
        <v>62</v>
      </c>
      <c r="N78" s="15" t="s">
        <v>62</v>
      </c>
      <c r="O78" s="15" t="s">
        <v>62</v>
      </c>
      <c r="P78" s="15" t="s">
        <v>62</v>
      </c>
      <c r="Q78" s="15" t="s">
        <v>62</v>
      </c>
      <c r="R78" s="15" t="s">
        <v>62</v>
      </c>
      <c r="S78" s="41" t="s">
        <v>810</v>
      </c>
      <c r="T78" s="15" t="s">
        <v>62</v>
      </c>
      <c r="U78" s="15" t="s">
        <v>62</v>
      </c>
      <c r="V78" s="15" t="s">
        <v>62</v>
      </c>
      <c r="W78" s="15" t="s">
        <v>62</v>
      </c>
      <c r="X78" s="15" t="s">
        <v>62</v>
      </c>
      <c r="Y78" s="15" t="s">
        <v>62</v>
      </c>
      <c r="Z78" s="15" t="s">
        <v>62</v>
      </c>
      <c r="AA78" s="15" t="s">
        <v>62</v>
      </c>
      <c r="AB78" s="41" t="s">
        <v>810</v>
      </c>
      <c r="AC78" s="15" t="s">
        <v>62</v>
      </c>
      <c r="AD78" s="15" t="s">
        <v>62</v>
      </c>
      <c r="AE78" s="15" t="s">
        <v>62</v>
      </c>
      <c r="AF78" s="15" t="s">
        <v>62</v>
      </c>
      <c r="AG78" s="15" t="s">
        <v>62</v>
      </c>
      <c r="AH78" s="15" t="s">
        <v>62</v>
      </c>
      <c r="AI78" s="15" t="s">
        <v>62</v>
      </c>
      <c r="AJ78" s="15" t="s">
        <v>62</v>
      </c>
    </row>
    <row r="79" spans="1:36" x14ac:dyDescent="0.2">
      <c r="A79" s="30" t="s">
        <v>646</v>
      </c>
      <c r="B79" s="30"/>
      <c r="C79" s="30"/>
      <c r="D79" s="30"/>
      <c r="E79" s="30"/>
      <c r="F79" s="30"/>
      <c r="G79" s="30"/>
      <c r="H79" s="30"/>
      <c r="I79" s="30"/>
      <c r="J79" s="30" t="s">
        <v>646</v>
      </c>
      <c r="K79" s="30"/>
      <c r="L79" s="30"/>
      <c r="M79" s="30"/>
      <c r="N79" s="30"/>
      <c r="O79" s="30"/>
      <c r="P79" s="30"/>
      <c r="Q79" s="30"/>
      <c r="R79" s="30"/>
      <c r="S79" s="30" t="s">
        <v>646</v>
      </c>
      <c r="T79" s="30"/>
      <c r="U79" s="30"/>
      <c r="V79" s="30"/>
      <c r="W79" s="30"/>
      <c r="X79" s="30"/>
      <c r="Y79" s="30"/>
      <c r="Z79" s="30"/>
      <c r="AA79" s="30"/>
      <c r="AB79" s="30" t="s">
        <v>646</v>
      </c>
      <c r="AC79" s="30"/>
      <c r="AD79" s="30"/>
      <c r="AE79" s="30"/>
      <c r="AF79" s="30"/>
      <c r="AG79" s="30"/>
      <c r="AH79" s="30"/>
      <c r="AI79" s="30"/>
      <c r="AJ79" s="30"/>
    </row>
  </sheetData>
  <mergeCells count="16">
    <mergeCell ref="B2:I2"/>
    <mergeCell ref="K2:R2"/>
    <mergeCell ref="T2:AA2"/>
    <mergeCell ref="AC2:AJ2"/>
    <mergeCell ref="A79:I79"/>
    <mergeCell ref="J79:R79"/>
    <mergeCell ref="S79:AA79"/>
    <mergeCell ref="AB79:AJ79"/>
    <mergeCell ref="B33:I33"/>
    <mergeCell ref="K33:R33"/>
    <mergeCell ref="T33:AA33"/>
    <mergeCell ref="AC33:AJ33"/>
    <mergeCell ref="A29:I29"/>
    <mergeCell ref="J29:R29"/>
    <mergeCell ref="S29:AA29"/>
    <mergeCell ref="AB29:AJ29"/>
  </mergeCells>
  <pageMargins left="0.7" right="0.7" top="0.75" bottom="0.75" header="0.3" footer="0.3"/>
  <pageSetup orientation="portrait" r:id="rId1"/>
  <rowBreaks count="1" manualBreakCount="1">
    <brk id="31" max="16383" man="1"/>
  </rowBreaks>
  <colBreaks count="3" manualBreakCount="3">
    <brk id="9" max="1048575" man="1"/>
    <brk id="18" max="100" man="1"/>
    <brk id="2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90DD-2150-415F-A8D1-39DB2F84B02C}">
  <dimension ref="A1:AJ39"/>
  <sheetViews>
    <sheetView view="pageBreakPreview" zoomScale="120" zoomScaleNormal="100" zoomScaleSheetLayoutView="120" workbookViewId="0">
      <selection activeCell="A2" sqref="A2:XFD3"/>
    </sheetView>
  </sheetViews>
  <sheetFormatPr defaultColWidth="9.109375" defaultRowHeight="10.199999999999999" x14ac:dyDescent="0.2"/>
  <cols>
    <col min="1" max="1" width="13.44140625" style="1" customWidth="1"/>
    <col min="2" max="9" width="9.109375" style="1"/>
    <col min="10" max="10" width="13.44140625" style="1" customWidth="1"/>
    <col min="11" max="18" width="9.109375" style="1"/>
    <col min="19" max="19" width="13.44140625" style="1" customWidth="1"/>
    <col min="20" max="27" width="9.109375" style="1"/>
    <col min="28" max="28" width="13.44140625" style="1" customWidth="1"/>
    <col min="29" max="16384" width="9.109375" style="1"/>
  </cols>
  <sheetData>
    <row r="1" spans="1:36" x14ac:dyDescent="0.2">
      <c r="A1" s="2" t="s">
        <v>679</v>
      </c>
      <c r="B1" s="2"/>
      <c r="C1" s="2"/>
      <c r="D1" s="2"/>
      <c r="E1" s="2"/>
      <c r="F1" s="2"/>
      <c r="G1" s="2"/>
      <c r="H1" s="2"/>
      <c r="I1" s="2"/>
      <c r="J1" s="2" t="s">
        <v>679</v>
      </c>
      <c r="K1" s="2"/>
      <c r="L1" s="2"/>
      <c r="M1" s="2"/>
      <c r="N1" s="2"/>
      <c r="O1" s="2"/>
      <c r="P1" s="2"/>
      <c r="Q1" s="2"/>
      <c r="R1" s="2"/>
      <c r="S1" s="2" t="s">
        <v>679</v>
      </c>
      <c r="T1" s="2"/>
      <c r="U1" s="2"/>
      <c r="V1" s="2"/>
      <c r="W1" s="2"/>
      <c r="X1" s="2"/>
      <c r="Y1" s="2"/>
      <c r="Z1" s="2"/>
      <c r="AA1" s="2"/>
      <c r="AB1" s="2" t="s">
        <v>679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8" t="s">
        <v>677</v>
      </c>
      <c r="B2" s="29" t="s">
        <v>0</v>
      </c>
      <c r="C2" s="29"/>
      <c r="D2" s="29"/>
      <c r="E2" s="29"/>
      <c r="F2" s="29"/>
      <c r="G2" s="29"/>
      <c r="H2" s="29"/>
      <c r="I2" s="29"/>
      <c r="J2" s="8" t="s">
        <v>677</v>
      </c>
      <c r="K2" s="29" t="s">
        <v>1</v>
      </c>
      <c r="L2" s="29"/>
      <c r="M2" s="29"/>
      <c r="N2" s="29"/>
      <c r="O2" s="29"/>
      <c r="P2" s="29"/>
      <c r="Q2" s="29"/>
      <c r="R2" s="29"/>
      <c r="S2" s="8" t="s">
        <v>677</v>
      </c>
      <c r="T2" s="29" t="s">
        <v>2</v>
      </c>
      <c r="U2" s="29"/>
      <c r="V2" s="29"/>
      <c r="W2" s="29"/>
      <c r="X2" s="29"/>
      <c r="Y2" s="29"/>
      <c r="Z2" s="29"/>
      <c r="AA2" s="29"/>
      <c r="AB2" s="8" t="s">
        <v>677</v>
      </c>
      <c r="AC2" s="29" t="s">
        <v>3</v>
      </c>
      <c r="AD2" s="29"/>
      <c r="AE2" s="29"/>
      <c r="AF2" s="29"/>
      <c r="AG2" s="29"/>
      <c r="AH2" s="29"/>
      <c r="AI2" s="29"/>
      <c r="AJ2" s="25"/>
    </row>
    <row r="3" spans="1:36" s="6" customFormat="1" x14ac:dyDescent="0.2">
      <c r="A3" s="9" t="s">
        <v>678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678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678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678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7" t="s">
        <v>10</v>
      </c>
    </row>
    <row r="4" spans="1:36" x14ac:dyDescent="0.2">
      <c r="A4" s="2" t="s">
        <v>655</v>
      </c>
      <c r="B4" s="2">
        <v>19366</v>
      </c>
      <c r="C4" s="2">
        <v>12829</v>
      </c>
      <c r="D4" s="2">
        <v>8272</v>
      </c>
      <c r="E4" s="2">
        <v>2545</v>
      </c>
      <c r="F4" s="2">
        <v>843</v>
      </c>
      <c r="G4" s="2">
        <v>1169</v>
      </c>
      <c r="H4" s="2">
        <v>3819</v>
      </c>
      <c r="I4" s="2">
        <v>2718</v>
      </c>
      <c r="J4" s="2" t="s">
        <v>655</v>
      </c>
      <c r="K4" s="2">
        <v>4299</v>
      </c>
      <c r="L4" s="2">
        <v>2109</v>
      </c>
      <c r="M4" s="2">
        <v>1286</v>
      </c>
      <c r="N4" s="2">
        <v>540</v>
      </c>
      <c r="O4" s="2">
        <v>215</v>
      </c>
      <c r="P4" s="2">
        <v>68</v>
      </c>
      <c r="Q4" s="2">
        <v>2076</v>
      </c>
      <c r="R4" s="2">
        <v>114</v>
      </c>
      <c r="S4" s="2" t="s">
        <v>655</v>
      </c>
      <c r="T4" s="2">
        <v>8323</v>
      </c>
      <c r="U4" s="2">
        <v>6934</v>
      </c>
      <c r="V4" s="2">
        <v>5362</v>
      </c>
      <c r="W4" s="2">
        <v>947</v>
      </c>
      <c r="X4" s="2">
        <v>332</v>
      </c>
      <c r="Y4" s="2">
        <v>293</v>
      </c>
      <c r="Z4" s="2">
        <v>1257</v>
      </c>
      <c r="AA4" s="2">
        <v>132</v>
      </c>
      <c r="AB4" s="2" t="s">
        <v>655</v>
      </c>
      <c r="AC4" s="2">
        <v>6744</v>
      </c>
      <c r="AD4" s="2">
        <v>3786</v>
      </c>
      <c r="AE4" s="2">
        <v>1624</v>
      </c>
      <c r="AF4" s="2">
        <v>1058</v>
      </c>
      <c r="AG4" s="2">
        <v>296</v>
      </c>
      <c r="AH4" s="2">
        <v>808</v>
      </c>
      <c r="AI4" s="2">
        <v>486</v>
      </c>
      <c r="AJ4" s="2">
        <v>2472</v>
      </c>
    </row>
    <row r="5" spans="1:36" x14ac:dyDescent="0.2">
      <c r="A5" s="2" t="s">
        <v>86</v>
      </c>
      <c r="B5" s="2">
        <v>4456</v>
      </c>
      <c r="C5" s="2">
        <v>3689</v>
      </c>
      <c r="D5" s="2">
        <v>2562</v>
      </c>
      <c r="E5" s="2">
        <v>782</v>
      </c>
      <c r="F5" s="2">
        <v>180</v>
      </c>
      <c r="G5" s="2">
        <v>165</v>
      </c>
      <c r="H5" s="2">
        <v>588</v>
      </c>
      <c r="I5" s="2">
        <v>179</v>
      </c>
      <c r="J5" s="2" t="s">
        <v>86</v>
      </c>
      <c r="K5" s="2">
        <v>951</v>
      </c>
      <c r="L5" s="2">
        <v>555</v>
      </c>
      <c r="M5" s="2">
        <v>385</v>
      </c>
      <c r="N5" s="2">
        <v>108</v>
      </c>
      <c r="O5" s="2">
        <v>51</v>
      </c>
      <c r="P5" s="2">
        <v>11</v>
      </c>
      <c r="Q5" s="2">
        <v>382</v>
      </c>
      <c r="R5" s="2">
        <v>14</v>
      </c>
      <c r="S5" s="2" t="s">
        <v>86</v>
      </c>
      <c r="T5" s="2">
        <v>2655</v>
      </c>
      <c r="U5" s="2">
        <v>2465</v>
      </c>
      <c r="V5" s="2">
        <v>1957</v>
      </c>
      <c r="W5" s="2">
        <v>359</v>
      </c>
      <c r="X5" s="2">
        <v>107</v>
      </c>
      <c r="Y5" s="2">
        <v>42</v>
      </c>
      <c r="Z5" s="2">
        <v>162</v>
      </c>
      <c r="AA5" s="2">
        <v>28</v>
      </c>
      <c r="AB5" s="2" t="s">
        <v>86</v>
      </c>
      <c r="AC5" s="2">
        <v>850</v>
      </c>
      <c r="AD5" s="2">
        <v>669</v>
      </c>
      <c r="AE5" s="2">
        <v>220</v>
      </c>
      <c r="AF5" s="2">
        <v>315</v>
      </c>
      <c r="AG5" s="2">
        <v>22</v>
      </c>
      <c r="AH5" s="2">
        <v>112</v>
      </c>
      <c r="AI5" s="2">
        <v>44</v>
      </c>
      <c r="AJ5" s="2">
        <v>137</v>
      </c>
    </row>
    <row r="6" spans="1:36" x14ac:dyDescent="0.2">
      <c r="A6" s="2" t="s">
        <v>87</v>
      </c>
      <c r="B6" s="2">
        <v>842</v>
      </c>
      <c r="C6" s="2">
        <v>550</v>
      </c>
      <c r="D6" s="2">
        <v>399</v>
      </c>
      <c r="E6" s="2">
        <v>75</v>
      </c>
      <c r="F6" s="2">
        <v>39</v>
      </c>
      <c r="G6" s="2">
        <v>37</v>
      </c>
      <c r="H6" s="2">
        <v>145</v>
      </c>
      <c r="I6" s="2">
        <v>147</v>
      </c>
      <c r="J6" s="2" t="s">
        <v>87</v>
      </c>
      <c r="K6" s="2">
        <v>134</v>
      </c>
      <c r="L6" s="2">
        <v>78</v>
      </c>
      <c r="M6" s="2">
        <v>46</v>
      </c>
      <c r="N6" s="2">
        <v>23</v>
      </c>
      <c r="O6" s="2">
        <v>5</v>
      </c>
      <c r="P6" s="2">
        <v>4</v>
      </c>
      <c r="Q6" s="2">
        <v>52</v>
      </c>
      <c r="R6" s="2">
        <v>4</v>
      </c>
      <c r="S6" s="2" t="s">
        <v>87</v>
      </c>
      <c r="T6" s="2">
        <v>445</v>
      </c>
      <c r="U6" s="2">
        <v>375</v>
      </c>
      <c r="V6" s="2">
        <v>321</v>
      </c>
      <c r="W6" s="2">
        <v>18</v>
      </c>
      <c r="X6" s="2">
        <v>20</v>
      </c>
      <c r="Y6" s="2">
        <v>16</v>
      </c>
      <c r="Z6" s="2">
        <v>62</v>
      </c>
      <c r="AA6" s="2">
        <v>8</v>
      </c>
      <c r="AB6" s="2" t="s">
        <v>87</v>
      </c>
      <c r="AC6" s="2">
        <v>263</v>
      </c>
      <c r="AD6" s="2">
        <v>97</v>
      </c>
      <c r="AE6" s="2">
        <v>32</v>
      </c>
      <c r="AF6" s="2">
        <v>34</v>
      </c>
      <c r="AG6" s="2">
        <v>14</v>
      </c>
      <c r="AH6" s="2">
        <v>17</v>
      </c>
      <c r="AI6" s="2">
        <v>31</v>
      </c>
      <c r="AJ6" s="2">
        <v>135</v>
      </c>
    </row>
    <row r="7" spans="1:36" x14ac:dyDescent="0.2">
      <c r="A7" s="2" t="s">
        <v>88</v>
      </c>
      <c r="B7" s="2">
        <v>2795</v>
      </c>
      <c r="C7" s="2">
        <v>2014</v>
      </c>
      <c r="D7" s="2">
        <v>1374</v>
      </c>
      <c r="E7" s="2">
        <v>395</v>
      </c>
      <c r="F7" s="2">
        <v>124</v>
      </c>
      <c r="G7" s="2">
        <v>121</v>
      </c>
      <c r="H7" s="2">
        <v>365</v>
      </c>
      <c r="I7" s="2">
        <v>416</v>
      </c>
      <c r="J7" s="2" t="s">
        <v>88</v>
      </c>
      <c r="K7" s="2">
        <v>580</v>
      </c>
      <c r="L7" s="2">
        <v>306</v>
      </c>
      <c r="M7" s="2">
        <v>191</v>
      </c>
      <c r="N7" s="2">
        <v>75</v>
      </c>
      <c r="O7" s="2">
        <v>29</v>
      </c>
      <c r="P7" s="2">
        <v>11</v>
      </c>
      <c r="Q7" s="2">
        <v>254</v>
      </c>
      <c r="R7" s="2">
        <v>20</v>
      </c>
      <c r="S7" s="2" t="s">
        <v>88</v>
      </c>
      <c r="T7" s="2">
        <v>1562</v>
      </c>
      <c r="U7" s="2">
        <v>1449</v>
      </c>
      <c r="V7" s="2">
        <v>1107</v>
      </c>
      <c r="W7" s="2">
        <v>235</v>
      </c>
      <c r="X7" s="2">
        <v>65</v>
      </c>
      <c r="Y7" s="2">
        <v>42</v>
      </c>
      <c r="Z7" s="2">
        <v>79</v>
      </c>
      <c r="AA7" s="2">
        <v>34</v>
      </c>
      <c r="AB7" s="2" t="s">
        <v>88</v>
      </c>
      <c r="AC7" s="2">
        <v>653</v>
      </c>
      <c r="AD7" s="2">
        <v>259</v>
      </c>
      <c r="AE7" s="2">
        <v>76</v>
      </c>
      <c r="AF7" s="2">
        <v>85</v>
      </c>
      <c r="AG7" s="2">
        <v>30</v>
      </c>
      <c r="AH7" s="2">
        <v>68</v>
      </c>
      <c r="AI7" s="2">
        <v>32</v>
      </c>
      <c r="AJ7" s="2">
        <v>362</v>
      </c>
    </row>
    <row r="8" spans="1:36" x14ac:dyDescent="0.2">
      <c r="A8" s="2" t="s">
        <v>89</v>
      </c>
      <c r="B8" s="2">
        <v>180</v>
      </c>
      <c r="C8" s="2">
        <v>142</v>
      </c>
      <c r="D8" s="2">
        <v>120</v>
      </c>
      <c r="E8" s="2">
        <v>9</v>
      </c>
      <c r="F8" s="2">
        <v>6</v>
      </c>
      <c r="G8" s="2">
        <v>7</v>
      </c>
      <c r="H8" s="2">
        <v>20</v>
      </c>
      <c r="I8" s="2">
        <v>18</v>
      </c>
      <c r="J8" s="2" t="s">
        <v>89</v>
      </c>
      <c r="K8" s="2">
        <v>28</v>
      </c>
      <c r="L8" s="2">
        <v>12</v>
      </c>
      <c r="M8" s="2">
        <v>9</v>
      </c>
      <c r="N8" s="2">
        <v>2</v>
      </c>
      <c r="O8" s="2">
        <v>1</v>
      </c>
      <c r="P8" s="2">
        <v>0</v>
      </c>
      <c r="Q8" s="2">
        <v>16</v>
      </c>
      <c r="R8" s="2">
        <v>0</v>
      </c>
      <c r="S8" s="2" t="s">
        <v>89</v>
      </c>
      <c r="T8" s="2">
        <v>121</v>
      </c>
      <c r="U8" s="2">
        <v>114</v>
      </c>
      <c r="V8" s="2">
        <v>110</v>
      </c>
      <c r="W8" s="2">
        <v>4</v>
      </c>
      <c r="X8" s="2">
        <v>0</v>
      </c>
      <c r="Y8" s="2">
        <v>0</v>
      </c>
      <c r="Z8" s="2">
        <v>4</v>
      </c>
      <c r="AA8" s="2">
        <v>3</v>
      </c>
      <c r="AB8" s="2" t="s">
        <v>89</v>
      </c>
      <c r="AC8" s="2">
        <v>31</v>
      </c>
      <c r="AD8" s="2">
        <v>16</v>
      </c>
      <c r="AE8" s="2">
        <v>1</v>
      </c>
      <c r="AF8" s="2">
        <v>3</v>
      </c>
      <c r="AG8" s="2">
        <v>5</v>
      </c>
      <c r="AH8" s="2">
        <v>7</v>
      </c>
      <c r="AI8" s="2">
        <v>0</v>
      </c>
      <c r="AJ8" s="2">
        <v>15</v>
      </c>
    </row>
    <row r="9" spans="1:36" x14ac:dyDescent="0.2">
      <c r="A9" s="2" t="s">
        <v>90</v>
      </c>
      <c r="B9" s="2">
        <v>41</v>
      </c>
      <c r="C9" s="2">
        <v>25</v>
      </c>
      <c r="D9" s="2">
        <v>22</v>
      </c>
      <c r="E9" s="2">
        <v>2</v>
      </c>
      <c r="F9" s="2">
        <v>0</v>
      </c>
      <c r="G9" s="2">
        <v>1</v>
      </c>
      <c r="H9" s="2">
        <v>11</v>
      </c>
      <c r="I9" s="2">
        <v>5</v>
      </c>
      <c r="J9" s="2" t="s">
        <v>90</v>
      </c>
      <c r="K9" s="2">
        <v>4</v>
      </c>
      <c r="L9" s="2">
        <v>1</v>
      </c>
      <c r="M9" s="2">
        <v>1</v>
      </c>
      <c r="N9" s="2">
        <v>0</v>
      </c>
      <c r="O9" s="2">
        <v>0</v>
      </c>
      <c r="P9" s="2">
        <v>0</v>
      </c>
      <c r="Q9" s="2">
        <v>3</v>
      </c>
      <c r="R9" s="2">
        <v>0</v>
      </c>
      <c r="S9" s="2" t="s">
        <v>90</v>
      </c>
      <c r="T9" s="2">
        <v>22</v>
      </c>
      <c r="U9" s="2">
        <v>21</v>
      </c>
      <c r="V9" s="2">
        <v>20</v>
      </c>
      <c r="W9" s="2">
        <v>0</v>
      </c>
      <c r="X9" s="2">
        <v>0</v>
      </c>
      <c r="Y9" s="2">
        <v>1</v>
      </c>
      <c r="Z9" s="2">
        <v>1</v>
      </c>
      <c r="AA9" s="2">
        <v>0</v>
      </c>
      <c r="AB9" s="2" t="s">
        <v>90</v>
      </c>
      <c r="AC9" s="2">
        <v>15</v>
      </c>
      <c r="AD9" s="2">
        <v>3</v>
      </c>
      <c r="AE9" s="2">
        <v>1</v>
      </c>
      <c r="AF9" s="2">
        <v>2</v>
      </c>
      <c r="AG9" s="2">
        <v>0</v>
      </c>
      <c r="AH9" s="2">
        <v>0</v>
      </c>
      <c r="AI9" s="2">
        <v>7</v>
      </c>
      <c r="AJ9" s="2">
        <v>5</v>
      </c>
    </row>
    <row r="10" spans="1:36" x14ac:dyDescent="0.2">
      <c r="A10" s="2" t="s">
        <v>91</v>
      </c>
      <c r="B10" s="2">
        <v>117</v>
      </c>
      <c r="C10" s="2">
        <v>47</v>
      </c>
      <c r="D10" s="2">
        <v>33</v>
      </c>
      <c r="E10" s="2">
        <v>4</v>
      </c>
      <c r="F10" s="2">
        <v>8</v>
      </c>
      <c r="G10" s="2">
        <v>2</v>
      </c>
      <c r="H10" s="2">
        <v>23</v>
      </c>
      <c r="I10" s="2">
        <v>47</v>
      </c>
      <c r="J10" s="2" t="s">
        <v>91</v>
      </c>
      <c r="K10" s="2">
        <v>19</v>
      </c>
      <c r="L10" s="2">
        <v>8</v>
      </c>
      <c r="M10" s="2">
        <v>0</v>
      </c>
      <c r="N10" s="2">
        <v>2</v>
      </c>
      <c r="O10" s="2">
        <v>6</v>
      </c>
      <c r="P10" s="2">
        <v>0</v>
      </c>
      <c r="Q10" s="2">
        <v>10</v>
      </c>
      <c r="R10" s="2">
        <v>1</v>
      </c>
      <c r="S10" s="2" t="s">
        <v>91</v>
      </c>
      <c r="T10" s="2">
        <v>44</v>
      </c>
      <c r="U10" s="2">
        <v>29</v>
      </c>
      <c r="V10" s="2">
        <v>23</v>
      </c>
      <c r="W10" s="2">
        <v>2</v>
      </c>
      <c r="X10" s="2">
        <v>2</v>
      </c>
      <c r="Y10" s="2">
        <v>2</v>
      </c>
      <c r="Z10" s="2">
        <v>13</v>
      </c>
      <c r="AA10" s="2">
        <v>2</v>
      </c>
      <c r="AB10" s="2" t="s">
        <v>91</v>
      </c>
      <c r="AC10" s="2">
        <v>54</v>
      </c>
      <c r="AD10" s="2">
        <v>10</v>
      </c>
      <c r="AE10" s="2">
        <v>10</v>
      </c>
      <c r="AF10" s="2">
        <v>0</v>
      </c>
      <c r="AG10" s="2">
        <v>0</v>
      </c>
      <c r="AH10" s="2">
        <v>0</v>
      </c>
      <c r="AI10" s="2">
        <v>0</v>
      </c>
      <c r="AJ10" s="2">
        <v>44</v>
      </c>
    </row>
    <row r="11" spans="1:36" x14ac:dyDescent="0.2">
      <c r="A11" s="2" t="s">
        <v>92</v>
      </c>
      <c r="B11" s="2">
        <v>385</v>
      </c>
      <c r="C11" s="2">
        <v>188</v>
      </c>
      <c r="D11" s="2">
        <v>144</v>
      </c>
      <c r="E11" s="2">
        <v>17</v>
      </c>
      <c r="F11" s="2">
        <v>9</v>
      </c>
      <c r="G11" s="2">
        <v>18</v>
      </c>
      <c r="H11" s="2">
        <v>11</v>
      </c>
      <c r="I11" s="2">
        <v>186</v>
      </c>
      <c r="J11" s="2" t="s">
        <v>92</v>
      </c>
      <c r="K11" s="2">
        <v>3</v>
      </c>
      <c r="L11" s="2">
        <v>2</v>
      </c>
      <c r="M11" s="2">
        <v>2</v>
      </c>
      <c r="N11" s="2">
        <v>0</v>
      </c>
      <c r="O11" s="2">
        <v>0</v>
      </c>
      <c r="P11" s="2">
        <v>0</v>
      </c>
      <c r="Q11" s="2">
        <v>1</v>
      </c>
      <c r="R11" s="2">
        <v>0</v>
      </c>
      <c r="S11" s="2" t="s">
        <v>92</v>
      </c>
      <c r="T11" s="2">
        <v>28</v>
      </c>
      <c r="U11" s="2">
        <v>28</v>
      </c>
      <c r="V11" s="2">
        <v>23</v>
      </c>
      <c r="W11" s="2">
        <v>0</v>
      </c>
      <c r="X11" s="2">
        <v>4</v>
      </c>
      <c r="Y11" s="2">
        <v>1</v>
      </c>
      <c r="Z11" s="2">
        <v>0</v>
      </c>
      <c r="AA11" s="2">
        <v>0</v>
      </c>
      <c r="AB11" s="2" t="s">
        <v>92</v>
      </c>
      <c r="AC11" s="2">
        <v>354</v>
      </c>
      <c r="AD11" s="2">
        <v>158</v>
      </c>
      <c r="AE11" s="2">
        <v>119</v>
      </c>
      <c r="AF11" s="2">
        <v>17</v>
      </c>
      <c r="AG11" s="2">
        <v>5</v>
      </c>
      <c r="AH11" s="2">
        <v>17</v>
      </c>
      <c r="AI11" s="2">
        <v>10</v>
      </c>
      <c r="AJ11" s="2">
        <v>186</v>
      </c>
    </row>
    <row r="12" spans="1:36" x14ac:dyDescent="0.2">
      <c r="A12" s="2" t="s">
        <v>93</v>
      </c>
      <c r="B12" s="2">
        <v>1340</v>
      </c>
      <c r="C12" s="2">
        <v>700</v>
      </c>
      <c r="D12" s="2">
        <v>389</v>
      </c>
      <c r="E12" s="2">
        <v>105</v>
      </c>
      <c r="F12" s="2">
        <v>42</v>
      </c>
      <c r="G12" s="2">
        <v>164</v>
      </c>
      <c r="H12" s="2">
        <v>348</v>
      </c>
      <c r="I12" s="2">
        <v>292</v>
      </c>
      <c r="J12" s="2" t="s">
        <v>93</v>
      </c>
      <c r="K12" s="2">
        <v>413</v>
      </c>
      <c r="L12" s="2">
        <v>177</v>
      </c>
      <c r="M12" s="2">
        <v>107</v>
      </c>
      <c r="N12" s="2">
        <v>39</v>
      </c>
      <c r="O12" s="2">
        <v>24</v>
      </c>
      <c r="P12" s="2">
        <v>7</v>
      </c>
      <c r="Q12" s="2">
        <v>228</v>
      </c>
      <c r="R12" s="2">
        <v>8</v>
      </c>
      <c r="S12" s="2" t="s">
        <v>93</v>
      </c>
      <c r="T12" s="2">
        <v>353</v>
      </c>
      <c r="U12" s="2">
        <v>248</v>
      </c>
      <c r="V12" s="2">
        <v>160</v>
      </c>
      <c r="W12" s="2">
        <v>33</v>
      </c>
      <c r="X12" s="2">
        <v>8</v>
      </c>
      <c r="Y12" s="2">
        <v>47</v>
      </c>
      <c r="Z12" s="2">
        <v>100</v>
      </c>
      <c r="AA12" s="2">
        <v>5</v>
      </c>
      <c r="AB12" s="2" t="s">
        <v>93</v>
      </c>
      <c r="AC12" s="2">
        <v>574</v>
      </c>
      <c r="AD12" s="2">
        <v>275</v>
      </c>
      <c r="AE12" s="2">
        <v>122</v>
      </c>
      <c r="AF12" s="2">
        <v>33</v>
      </c>
      <c r="AG12" s="2">
        <v>10</v>
      </c>
      <c r="AH12" s="2">
        <v>110</v>
      </c>
      <c r="AI12" s="2">
        <v>20</v>
      </c>
      <c r="AJ12" s="2">
        <v>279</v>
      </c>
    </row>
    <row r="13" spans="1:36" x14ac:dyDescent="0.2">
      <c r="A13" s="2" t="s">
        <v>94</v>
      </c>
      <c r="B13" s="2">
        <v>4679</v>
      </c>
      <c r="C13" s="2">
        <v>3067</v>
      </c>
      <c r="D13" s="2">
        <v>1741</v>
      </c>
      <c r="E13" s="2">
        <v>655</v>
      </c>
      <c r="F13" s="2">
        <v>256</v>
      </c>
      <c r="G13" s="2">
        <v>415</v>
      </c>
      <c r="H13" s="2">
        <v>640</v>
      </c>
      <c r="I13" s="2">
        <v>972</v>
      </c>
      <c r="J13" s="2" t="s">
        <v>94</v>
      </c>
      <c r="K13" s="2">
        <v>574</v>
      </c>
      <c r="L13" s="2">
        <v>371</v>
      </c>
      <c r="M13" s="2">
        <v>262</v>
      </c>
      <c r="N13" s="2">
        <v>77</v>
      </c>
      <c r="O13" s="2">
        <v>26</v>
      </c>
      <c r="P13" s="2">
        <v>6</v>
      </c>
      <c r="Q13" s="2">
        <v>186</v>
      </c>
      <c r="R13" s="2">
        <v>17</v>
      </c>
      <c r="S13" s="2" t="s">
        <v>94</v>
      </c>
      <c r="T13" s="2">
        <v>1161</v>
      </c>
      <c r="U13" s="2">
        <v>906</v>
      </c>
      <c r="V13" s="2">
        <v>674</v>
      </c>
      <c r="W13" s="2">
        <v>109</v>
      </c>
      <c r="X13" s="2">
        <v>56</v>
      </c>
      <c r="Y13" s="2">
        <v>67</v>
      </c>
      <c r="Z13" s="2">
        <v>217</v>
      </c>
      <c r="AA13" s="2">
        <v>38</v>
      </c>
      <c r="AB13" s="2" t="s">
        <v>94</v>
      </c>
      <c r="AC13" s="2">
        <v>2944</v>
      </c>
      <c r="AD13" s="2">
        <v>1790</v>
      </c>
      <c r="AE13" s="2">
        <v>805</v>
      </c>
      <c r="AF13" s="2">
        <v>469</v>
      </c>
      <c r="AG13" s="2">
        <v>174</v>
      </c>
      <c r="AH13" s="2">
        <v>342</v>
      </c>
      <c r="AI13" s="2">
        <v>237</v>
      </c>
      <c r="AJ13" s="2">
        <v>917</v>
      </c>
    </row>
    <row r="14" spans="1:36" x14ac:dyDescent="0.2">
      <c r="A14" s="2" t="s">
        <v>676</v>
      </c>
      <c r="B14" s="2">
        <v>4531</v>
      </c>
      <c r="C14" s="2">
        <v>2407</v>
      </c>
      <c r="D14" s="2">
        <v>1488</v>
      </c>
      <c r="E14" s="2">
        <v>501</v>
      </c>
      <c r="F14" s="2">
        <v>179</v>
      </c>
      <c r="G14" s="2">
        <v>239</v>
      </c>
      <c r="H14" s="2">
        <v>1668</v>
      </c>
      <c r="I14" s="2">
        <v>456</v>
      </c>
      <c r="J14" s="2" t="s">
        <v>676</v>
      </c>
      <c r="K14" s="2">
        <v>1593</v>
      </c>
      <c r="L14" s="2">
        <v>599</v>
      </c>
      <c r="M14" s="2">
        <v>283</v>
      </c>
      <c r="N14" s="2">
        <v>214</v>
      </c>
      <c r="O14" s="2">
        <v>73</v>
      </c>
      <c r="P14" s="2">
        <v>29</v>
      </c>
      <c r="Q14" s="2">
        <v>944</v>
      </c>
      <c r="R14" s="2">
        <v>50</v>
      </c>
      <c r="S14" s="2" t="s">
        <v>676</v>
      </c>
      <c r="T14" s="2">
        <v>1932</v>
      </c>
      <c r="U14" s="2">
        <v>1299</v>
      </c>
      <c r="V14" s="2">
        <v>967</v>
      </c>
      <c r="W14" s="2">
        <v>187</v>
      </c>
      <c r="X14" s="2">
        <v>70</v>
      </c>
      <c r="Y14" s="2">
        <v>75</v>
      </c>
      <c r="Z14" s="2">
        <v>619</v>
      </c>
      <c r="AA14" s="2">
        <v>14</v>
      </c>
      <c r="AB14" s="2" t="s">
        <v>676</v>
      </c>
      <c r="AC14" s="2">
        <v>1006</v>
      </c>
      <c r="AD14" s="2">
        <v>509</v>
      </c>
      <c r="AE14" s="2">
        <v>238</v>
      </c>
      <c r="AF14" s="2">
        <v>100</v>
      </c>
      <c r="AG14" s="2">
        <v>36</v>
      </c>
      <c r="AH14" s="2">
        <v>135</v>
      </c>
      <c r="AI14" s="2">
        <v>105</v>
      </c>
      <c r="AJ14" s="2">
        <v>392</v>
      </c>
    </row>
    <row r="15" spans="1:3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2">
      <c r="A16" s="2" t="s">
        <v>656</v>
      </c>
      <c r="B16" s="2">
        <v>9863</v>
      </c>
      <c r="C16" s="2">
        <v>6678</v>
      </c>
      <c r="D16" s="2">
        <v>4222</v>
      </c>
      <c r="E16" s="2">
        <v>1402</v>
      </c>
      <c r="F16" s="2">
        <v>446</v>
      </c>
      <c r="G16" s="2">
        <v>608</v>
      </c>
      <c r="H16" s="2">
        <v>1894</v>
      </c>
      <c r="I16" s="2">
        <v>1291</v>
      </c>
      <c r="J16" s="2" t="s">
        <v>656</v>
      </c>
      <c r="K16" s="2">
        <v>2141</v>
      </c>
      <c r="L16" s="2">
        <v>1054</v>
      </c>
      <c r="M16" s="2">
        <v>643</v>
      </c>
      <c r="N16" s="2">
        <v>279</v>
      </c>
      <c r="O16" s="2">
        <v>100</v>
      </c>
      <c r="P16" s="2">
        <v>32</v>
      </c>
      <c r="Q16" s="2">
        <v>1030</v>
      </c>
      <c r="R16" s="2">
        <v>57</v>
      </c>
      <c r="S16" s="2" t="s">
        <v>656</v>
      </c>
      <c r="T16" s="2">
        <v>4253</v>
      </c>
      <c r="U16" s="2">
        <v>3547</v>
      </c>
      <c r="V16" s="2">
        <v>2738</v>
      </c>
      <c r="W16" s="2">
        <v>495</v>
      </c>
      <c r="X16" s="2">
        <v>175</v>
      </c>
      <c r="Y16" s="2">
        <v>139</v>
      </c>
      <c r="Z16" s="2">
        <v>634</v>
      </c>
      <c r="AA16" s="2">
        <v>72</v>
      </c>
      <c r="AB16" s="2" t="s">
        <v>656</v>
      </c>
      <c r="AC16" s="2">
        <v>3469</v>
      </c>
      <c r="AD16" s="2">
        <v>2077</v>
      </c>
      <c r="AE16" s="2">
        <v>841</v>
      </c>
      <c r="AF16" s="2">
        <v>628</v>
      </c>
      <c r="AG16" s="2">
        <v>171</v>
      </c>
      <c r="AH16" s="2">
        <v>437</v>
      </c>
      <c r="AI16" s="2">
        <v>230</v>
      </c>
      <c r="AJ16" s="2">
        <v>1162</v>
      </c>
    </row>
    <row r="17" spans="1:36" x14ac:dyDescent="0.2">
      <c r="A17" s="2" t="s">
        <v>86</v>
      </c>
      <c r="B17" s="2">
        <v>2854</v>
      </c>
      <c r="C17" s="2">
        <v>2363</v>
      </c>
      <c r="D17" s="2">
        <v>1599</v>
      </c>
      <c r="E17" s="2">
        <v>523</v>
      </c>
      <c r="F17" s="2">
        <v>128</v>
      </c>
      <c r="G17" s="2">
        <v>113</v>
      </c>
      <c r="H17" s="2">
        <v>347</v>
      </c>
      <c r="I17" s="2">
        <v>144</v>
      </c>
      <c r="J17" s="2" t="s">
        <v>86</v>
      </c>
      <c r="K17" s="2">
        <v>551</v>
      </c>
      <c r="L17" s="2">
        <v>324</v>
      </c>
      <c r="M17" s="2">
        <v>212</v>
      </c>
      <c r="N17" s="2">
        <v>71</v>
      </c>
      <c r="O17" s="2">
        <v>31</v>
      </c>
      <c r="P17" s="2">
        <v>10</v>
      </c>
      <c r="Q17" s="2">
        <v>216</v>
      </c>
      <c r="R17" s="2">
        <v>11</v>
      </c>
      <c r="S17" s="2" t="s">
        <v>86</v>
      </c>
      <c r="T17" s="2">
        <v>1675</v>
      </c>
      <c r="U17" s="2">
        <v>1552</v>
      </c>
      <c r="V17" s="2">
        <v>1238</v>
      </c>
      <c r="W17" s="2">
        <v>204</v>
      </c>
      <c r="X17" s="2">
        <v>78</v>
      </c>
      <c r="Y17" s="2">
        <v>32</v>
      </c>
      <c r="Z17" s="2">
        <v>102</v>
      </c>
      <c r="AA17" s="2">
        <v>21</v>
      </c>
      <c r="AB17" s="2" t="s">
        <v>86</v>
      </c>
      <c r="AC17" s="2">
        <v>628</v>
      </c>
      <c r="AD17" s="2">
        <v>487</v>
      </c>
      <c r="AE17" s="2">
        <v>149</v>
      </c>
      <c r="AF17" s="2">
        <v>248</v>
      </c>
      <c r="AG17" s="2">
        <v>19</v>
      </c>
      <c r="AH17" s="2">
        <v>71</v>
      </c>
      <c r="AI17" s="2">
        <v>29</v>
      </c>
      <c r="AJ17" s="2">
        <v>112</v>
      </c>
    </row>
    <row r="18" spans="1:36" x14ac:dyDescent="0.2">
      <c r="A18" s="2" t="s">
        <v>87</v>
      </c>
      <c r="B18" s="2">
        <v>71</v>
      </c>
      <c r="C18" s="2">
        <v>40</v>
      </c>
      <c r="D18" s="2">
        <v>22</v>
      </c>
      <c r="E18" s="2">
        <v>11</v>
      </c>
      <c r="F18" s="2">
        <v>5</v>
      </c>
      <c r="G18" s="2">
        <v>2</v>
      </c>
      <c r="H18" s="2">
        <v>18</v>
      </c>
      <c r="I18" s="2">
        <v>13</v>
      </c>
      <c r="J18" s="2" t="s">
        <v>87</v>
      </c>
      <c r="K18" s="2">
        <v>6</v>
      </c>
      <c r="L18" s="2">
        <v>2</v>
      </c>
      <c r="M18" s="2">
        <v>0</v>
      </c>
      <c r="N18" s="2">
        <v>2</v>
      </c>
      <c r="O18" s="2">
        <v>0</v>
      </c>
      <c r="P18" s="2">
        <v>0</v>
      </c>
      <c r="Q18" s="2">
        <v>4</v>
      </c>
      <c r="R18" s="2">
        <v>0</v>
      </c>
      <c r="S18" s="2" t="s">
        <v>87</v>
      </c>
      <c r="T18" s="2">
        <v>31</v>
      </c>
      <c r="U18" s="2">
        <v>24</v>
      </c>
      <c r="V18" s="2">
        <v>19</v>
      </c>
      <c r="W18" s="2">
        <v>4</v>
      </c>
      <c r="X18" s="2">
        <v>1</v>
      </c>
      <c r="Y18" s="2">
        <v>0</v>
      </c>
      <c r="Z18" s="2">
        <v>7</v>
      </c>
      <c r="AA18" s="2">
        <v>0</v>
      </c>
      <c r="AB18" s="2" t="s">
        <v>87</v>
      </c>
      <c r="AC18" s="2">
        <v>34</v>
      </c>
      <c r="AD18" s="2">
        <v>14</v>
      </c>
      <c r="AE18" s="2">
        <v>3</v>
      </c>
      <c r="AF18" s="2">
        <v>5</v>
      </c>
      <c r="AG18" s="2">
        <v>4</v>
      </c>
      <c r="AH18" s="2">
        <v>2</v>
      </c>
      <c r="AI18" s="2">
        <v>7</v>
      </c>
      <c r="AJ18" s="2">
        <v>13</v>
      </c>
    </row>
    <row r="19" spans="1:36" x14ac:dyDescent="0.2">
      <c r="A19" s="2" t="s">
        <v>88</v>
      </c>
      <c r="B19" s="2">
        <v>1302</v>
      </c>
      <c r="C19" s="2">
        <v>940</v>
      </c>
      <c r="D19" s="2">
        <v>657</v>
      </c>
      <c r="E19" s="2">
        <v>174</v>
      </c>
      <c r="F19" s="2">
        <v>57</v>
      </c>
      <c r="G19" s="2">
        <v>52</v>
      </c>
      <c r="H19" s="2">
        <v>165</v>
      </c>
      <c r="I19" s="2">
        <v>197</v>
      </c>
      <c r="J19" s="2" t="s">
        <v>88</v>
      </c>
      <c r="K19" s="2">
        <v>277</v>
      </c>
      <c r="L19" s="2">
        <v>147</v>
      </c>
      <c r="M19" s="2">
        <v>96</v>
      </c>
      <c r="N19" s="2">
        <v>34</v>
      </c>
      <c r="O19" s="2">
        <v>14</v>
      </c>
      <c r="P19" s="2">
        <v>3</v>
      </c>
      <c r="Q19" s="2">
        <v>122</v>
      </c>
      <c r="R19" s="2">
        <v>8</v>
      </c>
      <c r="S19" s="2" t="s">
        <v>88</v>
      </c>
      <c r="T19" s="2">
        <v>729</v>
      </c>
      <c r="U19" s="2">
        <v>686</v>
      </c>
      <c r="V19" s="2">
        <v>530</v>
      </c>
      <c r="W19" s="2">
        <v>111</v>
      </c>
      <c r="X19" s="2">
        <v>29</v>
      </c>
      <c r="Y19" s="2">
        <v>16</v>
      </c>
      <c r="Z19" s="2">
        <v>25</v>
      </c>
      <c r="AA19" s="2">
        <v>18</v>
      </c>
      <c r="AB19" s="2" t="s">
        <v>88</v>
      </c>
      <c r="AC19" s="2">
        <v>296</v>
      </c>
      <c r="AD19" s="2">
        <v>107</v>
      </c>
      <c r="AE19" s="2">
        <v>31</v>
      </c>
      <c r="AF19" s="2">
        <v>29</v>
      </c>
      <c r="AG19" s="2">
        <v>14</v>
      </c>
      <c r="AH19" s="2">
        <v>33</v>
      </c>
      <c r="AI19" s="2">
        <v>18</v>
      </c>
      <c r="AJ19" s="2">
        <v>171</v>
      </c>
    </row>
    <row r="20" spans="1:36" x14ac:dyDescent="0.2">
      <c r="A20" s="2" t="s">
        <v>89</v>
      </c>
      <c r="B20" s="2">
        <v>55</v>
      </c>
      <c r="C20" s="2">
        <v>44</v>
      </c>
      <c r="D20" s="2">
        <v>39</v>
      </c>
      <c r="E20" s="2">
        <v>2</v>
      </c>
      <c r="F20" s="2">
        <v>1</v>
      </c>
      <c r="G20" s="2">
        <v>2</v>
      </c>
      <c r="H20" s="2">
        <v>10</v>
      </c>
      <c r="I20" s="2">
        <v>1</v>
      </c>
      <c r="J20" s="2" t="s">
        <v>89</v>
      </c>
      <c r="K20" s="2">
        <v>11</v>
      </c>
      <c r="L20" s="2">
        <v>4</v>
      </c>
      <c r="M20" s="2">
        <v>3</v>
      </c>
      <c r="N20" s="2">
        <v>1</v>
      </c>
      <c r="O20" s="2">
        <v>0</v>
      </c>
      <c r="P20" s="2">
        <v>0</v>
      </c>
      <c r="Q20" s="2">
        <v>7</v>
      </c>
      <c r="R20" s="2">
        <v>0</v>
      </c>
      <c r="S20" s="2" t="s">
        <v>89</v>
      </c>
      <c r="T20" s="2">
        <v>41</v>
      </c>
      <c r="U20" s="2">
        <v>37</v>
      </c>
      <c r="V20" s="2">
        <v>36</v>
      </c>
      <c r="W20" s="2">
        <v>1</v>
      </c>
      <c r="X20" s="2">
        <v>0</v>
      </c>
      <c r="Y20" s="2">
        <v>0</v>
      </c>
      <c r="Z20" s="2">
        <v>3</v>
      </c>
      <c r="AA20" s="2">
        <v>1</v>
      </c>
      <c r="AB20" s="2" t="s">
        <v>89</v>
      </c>
      <c r="AC20" s="2">
        <v>3</v>
      </c>
      <c r="AD20" s="2">
        <v>3</v>
      </c>
      <c r="AE20" s="2">
        <v>0</v>
      </c>
      <c r="AF20" s="2">
        <v>0</v>
      </c>
      <c r="AG20" s="2">
        <v>1</v>
      </c>
      <c r="AH20" s="2">
        <v>2</v>
      </c>
      <c r="AI20" s="2">
        <v>0</v>
      </c>
      <c r="AJ20" s="2">
        <v>0</v>
      </c>
    </row>
    <row r="21" spans="1:36" x14ac:dyDescent="0.2">
      <c r="A21" s="2" t="s">
        <v>90</v>
      </c>
      <c r="B21" s="2">
        <v>16</v>
      </c>
      <c r="C21" s="2">
        <v>10</v>
      </c>
      <c r="D21" s="2">
        <v>9</v>
      </c>
      <c r="E21" s="2">
        <v>0</v>
      </c>
      <c r="F21" s="2">
        <v>0</v>
      </c>
      <c r="G21" s="2">
        <v>1</v>
      </c>
      <c r="H21" s="2">
        <v>4</v>
      </c>
      <c r="I21" s="2">
        <v>2</v>
      </c>
      <c r="J21" s="2" t="s">
        <v>90</v>
      </c>
      <c r="K21" s="2">
        <v>2</v>
      </c>
      <c r="L21" s="2">
        <v>1</v>
      </c>
      <c r="M21" s="2">
        <v>1</v>
      </c>
      <c r="N21" s="2">
        <v>0</v>
      </c>
      <c r="O21" s="2">
        <v>0</v>
      </c>
      <c r="P21" s="2">
        <v>0</v>
      </c>
      <c r="Q21" s="2">
        <v>1</v>
      </c>
      <c r="R21" s="2">
        <v>0</v>
      </c>
      <c r="S21" s="2" t="s">
        <v>90</v>
      </c>
      <c r="T21" s="2">
        <v>9</v>
      </c>
      <c r="U21" s="2">
        <v>9</v>
      </c>
      <c r="V21" s="2">
        <v>8</v>
      </c>
      <c r="W21" s="2">
        <v>0</v>
      </c>
      <c r="X21" s="2">
        <v>0</v>
      </c>
      <c r="Y21" s="2">
        <v>1</v>
      </c>
      <c r="Z21" s="2">
        <v>0</v>
      </c>
      <c r="AA21" s="2">
        <v>0</v>
      </c>
      <c r="AB21" s="2" t="s">
        <v>90</v>
      </c>
      <c r="AC21" s="2">
        <v>5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3</v>
      </c>
      <c r="AJ21" s="2">
        <v>2</v>
      </c>
    </row>
    <row r="22" spans="1:36" x14ac:dyDescent="0.2">
      <c r="A22" s="2" t="s">
        <v>91</v>
      </c>
      <c r="B22" s="2">
        <v>54</v>
      </c>
      <c r="C22" s="2">
        <v>22</v>
      </c>
      <c r="D22" s="2">
        <v>18</v>
      </c>
      <c r="E22" s="2">
        <v>3</v>
      </c>
      <c r="F22" s="2">
        <v>0</v>
      </c>
      <c r="G22" s="2">
        <v>1</v>
      </c>
      <c r="H22" s="2">
        <v>7</v>
      </c>
      <c r="I22" s="2">
        <v>25</v>
      </c>
      <c r="J22" s="2" t="s">
        <v>91</v>
      </c>
      <c r="K22" s="2">
        <v>5</v>
      </c>
      <c r="L22" s="2">
        <v>1</v>
      </c>
      <c r="M22" s="2">
        <v>0</v>
      </c>
      <c r="N22" s="2">
        <v>1</v>
      </c>
      <c r="O22" s="2">
        <v>0</v>
      </c>
      <c r="P22" s="2">
        <v>0</v>
      </c>
      <c r="Q22" s="2">
        <v>3</v>
      </c>
      <c r="R22" s="2">
        <v>1</v>
      </c>
      <c r="S22" s="2" t="s">
        <v>91</v>
      </c>
      <c r="T22" s="2">
        <v>21</v>
      </c>
      <c r="U22" s="2">
        <v>15</v>
      </c>
      <c r="V22" s="2">
        <v>12</v>
      </c>
      <c r="W22" s="2">
        <v>2</v>
      </c>
      <c r="X22" s="2">
        <v>0</v>
      </c>
      <c r="Y22" s="2">
        <v>1</v>
      </c>
      <c r="Z22" s="2">
        <v>4</v>
      </c>
      <c r="AA22" s="2">
        <v>2</v>
      </c>
      <c r="AB22" s="2" t="s">
        <v>91</v>
      </c>
      <c r="AC22" s="2">
        <v>28</v>
      </c>
      <c r="AD22" s="2">
        <v>6</v>
      </c>
      <c r="AE22" s="2">
        <v>6</v>
      </c>
      <c r="AF22" s="2">
        <v>0</v>
      </c>
      <c r="AG22" s="2">
        <v>0</v>
      </c>
      <c r="AH22" s="2">
        <v>0</v>
      </c>
      <c r="AI22" s="2">
        <v>0</v>
      </c>
      <c r="AJ22" s="2">
        <v>22</v>
      </c>
    </row>
    <row r="23" spans="1:36" x14ac:dyDescent="0.2">
      <c r="A23" s="2" t="s">
        <v>92</v>
      </c>
      <c r="B23" s="2">
        <v>171</v>
      </c>
      <c r="C23" s="2">
        <v>81</v>
      </c>
      <c r="D23" s="2">
        <v>60</v>
      </c>
      <c r="E23" s="2">
        <v>8</v>
      </c>
      <c r="F23" s="2">
        <v>7</v>
      </c>
      <c r="G23" s="2">
        <v>6</v>
      </c>
      <c r="H23" s="2">
        <v>8</v>
      </c>
      <c r="I23" s="2">
        <v>82</v>
      </c>
      <c r="J23" s="2" t="s">
        <v>92</v>
      </c>
      <c r="K23" s="2">
        <v>3</v>
      </c>
      <c r="L23" s="2">
        <v>2</v>
      </c>
      <c r="M23" s="2">
        <v>2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  <c r="S23" s="2" t="s">
        <v>92</v>
      </c>
      <c r="T23" s="2">
        <v>11</v>
      </c>
      <c r="U23" s="2">
        <v>11</v>
      </c>
      <c r="V23" s="2">
        <v>9</v>
      </c>
      <c r="W23" s="2">
        <v>0</v>
      </c>
      <c r="X23" s="2">
        <v>2</v>
      </c>
      <c r="Y23" s="2">
        <v>0</v>
      </c>
      <c r="Z23" s="2">
        <v>0</v>
      </c>
      <c r="AA23" s="2">
        <v>0</v>
      </c>
      <c r="AB23" s="2" t="s">
        <v>92</v>
      </c>
      <c r="AC23" s="2">
        <v>157</v>
      </c>
      <c r="AD23" s="2">
        <v>68</v>
      </c>
      <c r="AE23" s="2">
        <v>49</v>
      </c>
      <c r="AF23" s="2">
        <v>8</v>
      </c>
      <c r="AG23" s="2">
        <v>5</v>
      </c>
      <c r="AH23" s="2">
        <v>6</v>
      </c>
      <c r="AI23" s="2">
        <v>7</v>
      </c>
      <c r="AJ23" s="2">
        <v>82</v>
      </c>
    </row>
    <row r="24" spans="1:36" x14ac:dyDescent="0.2">
      <c r="A24" s="2" t="s">
        <v>93</v>
      </c>
      <c r="B24" s="2">
        <v>576</v>
      </c>
      <c r="C24" s="2">
        <v>295</v>
      </c>
      <c r="D24" s="2">
        <v>166</v>
      </c>
      <c r="E24" s="2">
        <v>48</v>
      </c>
      <c r="F24" s="2">
        <v>18</v>
      </c>
      <c r="G24" s="2">
        <v>63</v>
      </c>
      <c r="H24" s="2">
        <v>166</v>
      </c>
      <c r="I24" s="2">
        <v>115</v>
      </c>
      <c r="J24" s="2" t="s">
        <v>93</v>
      </c>
      <c r="K24" s="2">
        <v>188</v>
      </c>
      <c r="L24" s="2">
        <v>74</v>
      </c>
      <c r="M24" s="2">
        <v>45</v>
      </c>
      <c r="N24" s="2">
        <v>16</v>
      </c>
      <c r="O24" s="2">
        <v>10</v>
      </c>
      <c r="P24" s="2">
        <v>3</v>
      </c>
      <c r="Q24" s="2">
        <v>111</v>
      </c>
      <c r="R24" s="2">
        <v>3</v>
      </c>
      <c r="S24" s="2" t="s">
        <v>93</v>
      </c>
      <c r="T24" s="2">
        <v>146</v>
      </c>
      <c r="U24" s="2">
        <v>97</v>
      </c>
      <c r="V24" s="2">
        <v>68</v>
      </c>
      <c r="W24" s="2">
        <v>13</v>
      </c>
      <c r="X24" s="2">
        <v>2</v>
      </c>
      <c r="Y24" s="2">
        <v>14</v>
      </c>
      <c r="Z24" s="2">
        <v>47</v>
      </c>
      <c r="AA24" s="2">
        <v>2</v>
      </c>
      <c r="AB24" s="2" t="s">
        <v>93</v>
      </c>
      <c r="AC24" s="2">
        <v>242</v>
      </c>
      <c r="AD24" s="2">
        <v>124</v>
      </c>
      <c r="AE24" s="2">
        <v>53</v>
      </c>
      <c r="AF24" s="2">
        <v>19</v>
      </c>
      <c r="AG24" s="2">
        <v>6</v>
      </c>
      <c r="AH24" s="2">
        <v>46</v>
      </c>
      <c r="AI24" s="2">
        <v>8</v>
      </c>
      <c r="AJ24" s="2">
        <v>110</v>
      </c>
    </row>
    <row r="25" spans="1:36" x14ac:dyDescent="0.2">
      <c r="A25" s="2" t="s">
        <v>94</v>
      </c>
      <c r="B25" s="2">
        <v>2465</v>
      </c>
      <c r="C25" s="2">
        <v>1670</v>
      </c>
      <c r="D25" s="2">
        <v>913</v>
      </c>
      <c r="E25" s="2">
        <v>360</v>
      </c>
      <c r="F25" s="2">
        <v>141</v>
      </c>
      <c r="G25" s="2">
        <v>256</v>
      </c>
      <c r="H25" s="2">
        <v>324</v>
      </c>
      <c r="I25" s="2">
        <v>471</v>
      </c>
      <c r="J25" s="2" t="s">
        <v>94</v>
      </c>
      <c r="K25" s="2">
        <v>277</v>
      </c>
      <c r="L25" s="2">
        <v>189</v>
      </c>
      <c r="M25" s="2">
        <v>140</v>
      </c>
      <c r="N25" s="2">
        <v>39</v>
      </c>
      <c r="O25" s="2">
        <v>9</v>
      </c>
      <c r="P25" s="2">
        <v>1</v>
      </c>
      <c r="Q25" s="2">
        <v>84</v>
      </c>
      <c r="R25" s="2">
        <v>4</v>
      </c>
      <c r="S25" s="2" t="s">
        <v>94</v>
      </c>
      <c r="T25" s="2">
        <v>584</v>
      </c>
      <c r="U25" s="2">
        <v>450</v>
      </c>
      <c r="V25" s="2">
        <v>327</v>
      </c>
      <c r="W25" s="2">
        <v>58</v>
      </c>
      <c r="X25" s="2">
        <v>28</v>
      </c>
      <c r="Y25" s="2">
        <v>37</v>
      </c>
      <c r="Z25" s="2">
        <v>117</v>
      </c>
      <c r="AA25" s="2">
        <v>17</v>
      </c>
      <c r="AB25" s="2" t="s">
        <v>94</v>
      </c>
      <c r="AC25" s="2">
        <v>1604</v>
      </c>
      <c r="AD25" s="2">
        <v>1031</v>
      </c>
      <c r="AE25" s="2">
        <v>446</v>
      </c>
      <c r="AF25" s="2">
        <v>263</v>
      </c>
      <c r="AG25" s="2">
        <v>104</v>
      </c>
      <c r="AH25" s="2">
        <v>218</v>
      </c>
      <c r="AI25" s="2">
        <v>123</v>
      </c>
      <c r="AJ25" s="2">
        <v>450</v>
      </c>
    </row>
    <row r="26" spans="1:36" x14ac:dyDescent="0.2">
      <c r="A26" s="2" t="s">
        <v>676</v>
      </c>
      <c r="B26" s="2">
        <v>2299</v>
      </c>
      <c r="C26" s="2">
        <v>1213</v>
      </c>
      <c r="D26" s="2">
        <v>739</v>
      </c>
      <c r="E26" s="2">
        <v>273</v>
      </c>
      <c r="F26" s="2">
        <v>89</v>
      </c>
      <c r="G26" s="2">
        <v>112</v>
      </c>
      <c r="H26" s="2">
        <v>845</v>
      </c>
      <c r="I26" s="2">
        <v>241</v>
      </c>
      <c r="J26" s="2" t="s">
        <v>676</v>
      </c>
      <c r="K26" s="2">
        <v>821</v>
      </c>
      <c r="L26" s="2">
        <v>310</v>
      </c>
      <c r="M26" s="2">
        <v>144</v>
      </c>
      <c r="N26" s="2">
        <v>115</v>
      </c>
      <c r="O26" s="2">
        <v>36</v>
      </c>
      <c r="P26" s="2">
        <v>15</v>
      </c>
      <c r="Q26" s="2">
        <v>481</v>
      </c>
      <c r="R26" s="2">
        <v>30</v>
      </c>
      <c r="S26" s="2" t="s">
        <v>676</v>
      </c>
      <c r="T26" s="2">
        <v>1006</v>
      </c>
      <c r="U26" s="2">
        <v>666</v>
      </c>
      <c r="V26" s="2">
        <v>491</v>
      </c>
      <c r="W26" s="2">
        <v>102</v>
      </c>
      <c r="X26" s="2">
        <v>35</v>
      </c>
      <c r="Y26" s="2">
        <v>38</v>
      </c>
      <c r="Z26" s="2">
        <v>329</v>
      </c>
      <c r="AA26" s="2">
        <v>11</v>
      </c>
      <c r="AB26" s="2" t="s">
        <v>676</v>
      </c>
      <c r="AC26" s="2">
        <v>472</v>
      </c>
      <c r="AD26" s="2">
        <v>237</v>
      </c>
      <c r="AE26" s="2">
        <v>104</v>
      </c>
      <c r="AF26" s="2">
        <v>56</v>
      </c>
      <c r="AG26" s="2">
        <v>18</v>
      </c>
      <c r="AH26" s="2">
        <v>59</v>
      </c>
      <c r="AI26" s="2">
        <v>35</v>
      </c>
      <c r="AJ26" s="2">
        <v>200</v>
      </c>
    </row>
    <row r="27" spans="1:3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">
      <c r="A28" s="2" t="s">
        <v>657</v>
      </c>
      <c r="B28" s="2">
        <v>9503</v>
      </c>
      <c r="C28" s="2">
        <v>6151</v>
      </c>
      <c r="D28" s="2">
        <v>4050</v>
      </c>
      <c r="E28" s="2">
        <v>1143</v>
      </c>
      <c r="F28" s="2">
        <v>397</v>
      </c>
      <c r="G28" s="2">
        <v>561</v>
      </c>
      <c r="H28" s="2">
        <v>1925</v>
      </c>
      <c r="I28" s="2">
        <v>1427</v>
      </c>
      <c r="J28" s="2" t="s">
        <v>657</v>
      </c>
      <c r="K28" s="2">
        <v>2158</v>
      </c>
      <c r="L28" s="2">
        <v>1055</v>
      </c>
      <c r="M28" s="2">
        <v>643</v>
      </c>
      <c r="N28" s="2">
        <v>261</v>
      </c>
      <c r="O28" s="2">
        <v>115</v>
      </c>
      <c r="P28" s="2">
        <v>36</v>
      </c>
      <c r="Q28" s="2">
        <v>1046</v>
      </c>
      <c r="R28" s="2">
        <v>57</v>
      </c>
      <c r="S28" s="2" t="s">
        <v>657</v>
      </c>
      <c r="T28" s="2">
        <v>4070</v>
      </c>
      <c r="U28" s="2">
        <v>3387</v>
      </c>
      <c r="V28" s="2">
        <v>2624</v>
      </c>
      <c r="W28" s="2">
        <v>452</v>
      </c>
      <c r="X28" s="2">
        <v>157</v>
      </c>
      <c r="Y28" s="2">
        <v>154</v>
      </c>
      <c r="Z28" s="2">
        <v>623</v>
      </c>
      <c r="AA28" s="2">
        <v>60</v>
      </c>
      <c r="AB28" s="2" t="s">
        <v>657</v>
      </c>
      <c r="AC28" s="2">
        <v>3275</v>
      </c>
      <c r="AD28" s="2">
        <v>1709</v>
      </c>
      <c r="AE28" s="2">
        <v>783</v>
      </c>
      <c r="AF28" s="2">
        <v>430</v>
      </c>
      <c r="AG28" s="2">
        <v>125</v>
      </c>
      <c r="AH28" s="2">
        <v>371</v>
      </c>
      <c r="AI28" s="2">
        <v>256</v>
      </c>
      <c r="AJ28" s="2">
        <v>1310</v>
      </c>
    </row>
    <row r="29" spans="1:36" x14ac:dyDescent="0.2">
      <c r="A29" s="2" t="s">
        <v>86</v>
      </c>
      <c r="B29" s="2">
        <v>1602</v>
      </c>
      <c r="C29" s="2">
        <v>1326</v>
      </c>
      <c r="D29" s="2">
        <v>963</v>
      </c>
      <c r="E29" s="2">
        <v>259</v>
      </c>
      <c r="F29" s="2">
        <v>52</v>
      </c>
      <c r="G29" s="2">
        <v>52</v>
      </c>
      <c r="H29" s="2">
        <v>241</v>
      </c>
      <c r="I29" s="2">
        <v>35</v>
      </c>
      <c r="J29" s="2" t="s">
        <v>86</v>
      </c>
      <c r="K29" s="2">
        <v>400</v>
      </c>
      <c r="L29" s="2">
        <v>231</v>
      </c>
      <c r="M29" s="2">
        <v>173</v>
      </c>
      <c r="N29" s="2">
        <v>37</v>
      </c>
      <c r="O29" s="2">
        <v>20</v>
      </c>
      <c r="P29" s="2">
        <v>1</v>
      </c>
      <c r="Q29" s="2">
        <v>166</v>
      </c>
      <c r="R29" s="2">
        <v>3</v>
      </c>
      <c r="S29" s="2" t="s">
        <v>86</v>
      </c>
      <c r="T29" s="2">
        <v>980</v>
      </c>
      <c r="U29" s="2">
        <v>913</v>
      </c>
      <c r="V29" s="2">
        <v>719</v>
      </c>
      <c r="W29" s="2">
        <v>155</v>
      </c>
      <c r="X29" s="2">
        <v>29</v>
      </c>
      <c r="Y29" s="2">
        <v>10</v>
      </c>
      <c r="Z29" s="2">
        <v>60</v>
      </c>
      <c r="AA29" s="2">
        <v>7</v>
      </c>
      <c r="AB29" s="2" t="s">
        <v>86</v>
      </c>
      <c r="AC29" s="2">
        <v>222</v>
      </c>
      <c r="AD29" s="2">
        <v>182</v>
      </c>
      <c r="AE29" s="2">
        <v>71</v>
      </c>
      <c r="AF29" s="2">
        <v>67</v>
      </c>
      <c r="AG29" s="2">
        <v>3</v>
      </c>
      <c r="AH29" s="2">
        <v>41</v>
      </c>
      <c r="AI29" s="2">
        <v>15</v>
      </c>
      <c r="AJ29" s="2">
        <v>25</v>
      </c>
    </row>
    <row r="30" spans="1:36" x14ac:dyDescent="0.2">
      <c r="A30" s="2" t="s">
        <v>87</v>
      </c>
      <c r="B30" s="2">
        <v>771</v>
      </c>
      <c r="C30" s="2">
        <v>510</v>
      </c>
      <c r="D30" s="2">
        <v>377</v>
      </c>
      <c r="E30" s="2">
        <v>64</v>
      </c>
      <c r="F30" s="2">
        <v>34</v>
      </c>
      <c r="G30" s="2">
        <v>35</v>
      </c>
      <c r="H30" s="2">
        <v>127</v>
      </c>
      <c r="I30" s="2">
        <v>134</v>
      </c>
      <c r="J30" s="2" t="s">
        <v>87</v>
      </c>
      <c r="K30" s="2">
        <v>128</v>
      </c>
      <c r="L30" s="2">
        <v>76</v>
      </c>
      <c r="M30" s="2">
        <v>46</v>
      </c>
      <c r="N30" s="2">
        <v>21</v>
      </c>
      <c r="O30" s="2">
        <v>5</v>
      </c>
      <c r="P30" s="2">
        <v>4</v>
      </c>
      <c r="Q30" s="2">
        <v>48</v>
      </c>
      <c r="R30" s="2">
        <v>4</v>
      </c>
      <c r="S30" s="2" t="s">
        <v>87</v>
      </c>
      <c r="T30" s="2">
        <v>414</v>
      </c>
      <c r="U30" s="2">
        <v>351</v>
      </c>
      <c r="V30" s="2">
        <v>302</v>
      </c>
      <c r="W30" s="2">
        <v>14</v>
      </c>
      <c r="X30" s="2">
        <v>19</v>
      </c>
      <c r="Y30" s="2">
        <v>16</v>
      </c>
      <c r="Z30" s="2">
        <v>55</v>
      </c>
      <c r="AA30" s="2">
        <v>8</v>
      </c>
      <c r="AB30" s="2" t="s">
        <v>87</v>
      </c>
      <c r="AC30" s="2">
        <v>229</v>
      </c>
      <c r="AD30" s="2">
        <v>83</v>
      </c>
      <c r="AE30" s="2">
        <v>29</v>
      </c>
      <c r="AF30" s="2">
        <v>29</v>
      </c>
      <c r="AG30" s="2">
        <v>10</v>
      </c>
      <c r="AH30" s="2">
        <v>15</v>
      </c>
      <c r="AI30" s="2">
        <v>24</v>
      </c>
      <c r="AJ30" s="2">
        <v>122</v>
      </c>
    </row>
    <row r="31" spans="1:36" x14ac:dyDescent="0.2">
      <c r="A31" s="2" t="s">
        <v>88</v>
      </c>
      <c r="B31" s="2">
        <v>1493</v>
      </c>
      <c r="C31" s="2">
        <v>1074</v>
      </c>
      <c r="D31" s="2">
        <v>717</v>
      </c>
      <c r="E31" s="2">
        <v>221</v>
      </c>
      <c r="F31" s="2">
        <v>67</v>
      </c>
      <c r="G31" s="2">
        <v>69</v>
      </c>
      <c r="H31" s="2">
        <v>200</v>
      </c>
      <c r="I31" s="2">
        <v>219</v>
      </c>
      <c r="J31" s="2" t="s">
        <v>88</v>
      </c>
      <c r="K31" s="2">
        <v>303</v>
      </c>
      <c r="L31" s="2">
        <v>159</v>
      </c>
      <c r="M31" s="2">
        <v>95</v>
      </c>
      <c r="N31" s="2">
        <v>41</v>
      </c>
      <c r="O31" s="2">
        <v>15</v>
      </c>
      <c r="P31" s="2">
        <v>8</v>
      </c>
      <c r="Q31" s="2">
        <v>132</v>
      </c>
      <c r="R31" s="2">
        <v>12</v>
      </c>
      <c r="S31" s="2" t="s">
        <v>88</v>
      </c>
      <c r="T31" s="2">
        <v>833</v>
      </c>
      <c r="U31" s="2">
        <v>763</v>
      </c>
      <c r="V31" s="2">
        <v>577</v>
      </c>
      <c r="W31" s="2">
        <v>124</v>
      </c>
      <c r="X31" s="2">
        <v>36</v>
      </c>
      <c r="Y31" s="2">
        <v>26</v>
      </c>
      <c r="Z31" s="2">
        <v>54</v>
      </c>
      <c r="AA31" s="2">
        <v>16</v>
      </c>
      <c r="AB31" s="2" t="s">
        <v>88</v>
      </c>
      <c r="AC31" s="2">
        <v>357</v>
      </c>
      <c r="AD31" s="2">
        <v>152</v>
      </c>
      <c r="AE31" s="2">
        <v>45</v>
      </c>
      <c r="AF31" s="2">
        <v>56</v>
      </c>
      <c r="AG31" s="2">
        <v>16</v>
      </c>
      <c r="AH31" s="2">
        <v>35</v>
      </c>
      <c r="AI31" s="2">
        <v>14</v>
      </c>
      <c r="AJ31" s="2">
        <v>191</v>
      </c>
    </row>
    <row r="32" spans="1:36" x14ac:dyDescent="0.2">
      <c r="A32" s="2" t="s">
        <v>89</v>
      </c>
      <c r="B32" s="2">
        <v>125</v>
      </c>
      <c r="C32" s="2">
        <v>98</v>
      </c>
      <c r="D32" s="2">
        <v>81</v>
      </c>
      <c r="E32" s="2">
        <v>7</v>
      </c>
      <c r="F32" s="2">
        <v>5</v>
      </c>
      <c r="G32" s="2">
        <v>5</v>
      </c>
      <c r="H32" s="2">
        <v>10</v>
      </c>
      <c r="I32" s="2">
        <v>17</v>
      </c>
      <c r="J32" s="2" t="s">
        <v>89</v>
      </c>
      <c r="K32" s="2">
        <v>17</v>
      </c>
      <c r="L32" s="2">
        <v>8</v>
      </c>
      <c r="M32" s="2">
        <v>6</v>
      </c>
      <c r="N32" s="2">
        <v>1</v>
      </c>
      <c r="O32" s="2">
        <v>1</v>
      </c>
      <c r="P32" s="2">
        <v>0</v>
      </c>
      <c r="Q32" s="2">
        <v>9</v>
      </c>
      <c r="R32" s="2">
        <v>0</v>
      </c>
      <c r="S32" s="2" t="s">
        <v>89</v>
      </c>
      <c r="T32" s="2">
        <v>80</v>
      </c>
      <c r="U32" s="2">
        <v>77</v>
      </c>
      <c r="V32" s="2">
        <v>74</v>
      </c>
      <c r="W32" s="2">
        <v>3</v>
      </c>
      <c r="X32" s="2">
        <v>0</v>
      </c>
      <c r="Y32" s="2">
        <v>0</v>
      </c>
      <c r="Z32" s="2">
        <v>1</v>
      </c>
      <c r="AA32" s="2">
        <v>2</v>
      </c>
      <c r="AB32" s="2" t="s">
        <v>89</v>
      </c>
      <c r="AC32" s="2">
        <v>28</v>
      </c>
      <c r="AD32" s="2">
        <v>13</v>
      </c>
      <c r="AE32" s="2">
        <v>1</v>
      </c>
      <c r="AF32" s="2">
        <v>3</v>
      </c>
      <c r="AG32" s="2">
        <v>4</v>
      </c>
      <c r="AH32" s="2">
        <v>5</v>
      </c>
      <c r="AI32" s="2">
        <v>0</v>
      </c>
      <c r="AJ32" s="2">
        <v>15</v>
      </c>
    </row>
    <row r="33" spans="1:36" x14ac:dyDescent="0.2">
      <c r="A33" s="2" t="s">
        <v>90</v>
      </c>
      <c r="B33" s="2">
        <v>25</v>
      </c>
      <c r="C33" s="2">
        <v>15</v>
      </c>
      <c r="D33" s="2">
        <v>13</v>
      </c>
      <c r="E33" s="2">
        <v>2</v>
      </c>
      <c r="F33" s="2">
        <v>0</v>
      </c>
      <c r="G33" s="2">
        <v>0</v>
      </c>
      <c r="H33" s="2">
        <v>7</v>
      </c>
      <c r="I33" s="2">
        <v>3</v>
      </c>
      <c r="J33" s="2" t="s">
        <v>90</v>
      </c>
      <c r="K33" s="2">
        <v>2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2</v>
      </c>
      <c r="R33" s="2">
        <v>0</v>
      </c>
      <c r="S33" s="2" t="s">
        <v>90</v>
      </c>
      <c r="T33" s="2">
        <v>13</v>
      </c>
      <c r="U33" s="2">
        <v>12</v>
      </c>
      <c r="V33" s="2">
        <v>12</v>
      </c>
      <c r="W33" s="2">
        <v>0</v>
      </c>
      <c r="X33" s="2">
        <v>0</v>
      </c>
      <c r="Y33" s="2">
        <v>0</v>
      </c>
      <c r="Z33" s="2">
        <v>1</v>
      </c>
      <c r="AA33" s="2">
        <v>0</v>
      </c>
      <c r="AB33" s="2" t="s">
        <v>90</v>
      </c>
      <c r="AC33" s="2">
        <v>10</v>
      </c>
      <c r="AD33" s="2">
        <v>3</v>
      </c>
      <c r="AE33" s="2">
        <v>1</v>
      </c>
      <c r="AF33" s="2">
        <v>2</v>
      </c>
      <c r="AG33" s="2">
        <v>0</v>
      </c>
      <c r="AH33" s="2">
        <v>0</v>
      </c>
      <c r="AI33" s="2">
        <v>4</v>
      </c>
      <c r="AJ33" s="2">
        <v>3</v>
      </c>
    </row>
    <row r="34" spans="1:36" x14ac:dyDescent="0.2">
      <c r="A34" s="2" t="s">
        <v>91</v>
      </c>
      <c r="B34" s="2">
        <v>63</v>
      </c>
      <c r="C34" s="2">
        <v>25</v>
      </c>
      <c r="D34" s="2">
        <v>15</v>
      </c>
      <c r="E34" s="2">
        <v>1</v>
      </c>
      <c r="F34" s="2">
        <v>8</v>
      </c>
      <c r="G34" s="2">
        <v>1</v>
      </c>
      <c r="H34" s="2">
        <v>16</v>
      </c>
      <c r="I34" s="2">
        <v>22</v>
      </c>
      <c r="J34" s="2" t="s">
        <v>91</v>
      </c>
      <c r="K34" s="2">
        <v>14</v>
      </c>
      <c r="L34" s="2">
        <v>7</v>
      </c>
      <c r="M34" s="2">
        <v>0</v>
      </c>
      <c r="N34" s="2">
        <v>1</v>
      </c>
      <c r="O34" s="2">
        <v>6</v>
      </c>
      <c r="P34" s="2">
        <v>0</v>
      </c>
      <c r="Q34" s="2">
        <v>7</v>
      </c>
      <c r="R34" s="2">
        <v>0</v>
      </c>
      <c r="S34" s="2" t="s">
        <v>91</v>
      </c>
      <c r="T34" s="2">
        <v>23</v>
      </c>
      <c r="U34" s="2">
        <v>14</v>
      </c>
      <c r="V34" s="2">
        <v>11</v>
      </c>
      <c r="W34" s="2">
        <v>0</v>
      </c>
      <c r="X34" s="2">
        <v>2</v>
      </c>
      <c r="Y34" s="2">
        <v>1</v>
      </c>
      <c r="Z34" s="2">
        <v>9</v>
      </c>
      <c r="AA34" s="2">
        <v>0</v>
      </c>
      <c r="AB34" s="2" t="s">
        <v>91</v>
      </c>
      <c r="AC34" s="2">
        <v>26</v>
      </c>
      <c r="AD34" s="2">
        <v>4</v>
      </c>
      <c r="AE34" s="2">
        <v>4</v>
      </c>
      <c r="AF34" s="2">
        <v>0</v>
      </c>
      <c r="AG34" s="2">
        <v>0</v>
      </c>
      <c r="AH34" s="2">
        <v>0</v>
      </c>
      <c r="AI34" s="2">
        <v>0</v>
      </c>
      <c r="AJ34" s="2">
        <v>22</v>
      </c>
    </row>
    <row r="35" spans="1:36" x14ac:dyDescent="0.2">
      <c r="A35" s="2" t="s">
        <v>92</v>
      </c>
      <c r="B35" s="2">
        <v>214</v>
      </c>
      <c r="C35" s="2">
        <v>107</v>
      </c>
      <c r="D35" s="2">
        <v>84</v>
      </c>
      <c r="E35" s="2">
        <v>9</v>
      </c>
      <c r="F35" s="2">
        <v>2</v>
      </c>
      <c r="G35" s="2">
        <v>12</v>
      </c>
      <c r="H35" s="2">
        <v>3</v>
      </c>
      <c r="I35" s="2">
        <v>104</v>
      </c>
      <c r="J35" s="2" t="s">
        <v>92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 t="s">
        <v>92</v>
      </c>
      <c r="T35" s="2">
        <v>17</v>
      </c>
      <c r="U35" s="2">
        <v>17</v>
      </c>
      <c r="V35" s="2">
        <v>14</v>
      </c>
      <c r="W35" s="2">
        <v>0</v>
      </c>
      <c r="X35" s="2">
        <v>2</v>
      </c>
      <c r="Y35" s="2">
        <v>1</v>
      </c>
      <c r="Z35" s="2">
        <v>0</v>
      </c>
      <c r="AA35" s="2">
        <v>0</v>
      </c>
      <c r="AB35" s="2" t="s">
        <v>92</v>
      </c>
      <c r="AC35" s="2">
        <v>197</v>
      </c>
      <c r="AD35" s="2">
        <v>90</v>
      </c>
      <c r="AE35" s="2">
        <v>70</v>
      </c>
      <c r="AF35" s="2">
        <v>9</v>
      </c>
      <c r="AG35" s="2">
        <v>0</v>
      </c>
      <c r="AH35" s="2">
        <v>11</v>
      </c>
      <c r="AI35" s="2">
        <v>3</v>
      </c>
      <c r="AJ35" s="2">
        <v>104</v>
      </c>
    </row>
    <row r="36" spans="1:36" x14ac:dyDescent="0.2">
      <c r="A36" s="2" t="s">
        <v>93</v>
      </c>
      <c r="B36" s="2">
        <v>764</v>
      </c>
      <c r="C36" s="2">
        <v>405</v>
      </c>
      <c r="D36" s="2">
        <v>223</v>
      </c>
      <c r="E36" s="2">
        <v>57</v>
      </c>
      <c r="F36" s="2">
        <v>24</v>
      </c>
      <c r="G36" s="2">
        <v>101</v>
      </c>
      <c r="H36" s="2">
        <v>182</v>
      </c>
      <c r="I36" s="2">
        <v>177</v>
      </c>
      <c r="J36" s="2" t="s">
        <v>93</v>
      </c>
      <c r="K36" s="2">
        <v>225</v>
      </c>
      <c r="L36" s="2">
        <v>103</v>
      </c>
      <c r="M36" s="2">
        <v>62</v>
      </c>
      <c r="N36" s="2">
        <v>23</v>
      </c>
      <c r="O36" s="2">
        <v>14</v>
      </c>
      <c r="P36" s="2">
        <v>4</v>
      </c>
      <c r="Q36" s="2">
        <v>117</v>
      </c>
      <c r="R36" s="2">
        <v>5</v>
      </c>
      <c r="S36" s="2" t="s">
        <v>93</v>
      </c>
      <c r="T36" s="2">
        <v>207</v>
      </c>
      <c r="U36" s="2">
        <v>151</v>
      </c>
      <c r="V36" s="2">
        <v>92</v>
      </c>
      <c r="W36" s="2">
        <v>20</v>
      </c>
      <c r="X36" s="2">
        <v>6</v>
      </c>
      <c r="Y36" s="2">
        <v>33</v>
      </c>
      <c r="Z36" s="2">
        <v>53</v>
      </c>
      <c r="AA36" s="2">
        <v>3</v>
      </c>
      <c r="AB36" s="2" t="s">
        <v>93</v>
      </c>
      <c r="AC36" s="2">
        <v>332</v>
      </c>
      <c r="AD36" s="2">
        <v>151</v>
      </c>
      <c r="AE36" s="2">
        <v>69</v>
      </c>
      <c r="AF36" s="2">
        <v>14</v>
      </c>
      <c r="AG36" s="2">
        <v>4</v>
      </c>
      <c r="AH36" s="2">
        <v>64</v>
      </c>
      <c r="AI36" s="2">
        <v>12</v>
      </c>
      <c r="AJ36" s="2">
        <v>169</v>
      </c>
    </row>
    <row r="37" spans="1:36" x14ac:dyDescent="0.2">
      <c r="A37" s="2" t="s">
        <v>94</v>
      </c>
      <c r="B37" s="2">
        <v>2214</v>
      </c>
      <c r="C37" s="2">
        <v>1397</v>
      </c>
      <c r="D37" s="2">
        <v>828</v>
      </c>
      <c r="E37" s="2">
        <v>295</v>
      </c>
      <c r="F37" s="2">
        <v>115</v>
      </c>
      <c r="G37" s="2">
        <v>159</v>
      </c>
      <c r="H37" s="2">
        <v>316</v>
      </c>
      <c r="I37" s="2">
        <v>501</v>
      </c>
      <c r="J37" s="2" t="s">
        <v>94</v>
      </c>
      <c r="K37" s="2">
        <v>297</v>
      </c>
      <c r="L37" s="2">
        <v>182</v>
      </c>
      <c r="M37" s="2">
        <v>122</v>
      </c>
      <c r="N37" s="2">
        <v>38</v>
      </c>
      <c r="O37" s="2">
        <v>17</v>
      </c>
      <c r="P37" s="2">
        <v>5</v>
      </c>
      <c r="Q37" s="2">
        <v>102</v>
      </c>
      <c r="R37" s="2">
        <v>13</v>
      </c>
      <c r="S37" s="2" t="s">
        <v>94</v>
      </c>
      <c r="T37" s="2">
        <v>577</v>
      </c>
      <c r="U37" s="2">
        <v>456</v>
      </c>
      <c r="V37" s="2">
        <v>347</v>
      </c>
      <c r="W37" s="2">
        <v>51</v>
      </c>
      <c r="X37" s="2">
        <v>28</v>
      </c>
      <c r="Y37" s="2">
        <v>30</v>
      </c>
      <c r="Z37" s="2">
        <v>100</v>
      </c>
      <c r="AA37" s="2">
        <v>21</v>
      </c>
      <c r="AB37" s="2" t="s">
        <v>94</v>
      </c>
      <c r="AC37" s="2">
        <v>1340</v>
      </c>
      <c r="AD37" s="2">
        <v>759</v>
      </c>
      <c r="AE37" s="2">
        <v>359</v>
      </c>
      <c r="AF37" s="2">
        <v>206</v>
      </c>
      <c r="AG37" s="2">
        <v>70</v>
      </c>
      <c r="AH37" s="2">
        <v>124</v>
      </c>
      <c r="AI37" s="2">
        <v>114</v>
      </c>
      <c r="AJ37" s="2">
        <v>467</v>
      </c>
    </row>
    <row r="38" spans="1:36" x14ac:dyDescent="0.2">
      <c r="A38" s="12" t="s">
        <v>676</v>
      </c>
      <c r="B38" s="12">
        <v>2232</v>
      </c>
      <c r="C38" s="12">
        <v>1194</v>
      </c>
      <c r="D38" s="12">
        <v>749</v>
      </c>
      <c r="E38" s="12">
        <v>228</v>
      </c>
      <c r="F38" s="12">
        <v>90</v>
      </c>
      <c r="G38" s="12">
        <v>127</v>
      </c>
      <c r="H38" s="12">
        <v>823</v>
      </c>
      <c r="I38" s="12">
        <v>215</v>
      </c>
      <c r="J38" s="12" t="s">
        <v>676</v>
      </c>
      <c r="K38" s="12">
        <v>772</v>
      </c>
      <c r="L38" s="12">
        <v>289</v>
      </c>
      <c r="M38" s="12">
        <v>139</v>
      </c>
      <c r="N38" s="12">
        <v>99</v>
      </c>
      <c r="O38" s="12">
        <v>37</v>
      </c>
      <c r="P38" s="12">
        <v>14</v>
      </c>
      <c r="Q38" s="12">
        <v>463</v>
      </c>
      <c r="R38" s="12">
        <v>20</v>
      </c>
      <c r="S38" s="12" t="s">
        <v>676</v>
      </c>
      <c r="T38" s="12">
        <v>926</v>
      </c>
      <c r="U38" s="12">
        <v>633</v>
      </c>
      <c r="V38" s="12">
        <v>476</v>
      </c>
      <c r="W38" s="12">
        <v>85</v>
      </c>
      <c r="X38" s="12">
        <v>35</v>
      </c>
      <c r="Y38" s="12">
        <v>37</v>
      </c>
      <c r="Z38" s="12">
        <v>290</v>
      </c>
      <c r="AA38" s="12">
        <v>3</v>
      </c>
      <c r="AB38" s="12" t="s">
        <v>676</v>
      </c>
      <c r="AC38" s="12">
        <v>534</v>
      </c>
      <c r="AD38" s="12">
        <v>272</v>
      </c>
      <c r="AE38" s="12">
        <v>134</v>
      </c>
      <c r="AF38" s="12">
        <v>44</v>
      </c>
      <c r="AG38" s="12">
        <v>18</v>
      </c>
      <c r="AH38" s="12">
        <v>76</v>
      </c>
      <c r="AI38" s="12">
        <v>70</v>
      </c>
      <c r="AJ38" s="12">
        <v>192</v>
      </c>
    </row>
    <row r="39" spans="1:36" x14ac:dyDescent="0.2">
      <c r="A39" s="30" t="s">
        <v>646</v>
      </c>
      <c r="B39" s="30"/>
      <c r="C39" s="30"/>
      <c r="D39" s="30"/>
      <c r="E39" s="30"/>
      <c r="F39" s="30"/>
      <c r="G39" s="30"/>
      <c r="H39" s="30"/>
      <c r="I39" s="30"/>
      <c r="J39" s="30" t="s">
        <v>646</v>
      </c>
      <c r="K39" s="30"/>
      <c r="L39" s="30"/>
      <c r="M39" s="30"/>
      <c r="N39" s="30"/>
      <c r="O39" s="30"/>
      <c r="P39" s="30"/>
      <c r="Q39" s="30"/>
      <c r="R39" s="30"/>
      <c r="S39" s="30" t="s">
        <v>646</v>
      </c>
      <c r="T39" s="30"/>
      <c r="U39" s="30"/>
      <c r="V39" s="30"/>
      <c r="W39" s="30"/>
      <c r="X39" s="30"/>
      <c r="Y39" s="30"/>
      <c r="Z39" s="30"/>
      <c r="AA39" s="30"/>
      <c r="AB39" s="30" t="s">
        <v>646</v>
      </c>
      <c r="AC39" s="30"/>
      <c r="AD39" s="30"/>
      <c r="AE39" s="30"/>
      <c r="AF39" s="30"/>
      <c r="AG39" s="30"/>
      <c r="AH39" s="30"/>
      <c r="AI39" s="30"/>
      <c r="AJ39" s="30"/>
    </row>
  </sheetData>
  <mergeCells count="8">
    <mergeCell ref="B2:I2"/>
    <mergeCell ref="K2:R2"/>
    <mergeCell ref="T2:AA2"/>
    <mergeCell ref="AC2:AJ2"/>
    <mergeCell ref="A39:I39"/>
    <mergeCell ref="J39:R39"/>
    <mergeCell ref="S39:AA39"/>
    <mergeCell ref="AB39:AJ39"/>
  </mergeCells>
  <pageMargins left="0.7" right="0.7" top="0.75" bottom="0.75" header="0.3" footer="0.3"/>
  <pageSetup orientation="portrait" r:id="rId1"/>
  <colBreaks count="3" manualBreakCount="3">
    <brk id="9" max="1048575" man="1"/>
    <brk id="18" max="1048575" man="1"/>
    <brk id="2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22DE-29F0-44BB-A854-962E123DDAA5}">
  <dimension ref="A1:AJ59"/>
  <sheetViews>
    <sheetView view="pageBreakPreview" zoomScale="120" zoomScaleNormal="120" zoomScaleSheetLayoutView="120" workbookViewId="0">
      <selection activeCell="A9" sqref="A9"/>
    </sheetView>
  </sheetViews>
  <sheetFormatPr defaultColWidth="9.109375" defaultRowHeight="10.199999999999999" x14ac:dyDescent="0.2"/>
  <cols>
    <col min="1" max="1" width="13.109375" style="1" customWidth="1"/>
    <col min="2" max="9" width="9.109375" style="1"/>
    <col min="10" max="10" width="13.109375" style="1" customWidth="1"/>
    <col min="11" max="18" width="9.109375" style="1"/>
    <col min="19" max="19" width="13.109375" style="1" customWidth="1"/>
    <col min="20" max="27" width="9.109375" style="1"/>
    <col min="28" max="28" width="13.109375" style="1" customWidth="1"/>
    <col min="29" max="16384" width="9.109375" style="1"/>
  </cols>
  <sheetData>
    <row r="1" spans="1:36" ht="11.25" x14ac:dyDescent="0.2">
      <c r="A1" s="1" t="s">
        <v>827</v>
      </c>
      <c r="J1" s="1" t="s">
        <v>827</v>
      </c>
      <c r="S1" s="1" t="s">
        <v>827</v>
      </c>
      <c r="AB1" s="1" t="s">
        <v>827</v>
      </c>
    </row>
    <row r="2" spans="1:36" x14ac:dyDescent="0.2">
      <c r="A2" s="3" t="s">
        <v>825</v>
      </c>
      <c r="B2" s="31" t="s">
        <v>0</v>
      </c>
      <c r="C2" s="32"/>
      <c r="D2" s="32"/>
      <c r="E2" s="32"/>
      <c r="F2" s="32"/>
      <c r="G2" s="32"/>
      <c r="H2" s="32"/>
      <c r="I2" s="33"/>
      <c r="J2" s="3" t="s">
        <v>825</v>
      </c>
      <c r="K2" s="31" t="s">
        <v>1</v>
      </c>
      <c r="L2" s="32"/>
      <c r="M2" s="32"/>
      <c r="N2" s="32"/>
      <c r="O2" s="32"/>
      <c r="P2" s="32"/>
      <c r="Q2" s="32"/>
      <c r="R2" s="33"/>
      <c r="S2" s="3" t="s">
        <v>825</v>
      </c>
      <c r="T2" s="31" t="s">
        <v>2</v>
      </c>
      <c r="U2" s="32"/>
      <c r="V2" s="32"/>
      <c r="W2" s="32"/>
      <c r="X2" s="32"/>
      <c r="Y2" s="32"/>
      <c r="Z2" s="32"/>
      <c r="AA2" s="33"/>
      <c r="AB2" s="3" t="s">
        <v>825</v>
      </c>
      <c r="AC2" s="31" t="s">
        <v>3</v>
      </c>
      <c r="AD2" s="32"/>
      <c r="AE2" s="32"/>
      <c r="AF2" s="32"/>
      <c r="AG2" s="32"/>
      <c r="AH2" s="32"/>
      <c r="AI2" s="32"/>
      <c r="AJ2" s="32"/>
    </row>
    <row r="3" spans="1:36" x14ac:dyDescent="0.2">
      <c r="A3" s="14" t="s">
        <v>826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4" t="s">
        <v>826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14" t="s">
        <v>826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14" t="s">
        <v>826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x14ac:dyDescent="0.2">
      <c r="A4" s="1" t="s">
        <v>680</v>
      </c>
      <c r="B4" s="1">
        <v>19366</v>
      </c>
      <c r="C4" s="1">
        <v>12829</v>
      </c>
      <c r="D4" s="1">
        <v>8272</v>
      </c>
      <c r="E4" s="1">
        <v>2545</v>
      </c>
      <c r="F4" s="1">
        <v>843</v>
      </c>
      <c r="G4" s="1">
        <v>1169</v>
      </c>
      <c r="H4" s="1">
        <v>3819</v>
      </c>
      <c r="I4" s="1">
        <v>2718</v>
      </c>
      <c r="J4" s="1" t="s">
        <v>680</v>
      </c>
      <c r="K4" s="1">
        <v>4299</v>
      </c>
      <c r="L4" s="1">
        <v>2109</v>
      </c>
      <c r="M4" s="1">
        <v>1286</v>
      </c>
      <c r="N4" s="1">
        <v>540</v>
      </c>
      <c r="O4" s="1">
        <v>215</v>
      </c>
      <c r="P4" s="1">
        <v>68</v>
      </c>
      <c r="Q4" s="1">
        <v>2076</v>
      </c>
      <c r="R4" s="1">
        <v>114</v>
      </c>
      <c r="S4" s="1" t="s">
        <v>680</v>
      </c>
      <c r="T4" s="1">
        <v>8323</v>
      </c>
      <c r="U4" s="1">
        <v>6934</v>
      </c>
      <c r="V4" s="1">
        <v>5362</v>
      </c>
      <c r="W4" s="1">
        <v>947</v>
      </c>
      <c r="X4" s="1">
        <v>332</v>
      </c>
      <c r="Y4" s="1">
        <v>293</v>
      </c>
      <c r="Z4" s="1">
        <v>1257</v>
      </c>
      <c r="AA4" s="1">
        <v>132</v>
      </c>
      <c r="AB4" s="1" t="s">
        <v>680</v>
      </c>
      <c r="AC4" s="1">
        <v>6744</v>
      </c>
      <c r="AD4" s="1">
        <v>3786</v>
      </c>
      <c r="AE4" s="1">
        <v>1624</v>
      </c>
      <c r="AF4" s="1">
        <v>1058</v>
      </c>
      <c r="AG4" s="1">
        <v>296</v>
      </c>
      <c r="AH4" s="1">
        <v>808</v>
      </c>
      <c r="AI4" s="1">
        <v>486</v>
      </c>
      <c r="AJ4" s="1">
        <v>2472</v>
      </c>
    </row>
    <row r="5" spans="1:36" ht="11.25" x14ac:dyDescent="0.2">
      <c r="A5" s="1" t="s">
        <v>796</v>
      </c>
      <c r="B5" s="1">
        <v>2027</v>
      </c>
      <c r="C5" s="1">
        <v>2021</v>
      </c>
      <c r="D5" s="1">
        <v>1941</v>
      </c>
      <c r="E5" s="1">
        <v>44</v>
      </c>
      <c r="F5" s="1">
        <v>25</v>
      </c>
      <c r="G5" s="1">
        <v>11</v>
      </c>
      <c r="H5" s="1">
        <v>6</v>
      </c>
      <c r="I5" s="1">
        <v>0</v>
      </c>
      <c r="J5" s="1" t="s">
        <v>796</v>
      </c>
      <c r="K5" s="1">
        <v>169</v>
      </c>
      <c r="L5" s="1">
        <v>166</v>
      </c>
      <c r="M5" s="1">
        <v>161</v>
      </c>
      <c r="N5" s="1">
        <v>3</v>
      </c>
      <c r="O5" s="1">
        <v>2</v>
      </c>
      <c r="P5" s="1">
        <v>0</v>
      </c>
      <c r="Q5" s="1">
        <v>3</v>
      </c>
      <c r="R5" s="1">
        <v>0</v>
      </c>
      <c r="S5" s="1" t="s">
        <v>796</v>
      </c>
      <c r="T5" s="1">
        <v>1650</v>
      </c>
      <c r="U5" s="1">
        <v>1647</v>
      </c>
      <c r="V5" s="1">
        <v>1625</v>
      </c>
      <c r="W5" s="1">
        <v>4</v>
      </c>
      <c r="X5" s="1">
        <v>12</v>
      </c>
      <c r="Y5" s="1">
        <v>6</v>
      </c>
      <c r="Z5" s="1">
        <v>3</v>
      </c>
      <c r="AA5" s="1">
        <v>0</v>
      </c>
      <c r="AB5" s="1" t="s">
        <v>796</v>
      </c>
      <c r="AC5" s="1">
        <v>208</v>
      </c>
      <c r="AD5" s="1">
        <v>208</v>
      </c>
      <c r="AE5" s="1">
        <v>155</v>
      </c>
      <c r="AF5" s="1">
        <v>37</v>
      </c>
      <c r="AG5" s="1">
        <v>11</v>
      </c>
      <c r="AH5" s="1">
        <v>5</v>
      </c>
      <c r="AI5" s="1">
        <v>0</v>
      </c>
      <c r="AJ5" s="1">
        <v>0</v>
      </c>
    </row>
    <row r="6" spans="1:36" ht="11.25" x14ac:dyDescent="0.2">
      <c r="A6" s="1" t="s">
        <v>95</v>
      </c>
      <c r="B6" s="1">
        <v>1576</v>
      </c>
      <c r="C6" s="1">
        <v>1549</v>
      </c>
      <c r="D6" s="1">
        <v>1530</v>
      </c>
      <c r="E6" s="1">
        <v>8</v>
      </c>
      <c r="F6" s="1">
        <v>8</v>
      </c>
      <c r="G6" s="1">
        <v>3</v>
      </c>
      <c r="H6" s="1">
        <v>13</v>
      </c>
      <c r="I6" s="1">
        <v>14</v>
      </c>
      <c r="J6" s="1" t="s">
        <v>95</v>
      </c>
      <c r="K6" s="1">
        <v>279</v>
      </c>
      <c r="L6" s="1">
        <v>267</v>
      </c>
      <c r="M6" s="1">
        <v>262</v>
      </c>
      <c r="N6" s="1">
        <v>1</v>
      </c>
      <c r="O6" s="1">
        <v>4</v>
      </c>
      <c r="P6" s="1">
        <v>0</v>
      </c>
      <c r="Q6" s="1">
        <v>7</v>
      </c>
      <c r="R6" s="1">
        <v>5</v>
      </c>
      <c r="S6" s="1" t="s">
        <v>95</v>
      </c>
      <c r="T6" s="1">
        <v>952</v>
      </c>
      <c r="U6" s="1">
        <v>937</v>
      </c>
      <c r="V6" s="1">
        <v>937</v>
      </c>
      <c r="W6" s="1">
        <v>0</v>
      </c>
      <c r="X6" s="1">
        <v>0</v>
      </c>
      <c r="Y6" s="1">
        <v>0</v>
      </c>
      <c r="Z6" s="1">
        <v>6</v>
      </c>
      <c r="AA6" s="1">
        <v>9</v>
      </c>
      <c r="AB6" s="1" t="s">
        <v>95</v>
      </c>
      <c r="AC6" s="1">
        <v>345</v>
      </c>
      <c r="AD6" s="1">
        <v>345</v>
      </c>
      <c r="AE6" s="1">
        <v>331</v>
      </c>
      <c r="AF6" s="1">
        <v>7</v>
      </c>
      <c r="AG6" s="1">
        <v>4</v>
      </c>
      <c r="AH6" s="1">
        <v>3</v>
      </c>
      <c r="AI6" s="1">
        <v>0</v>
      </c>
      <c r="AJ6" s="1">
        <v>0</v>
      </c>
    </row>
    <row r="7" spans="1:36" ht="11.25" x14ac:dyDescent="0.2">
      <c r="A7" s="1" t="s">
        <v>795</v>
      </c>
      <c r="B7" s="1">
        <v>1533</v>
      </c>
      <c r="C7" s="1">
        <v>1526</v>
      </c>
      <c r="D7" s="1">
        <v>1497</v>
      </c>
      <c r="E7" s="1">
        <v>13</v>
      </c>
      <c r="F7" s="1">
        <v>12</v>
      </c>
      <c r="G7" s="1">
        <v>4</v>
      </c>
      <c r="H7" s="1">
        <v>5</v>
      </c>
      <c r="I7" s="1">
        <v>2</v>
      </c>
      <c r="J7" s="1" t="s">
        <v>795</v>
      </c>
      <c r="K7" s="1">
        <v>338</v>
      </c>
      <c r="L7" s="1">
        <v>333</v>
      </c>
      <c r="M7" s="1">
        <v>331</v>
      </c>
      <c r="N7" s="1">
        <v>1</v>
      </c>
      <c r="O7" s="1">
        <v>1</v>
      </c>
      <c r="P7" s="1">
        <v>0</v>
      </c>
      <c r="Q7" s="1">
        <v>5</v>
      </c>
      <c r="R7" s="1">
        <v>0</v>
      </c>
      <c r="S7" s="1" t="s">
        <v>795</v>
      </c>
      <c r="T7" s="1">
        <v>919</v>
      </c>
      <c r="U7" s="1">
        <v>919</v>
      </c>
      <c r="V7" s="1">
        <v>899</v>
      </c>
      <c r="W7" s="1">
        <v>5</v>
      </c>
      <c r="X7" s="1">
        <v>11</v>
      </c>
      <c r="Y7" s="1">
        <v>4</v>
      </c>
      <c r="Z7" s="1">
        <v>0</v>
      </c>
      <c r="AA7" s="1">
        <v>0</v>
      </c>
      <c r="AB7" s="1" t="s">
        <v>795</v>
      </c>
      <c r="AC7" s="1">
        <v>276</v>
      </c>
      <c r="AD7" s="1">
        <v>274</v>
      </c>
      <c r="AE7" s="1">
        <v>267</v>
      </c>
      <c r="AF7" s="1">
        <v>7</v>
      </c>
      <c r="AG7" s="1">
        <v>0</v>
      </c>
      <c r="AH7" s="1">
        <v>0</v>
      </c>
      <c r="AI7" s="1">
        <v>0</v>
      </c>
      <c r="AJ7" s="1">
        <v>2</v>
      </c>
    </row>
    <row r="8" spans="1:36" ht="11.25" x14ac:dyDescent="0.2">
      <c r="A8" s="1" t="s">
        <v>793</v>
      </c>
      <c r="B8" s="1">
        <v>1270</v>
      </c>
      <c r="C8" s="1">
        <v>1262</v>
      </c>
      <c r="D8" s="1">
        <v>1253</v>
      </c>
      <c r="E8" s="1">
        <v>1</v>
      </c>
      <c r="F8" s="1">
        <v>6</v>
      </c>
      <c r="G8" s="1">
        <v>2</v>
      </c>
      <c r="H8" s="1">
        <v>5</v>
      </c>
      <c r="I8" s="1">
        <v>3</v>
      </c>
      <c r="J8" s="1" t="s">
        <v>793</v>
      </c>
      <c r="K8" s="1">
        <v>143</v>
      </c>
      <c r="L8" s="1">
        <v>138</v>
      </c>
      <c r="M8" s="1">
        <v>138</v>
      </c>
      <c r="N8" s="1">
        <v>0</v>
      </c>
      <c r="O8" s="1">
        <v>0</v>
      </c>
      <c r="P8" s="1">
        <v>0</v>
      </c>
      <c r="Q8" s="1">
        <v>5</v>
      </c>
      <c r="R8" s="1">
        <v>0</v>
      </c>
      <c r="S8" s="1" t="s">
        <v>793</v>
      </c>
      <c r="T8" s="1">
        <v>939</v>
      </c>
      <c r="U8" s="1">
        <v>938</v>
      </c>
      <c r="V8" s="1">
        <v>929</v>
      </c>
      <c r="W8" s="1">
        <v>1</v>
      </c>
      <c r="X8" s="1">
        <v>6</v>
      </c>
      <c r="Y8" s="1">
        <v>2</v>
      </c>
      <c r="Z8" s="1">
        <v>0</v>
      </c>
      <c r="AA8" s="1">
        <v>1</v>
      </c>
      <c r="AB8" s="1" t="s">
        <v>793</v>
      </c>
      <c r="AC8" s="1">
        <v>188</v>
      </c>
      <c r="AD8" s="1">
        <v>186</v>
      </c>
      <c r="AE8" s="1">
        <v>186</v>
      </c>
      <c r="AF8" s="1">
        <v>0</v>
      </c>
      <c r="AG8" s="1">
        <v>0</v>
      </c>
      <c r="AH8" s="1">
        <v>0</v>
      </c>
      <c r="AI8" s="1">
        <v>0</v>
      </c>
      <c r="AJ8" s="1">
        <v>2</v>
      </c>
    </row>
    <row r="9" spans="1:36" ht="11.25" x14ac:dyDescent="0.2">
      <c r="A9" s="1" t="s">
        <v>794</v>
      </c>
      <c r="B9" s="1">
        <v>943</v>
      </c>
      <c r="C9" s="1">
        <v>934</v>
      </c>
      <c r="D9" s="1">
        <v>898</v>
      </c>
      <c r="E9" s="1">
        <v>21</v>
      </c>
      <c r="F9" s="1">
        <v>0</v>
      </c>
      <c r="G9" s="1">
        <v>15</v>
      </c>
      <c r="H9" s="1">
        <v>7</v>
      </c>
      <c r="I9" s="1">
        <v>2</v>
      </c>
      <c r="J9" s="1" t="s">
        <v>794</v>
      </c>
      <c r="K9" s="1">
        <v>94</v>
      </c>
      <c r="L9" s="1">
        <v>87</v>
      </c>
      <c r="M9" s="1">
        <v>86</v>
      </c>
      <c r="N9" s="1">
        <v>1</v>
      </c>
      <c r="O9" s="1">
        <v>0</v>
      </c>
      <c r="P9" s="1">
        <v>0</v>
      </c>
      <c r="Q9" s="1">
        <v>7</v>
      </c>
      <c r="R9" s="1">
        <v>0</v>
      </c>
      <c r="S9" s="1" t="s">
        <v>794</v>
      </c>
      <c r="T9" s="1">
        <v>452</v>
      </c>
      <c r="U9" s="1">
        <v>451</v>
      </c>
      <c r="V9" s="1">
        <v>435</v>
      </c>
      <c r="W9" s="1">
        <v>3</v>
      </c>
      <c r="X9" s="1">
        <v>0</v>
      </c>
      <c r="Y9" s="1">
        <v>13</v>
      </c>
      <c r="Z9" s="1">
        <v>0</v>
      </c>
      <c r="AA9" s="1">
        <v>1</v>
      </c>
      <c r="AB9" s="1" t="s">
        <v>794</v>
      </c>
      <c r="AC9" s="1">
        <v>397</v>
      </c>
      <c r="AD9" s="1">
        <v>396</v>
      </c>
      <c r="AE9" s="1">
        <v>377</v>
      </c>
      <c r="AF9" s="1">
        <v>17</v>
      </c>
      <c r="AG9" s="1">
        <v>0</v>
      </c>
      <c r="AH9" s="1">
        <v>2</v>
      </c>
      <c r="AI9" s="1">
        <v>0</v>
      </c>
      <c r="AJ9" s="1">
        <v>1</v>
      </c>
    </row>
    <row r="10" spans="1:36" ht="11.25" x14ac:dyDescent="0.2">
      <c r="A10" s="1" t="s">
        <v>792</v>
      </c>
      <c r="B10" s="1">
        <v>383</v>
      </c>
      <c r="C10" s="1">
        <v>383</v>
      </c>
      <c r="D10" s="1">
        <v>362</v>
      </c>
      <c r="E10" s="1">
        <v>0</v>
      </c>
      <c r="F10" s="1">
        <v>16</v>
      </c>
      <c r="G10" s="1">
        <v>5</v>
      </c>
      <c r="H10" s="1">
        <v>0</v>
      </c>
      <c r="I10" s="1">
        <v>0</v>
      </c>
      <c r="J10" s="1" t="s">
        <v>792</v>
      </c>
      <c r="K10" s="1">
        <v>34</v>
      </c>
      <c r="L10" s="1">
        <v>34</v>
      </c>
      <c r="M10" s="1">
        <v>34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 t="s">
        <v>792</v>
      </c>
      <c r="T10" s="1">
        <v>285</v>
      </c>
      <c r="U10" s="1">
        <v>285</v>
      </c>
      <c r="V10" s="1">
        <v>264</v>
      </c>
      <c r="W10" s="1">
        <v>0</v>
      </c>
      <c r="X10" s="1">
        <v>16</v>
      </c>
      <c r="Y10" s="1">
        <v>5</v>
      </c>
      <c r="Z10" s="1">
        <v>0</v>
      </c>
      <c r="AA10" s="1">
        <v>0</v>
      </c>
      <c r="AB10" s="1" t="s">
        <v>792</v>
      </c>
      <c r="AC10" s="1">
        <v>64</v>
      </c>
      <c r="AD10" s="1">
        <v>64</v>
      </c>
      <c r="AE10" s="1">
        <v>64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</row>
    <row r="11" spans="1:36" ht="11.25" x14ac:dyDescent="0.2">
      <c r="A11" s="1" t="s">
        <v>133</v>
      </c>
      <c r="B11" s="1">
        <v>198</v>
      </c>
      <c r="C11" s="1">
        <v>190</v>
      </c>
      <c r="D11" s="1">
        <v>174</v>
      </c>
      <c r="E11" s="1">
        <v>16</v>
      </c>
      <c r="F11" s="1">
        <v>0</v>
      </c>
      <c r="G11" s="1">
        <v>0</v>
      </c>
      <c r="H11" s="1">
        <v>8</v>
      </c>
      <c r="I11" s="1">
        <v>0</v>
      </c>
      <c r="J11" s="1" t="s">
        <v>133</v>
      </c>
      <c r="K11" s="1">
        <v>72</v>
      </c>
      <c r="L11" s="1">
        <v>64</v>
      </c>
      <c r="M11" s="1">
        <v>52</v>
      </c>
      <c r="N11" s="1">
        <v>12</v>
      </c>
      <c r="O11" s="1">
        <v>0</v>
      </c>
      <c r="P11" s="1">
        <v>0</v>
      </c>
      <c r="Q11" s="1">
        <v>8</v>
      </c>
      <c r="R11" s="1">
        <v>0</v>
      </c>
      <c r="S11" s="1" t="s">
        <v>133</v>
      </c>
      <c r="T11" s="1">
        <v>110</v>
      </c>
      <c r="U11" s="1">
        <v>110</v>
      </c>
      <c r="V11" s="1">
        <v>110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 t="s">
        <v>133</v>
      </c>
      <c r="AC11" s="1">
        <v>16</v>
      </c>
      <c r="AD11" s="1">
        <v>16</v>
      </c>
      <c r="AE11" s="1">
        <v>12</v>
      </c>
      <c r="AF11" s="1">
        <v>4</v>
      </c>
      <c r="AG11" s="1">
        <v>0</v>
      </c>
      <c r="AH11" s="1">
        <v>0</v>
      </c>
      <c r="AI11" s="1">
        <v>0</v>
      </c>
      <c r="AJ11" s="1">
        <v>0</v>
      </c>
    </row>
    <row r="12" spans="1:36" ht="11.25" x14ac:dyDescent="0.2">
      <c r="A12" s="1" t="s">
        <v>791</v>
      </c>
      <c r="B12" s="1">
        <v>1287</v>
      </c>
      <c r="C12" s="1">
        <v>1274</v>
      </c>
      <c r="D12" s="1">
        <v>69</v>
      </c>
      <c r="E12" s="1">
        <v>1163</v>
      </c>
      <c r="F12" s="1">
        <v>20</v>
      </c>
      <c r="G12" s="1">
        <v>22</v>
      </c>
      <c r="H12" s="1">
        <v>12</v>
      </c>
      <c r="I12" s="1">
        <v>1</v>
      </c>
      <c r="J12" s="1" t="s">
        <v>791</v>
      </c>
      <c r="K12" s="1">
        <v>33</v>
      </c>
      <c r="L12" s="1">
        <v>29</v>
      </c>
      <c r="M12" s="1">
        <v>4</v>
      </c>
      <c r="N12" s="1">
        <v>25</v>
      </c>
      <c r="O12" s="1">
        <v>0</v>
      </c>
      <c r="P12" s="1">
        <v>0</v>
      </c>
      <c r="Q12" s="1">
        <v>4</v>
      </c>
      <c r="R12" s="1">
        <v>0</v>
      </c>
      <c r="S12" s="1" t="s">
        <v>791</v>
      </c>
      <c r="T12" s="1">
        <v>787</v>
      </c>
      <c r="U12" s="1">
        <v>783</v>
      </c>
      <c r="V12" s="1">
        <v>28</v>
      </c>
      <c r="W12" s="1">
        <v>745</v>
      </c>
      <c r="X12" s="1">
        <v>4</v>
      </c>
      <c r="Y12" s="1">
        <v>6</v>
      </c>
      <c r="Z12" s="1">
        <v>4</v>
      </c>
      <c r="AA12" s="1">
        <v>0</v>
      </c>
      <c r="AB12" s="1" t="s">
        <v>791</v>
      </c>
      <c r="AC12" s="1">
        <v>467</v>
      </c>
      <c r="AD12" s="1">
        <v>462</v>
      </c>
      <c r="AE12" s="1">
        <v>37</v>
      </c>
      <c r="AF12" s="1">
        <v>393</v>
      </c>
      <c r="AG12" s="1">
        <v>16</v>
      </c>
      <c r="AH12" s="1">
        <v>16</v>
      </c>
      <c r="AI12" s="1">
        <v>4</v>
      </c>
      <c r="AJ12" s="1">
        <v>1</v>
      </c>
    </row>
    <row r="13" spans="1:36" ht="11.25" x14ac:dyDescent="0.2">
      <c r="A13" s="1" t="s">
        <v>790</v>
      </c>
      <c r="B13" s="1">
        <v>226</v>
      </c>
      <c r="C13" s="1">
        <v>226</v>
      </c>
      <c r="D13" s="1">
        <v>4</v>
      </c>
      <c r="E13" s="1">
        <v>218</v>
      </c>
      <c r="F13" s="1">
        <v>0</v>
      </c>
      <c r="G13" s="1">
        <v>4</v>
      </c>
      <c r="H13" s="1">
        <v>0</v>
      </c>
      <c r="I13" s="1">
        <v>0</v>
      </c>
      <c r="J13" s="1" t="s">
        <v>790</v>
      </c>
      <c r="K13" s="1">
        <v>95</v>
      </c>
      <c r="L13" s="1">
        <v>95</v>
      </c>
      <c r="M13" s="1">
        <v>4</v>
      </c>
      <c r="N13" s="1">
        <v>91</v>
      </c>
      <c r="O13" s="1">
        <v>0</v>
      </c>
      <c r="P13" s="1">
        <v>0</v>
      </c>
      <c r="Q13" s="1">
        <v>0</v>
      </c>
      <c r="R13" s="1">
        <v>0</v>
      </c>
      <c r="S13" s="1" t="s">
        <v>790</v>
      </c>
      <c r="T13" s="1">
        <v>29</v>
      </c>
      <c r="U13" s="1">
        <v>29</v>
      </c>
      <c r="V13" s="1">
        <v>0</v>
      </c>
      <c r="W13" s="1">
        <v>25</v>
      </c>
      <c r="X13" s="1">
        <v>0</v>
      </c>
      <c r="Y13" s="1">
        <v>4</v>
      </c>
      <c r="Z13" s="1">
        <v>0</v>
      </c>
      <c r="AA13" s="1">
        <v>0</v>
      </c>
      <c r="AB13" s="1" t="s">
        <v>790</v>
      </c>
      <c r="AC13" s="1">
        <v>102</v>
      </c>
      <c r="AD13" s="1">
        <v>102</v>
      </c>
      <c r="AE13" s="1">
        <v>0</v>
      </c>
      <c r="AF13" s="1">
        <v>102</v>
      </c>
      <c r="AG13" s="1">
        <v>0</v>
      </c>
      <c r="AH13" s="1">
        <v>0</v>
      </c>
      <c r="AI13" s="1">
        <v>0</v>
      </c>
      <c r="AJ13" s="1">
        <v>0</v>
      </c>
    </row>
    <row r="14" spans="1:36" ht="11.25" x14ac:dyDescent="0.2">
      <c r="A14" s="1" t="s">
        <v>139</v>
      </c>
      <c r="B14" s="1">
        <v>89</v>
      </c>
      <c r="C14" s="1">
        <v>89</v>
      </c>
      <c r="D14" s="1">
        <v>1</v>
      </c>
      <c r="E14" s="1">
        <v>88</v>
      </c>
      <c r="F14" s="1">
        <v>0</v>
      </c>
      <c r="G14" s="1">
        <v>0</v>
      </c>
      <c r="H14" s="1">
        <v>0</v>
      </c>
      <c r="I14" s="1">
        <v>0</v>
      </c>
      <c r="J14" s="1" t="s">
        <v>139</v>
      </c>
      <c r="K14" s="1">
        <v>14</v>
      </c>
      <c r="L14" s="1">
        <v>14</v>
      </c>
      <c r="M14" s="1">
        <v>1</v>
      </c>
      <c r="N14" s="1">
        <v>13</v>
      </c>
      <c r="O14" s="1">
        <v>0</v>
      </c>
      <c r="P14" s="1">
        <v>0</v>
      </c>
      <c r="Q14" s="1">
        <v>0</v>
      </c>
      <c r="R14" s="1">
        <v>0</v>
      </c>
      <c r="S14" s="1" t="s">
        <v>139</v>
      </c>
      <c r="T14" s="1">
        <v>21</v>
      </c>
      <c r="U14" s="1">
        <v>21</v>
      </c>
      <c r="V14" s="1">
        <v>0</v>
      </c>
      <c r="W14" s="1">
        <v>21</v>
      </c>
      <c r="X14" s="1">
        <v>0</v>
      </c>
      <c r="Y14" s="1">
        <v>0</v>
      </c>
      <c r="Z14" s="1">
        <v>0</v>
      </c>
      <c r="AA14" s="1">
        <v>0</v>
      </c>
      <c r="AB14" s="1" t="s">
        <v>139</v>
      </c>
      <c r="AC14" s="1">
        <v>54</v>
      </c>
      <c r="AD14" s="1">
        <v>54</v>
      </c>
      <c r="AE14" s="1">
        <v>0</v>
      </c>
      <c r="AF14" s="1">
        <v>54</v>
      </c>
      <c r="AG14" s="1">
        <v>0</v>
      </c>
      <c r="AH14" s="1">
        <v>0</v>
      </c>
      <c r="AI14" s="1">
        <v>0</v>
      </c>
      <c r="AJ14" s="1">
        <v>0</v>
      </c>
    </row>
    <row r="15" spans="1:36" ht="11.25" x14ac:dyDescent="0.2">
      <c r="A15" s="1" t="s">
        <v>140</v>
      </c>
      <c r="B15" s="1">
        <v>57</v>
      </c>
      <c r="C15" s="1">
        <v>57</v>
      </c>
      <c r="D15" s="1">
        <v>0</v>
      </c>
      <c r="E15" s="1">
        <v>57</v>
      </c>
      <c r="F15" s="1">
        <v>0</v>
      </c>
      <c r="G15" s="1">
        <v>0</v>
      </c>
      <c r="H15" s="1">
        <v>0</v>
      </c>
      <c r="I15" s="1">
        <v>0</v>
      </c>
      <c r="J15" s="1" t="s">
        <v>140</v>
      </c>
      <c r="K15" s="1">
        <v>11</v>
      </c>
      <c r="L15" s="1">
        <v>11</v>
      </c>
      <c r="M15" s="1">
        <v>0</v>
      </c>
      <c r="N15" s="1">
        <v>11</v>
      </c>
      <c r="O15" s="1">
        <v>0</v>
      </c>
      <c r="P15" s="1">
        <v>0</v>
      </c>
      <c r="Q15" s="1">
        <v>0</v>
      </c>
      <c r="R15" s="1">
        <v>0</v>
      </c>
      <c r="S15" s="1" t="s">
        <v>140</v>
      </c>
      <c r="T15" s="1">
        <v>7</v>
      </c>
      <c r="U15" s="1">
        <v>7</v>
      </c>
      <c r="V15" s="1">
        <v>0</v>
      </c>
      <c r="W15" s="1">
        <v>7</v>
      </c>
      <c r="X15" s="1">
        <v>0</v>
      </c>
      <c r="Y15" s="1">
        <v>0</v>
      </c>
      <c r="Z15" s="1">
        <v>0</v>
      </c>
      <c r="AA15" s="1">
        <v>0</v>
      </c>
      <c r="AB15" s="1" t="s">
        <v>140</v>
      </c>
      <c r="AC15" s="1">
        <v>39</v>
      </c>
      <c r="AD15" s="1">
        <v>39</v>
      </c>
      <c r="AE15" s="1">
        <v>0</v>
      </c>
      <c r="AF15" s="1">
        <v>39</v>
      </c>
      <c r="AG15" s="1">
        <v>0</v>
      </c>
      <c r="AH15" s="1">
        <v>0</v>
      </c>
      <c r="AI15" s="1">
        <v>0</v>
      </c>
      <c r="AJ15" s="1">
        <v>0</v>
      </c>
    </row>
    <row r="16" spans="1:36" ht="11.25" x14ac:dyDescent="0.2">
      <c r="A16" s="1" t="s">
        <v>141</v>
      </c>
      <c r="B16" s="1">
        <v>123</v>
      </c>
      <c r="C16" s="1">
        <v>119</v>
      </c>
      <c r="D16" s="1">
        <v>18</v>
      </c>
      <c r="E16" s="1">
        <v>98</v>
      </c>
      <c r="F16" s="1">
        <v>2</v>
      </c>
      <c r="G16" s="1">
        <v>1</v>
      </c>
      <c r="H16" s="1">
        <v>4</v>
      </c>
      <c r="I16" s="1">
        <v>0</v>
      </c>
      <c r="J16" s="1" t="s">
        <v>141</v>
      </c>
      <c r="K16" s="1">
        <v>24</v>
      </c>
      <c r="L16" s="1">
        <v>22</v>
      </c>
      <c r="M16" s="1">
        <v>0</v>
      </c>
      <c r="N16" s="1">
        <v>22</v>
      </c>
      <c r="O16" s="1">
        <v>0</v>
      </c>
      <c r="P16" s="1">
        <v>0</v>
      </c>
      <c r="Q16" s="1">
        <v>2</v>
      </c>
      <c r="R16" s="1">
        <v>0</v>
      </c>
      <c r="S16" s="1" t="s">
        <v>141</v>
      </c>
      <c r="T16" s="1">
        <v>33</v>
      </c>
      <c r="U16" s="1">
        <v>31</v>
      </c>
      <c r="V16" s="1">
        <v>0</v>
      </c>
      <c r="W16" s="1">
        <v>30</v>
      </c>
      <c r="X16" s="1">
        <v>0</v>
      </c>
      <c r="Y16" s="1">
        <v>1</v>
      </c>
      <c r="Z16" s="1">
        <v>2</v>
      </c>
      <c r="AA16" s="1">
        <v>0</v>
      </c>
      <c r="AB16" s="1" t="s">
        <v>141</v>
      </c>
      <c r="AC16" s="1">
        <v>66</v>
      </c>
      <c r="AD16" s="1">
        <v>66</v>
      </c>
      <c r="AE16" s="1">
        <v>18</v>
      </c>
      <c r="AF16" s="1">
        <v>46</v>
      </c>
      <c r="AG16" s="1">
        <v>2</v>
      </c>
      <c r="AH16" s="1">
        <v>0</v>
      </c>
      <c r="AI16" s="1">
        <v>0</v>
      </c>
      <c r="AJ16" s="1">
        <v>0</v>
      </c>
    </row>
    <row r="17" spans="1:36" ht="11.25" x14ac:dyDescent="0.2">
      <c r="A17" s="1" t="s">
        <v>142</v>
      </c>
      <c r="B17" s="1">
        <v>225</v>
      </c>
      <c r="C17" s="1">
        <v>216</v>
      </c>
      <c r="D17" s="1">
        <v>21</v>
      </c>
      <c r="E17" s="1">
        <v>193</v>
      </c>
      <c r="F17" s="1">
        <v>1</v>
      </c>
      <c r="G17" s="1">
        <v>1</v>
      </c>
      <c r="H17" s="1">
        <v>9</v>
      </c>
      <c r="I17" s="1">
        <v>0</v>
      </c>
      <c r="J17" s="1" t="s">
        <v>142</v>
      </c>
      <c r="K17" s="1">
        <v>127</v>
      </c>
      <c r="L17" s="1">
        <v>118</v>
      </c>
      <c r="M17" s="1">
        <v>8</v>
      </c>
      <c r="N17" s="1">
        <v>108</v>
      </c>
      <c r="O17" s="1">
        <v>1</v>
      </c>
      <c r="P17" s="1">
        <v>1</v>
      </c>
      <c r="Q17" s="1">
        <v>9</v>
      </c>
      <c r="R17" s="1">
        <v>0</v>
      </c>
      <c r="S17" s="1" t="s">
        <v>142</v>
      </c>
      <c r="T17" s="1">
        <v>35</v>
      </c>
      <c r="U17" s="1">
        <v>35</v>
      </c>
      <c r="V17" s="1">
        <v>13</v>
      </c>
      <c r="W17" s="1">
        <v>22</v>
      </c>
      <c r="X17" s="1">
        <v>0</v>
      </c>
      <c r="Y17" s="1">
        <v>0</v>
      </c>
      <c r="Z17" s="1">
        <v>0</v>
      </c>
      <c r="AA17" s="1">
        <v>0</v>
      </c>
      <c r="AB17" s="1" t="s">
        <v>142</v>
      </c>
      <c r="AC17" s="1">
        <v>63</v>
      </c>
      <c r="AD17" s="1">
        <v>63</v>
      </c>
      <c r="AE17" s="1">
        <v>0</v>
      </c>
      <c r="AF17" s="1">
        <v>63</v>
      </c>
      <c r="AG17" s="1">
        <v>0</v>
      </c>
      <c r="AH17" s="1">
        <v>0</v>
      </c>
      <c r="AI17" s="1">
        <v>0</v>
      </c>
      <c r="AJ17" s="1">
        <v>0</v>
      </c>
    </row>
    <row r="18" spans="1:36" ht="11.25" x14ac:dyDescent="0.2">
      <c r="A18" s="1" t="s">
        <v>143</v>
      </c>
      <c r="B18" s="1">
        <v>98</v>
      </c>
      <c r="C18" s="1">
        <v>95</v>
      </c>
      <c r="D18" s="1">
        <v>9</v>
      </c>
      <c r="E18" s="1">
        <v>86</v>
      </c>
      <c r="F18" s="1">
        <v>0</v>
      </c>
      <c r="G18" s="1">
        <v>0</v>
      </c>
      <c r="H18" s="1">
        <v>3</v>
      </c>
      <c r="I18" s="1">
        <v>0</v>
      </c>
      <c r="J18" s="1" t="s">
        <v>143</v>
      </c>
      <c r="K18" s="1">
        <v>34</v>
      </c>
      <c r="L18" s="1">
        <v>31</v>
      </c>
      <c r="M18" s="1">
        <v>0</v>
      </c>
      <c r="N18" s="1">
        <v>31</v>
      </c>
      <c r="O18" s="1">
        <v>0</v>
      </c>
      <c r="P18" s="1">
        <v>0</v>
      </c>
      <c r="Q18" s="1">
        <v>3</v>
      </c>
      <c r="R18" s="1">
        <v>0</v>
      </c>
      <c r="S18" s="1" t="s">
        <v>143</v>
      </c>
      <c r="T18" s="1">
        <v>27</v>
      </c>
      <c r="U18" s="1">
        <v>27</v>
      </c>
      <c r="V18" s="1">
        <v>2</v>
      </c>
      <c r="W18" s="1">
        <v>25</v>
      </c>
      <c r="X18" s="1">
        <v>0</v>
      </c>
      <c r="Y18" s="1">
        <v>0</v>
      </c>
      <c r="Z18" s="1">
        <v>0</v>
      </c>
      <c r="AA18" s="1">
        <v>0</v>
      </c>
      <c r="AB18" s="1" t="s">
        <v>143</v>
      </c>
      <c r="AC18" s="1">
        <v>37</v>
      </c>
      <c r="AD18" s="1">
        <v>37</v>
      </c>
      <c r="AE18" s="1">
        <v>7</v>
      </c>
      <c r="AF18" s="1">
        <v>30</v>
      </c>
      <c r="AG18" s="1">
        <v>0</v>
      </c>
      <c r="AH18" s="1">
        <v>0</v>
      </c>
      <c r="AI18" s="1">
        <v>0</v>
      </c>
      <c r="AJ18" s="1">
        <v>0</v>
      </c>
    </row>
    <row r="19" spans="1:36" ht="11.25" x14ac:dyDescent="0.2">
      <c r="A19" s="1" t="s">
        <v>144</v>
      </c>
      <c r="B19" s="1">
        <v>311</v>
      </c>
      <c r="C19" s="1">
        <v>278</v>
      </c>
      <c r="D19" s="1">
        <v>19</v>
      </c>
      <c r="E19" s="1">
        <v>218</v>
      </c>
      <c r="F19" s="1">
        <v>27</v>
      </c>
      <c r="G19" s="1">
        <v>14</v>
      </c>
      <c r="H19" s="1">
        <v>18</v>
      </c>
      <c r="I19" s="1">
        <v>15</v>
      </c>
      <c r="J19" s="1" t="s">
        <v>144</v>
      </c>
      <c r="K19" s="1">
        <v>104</v>
      </c>
      <c r="L19" s="1">
        <v>88</v>
      </c>
      <c r="M19" s="1">
        <v>4</v>
      </c>
      <c r="N19" s="1">
        <v>83</v>
      </c>
      <c r="O19" s="1">
        <v>1</v>
      </c>
      <c r="P19" s="1">
        <v>0</v>
      </c>
      <c r="Q19" s="1">
        <v>16</v>
      </c>
      <c r="R19" s="1">
        <v>0</v>
      </c>
      <c r="S19" s="1" t="s">
        <v>144</v>
      </c>
      <c r="T19" s="1">
        <v>45</v>
      </c>
      <c r="U19" s="1">
        <v>43</v>
      </c>
      <c r="V19" s="1">
        <v>1</v>
      </c>
      <c r="W19" s="1">
        <v>30</v>
      </c>
      <c r="X19" s="1">
        <v>0</v>
      </c>
      <c r="Y19" s="1">
        <v>12</v>
      </c>
      <c r="Z19" s="1">
        <v>2</v>
      </c>
      <c r="AA19" s="1">
        <v>0</v>
      </c>
      <c r="AB19" s="1" t="s">
        <v>144</v>
      </c>
      <c r="AC19" s="1">
        <v>162</v>
      </c>
      <c r="AD19" s="1">
        <v>147</v>
      </c>
      <c r="AE19" s="1">
        <v>14</v>
      </c>
      <c r="AF19" s="1">
        <v>105</v>
      </c>
      <c r="AG19" s="1">
        <v>26</v>
      </c>
      <c r="AH19" s="1">
        <v>2</v>
      </c>
      <c r="AI19" s="1">
        <v>0</v>
      </c>
      <c r="AJ19" s="1">
        <v>15</v>
      </c>
    </row>
    <row r="20" spans="1:36" ht="11.25" x14ac:dyDescent="0.2">
      <c r="A20" s="1" t="s">
        <v>823</v>
      </c>
      <c r="B20" s="1">
        <v>347</v>
      </c>
      <c r="C20" s="1">
        <v>330</v>
      </c>
      <c r="D20" s="1">
        <v>17</v>
      </c>
      <c r="E20" s="1">
        <v>0</v>
      </c>
      <c r="F20" s="1">
        <v>307</v>
      </c>
      <c r="G20" s="1">
        <v>6</v>
      </c>
      <c r="H20" s="1">
        <v>15</v>
      </c>
      <c r="I20" s="1">
        <v>2</v>
      </c>
      <c r="J20" s="1" t="s">
        <v>823</v>
      </c>
      <c r="K20" s="1">
        <v>49</v>
      </c>
      <c r="L20" s="1">
        <v>43</v>
      </c>
      <c r="M20" s="1">
        <v>0</v>
      </c>
      <c r="N20" s="1">
        <v>0</v>
      </c>
      <c r="O20" s="1">
        <v>43</v>
      </c>
      <c r="P20" s="1">
        <v>0</v>
      </c>
      <c r="Q20" s="1">
        <v>6</v>
      </c>
      <c r="R20" s="1">
        <v>0</v>
      </c>
      <c r="S20" s="1" t="s">
        <v>823</v>
      </c>
      <c r="T20" s="1">
        <v>164</v>
      </c>
      <c r="U20" s="1">
        <v>156</v>
      </c>
      <c r="V20" s="1">
        <v>11</v>
      </c>
      <c r="W20" s="1">
        <v>0</v>
      </c>
      <c r="X20" s="1">
        <v>145</v>
      </c>
      <c r="Y20" s="1">
        <v>0</v>
      </c>
      <c r="Z20" s="1">
        <v>7</v>
      </c>
      <c r="AA20" s="1">
        <v>1</v>
      </c>
      <c r="AB20" s="1" t="s">
        <v>823</v>
      </c>
      <c r="AC20" s="1">
        <v>134</v>
      </c>
      <c r="AD20" s="1">
        <v>131</v>
      </c>
      <c r="AE20" s="1">
        <v>6</v>
      </c>
      <c r="AF20" s="1">
        <v>0</v>
      </c>
      <c r="AG20" s="1">
        <v>119</v>
      </c>
      <c r="AH20" s="1">
        <v>6</v>
      </c>
      <c r="AI20" s="1">
        <v>2</v>
      </c>
      <c r="AJ20" s="1">
        <v>1</v>
      </c>
    </row>
    <row r="21" spans="1:36" ht="11.25" x14ac:dyDescent="0.2">
      <c r="A21" s="1" t="s">
        <v>789</v>
      </c>
      <c r="B21" s="1">
        <v>98</v>
      </c>
      <c r="C21" s="1">
        <v>89</v>
      </c>
      <c r="D21" s="1">
        <v>2</v>
      </c>
      <c r="E21" s="1">
        <v>4</v>
      </c>
      <c r="F21" s="1">
        <v>83</v>
      </c>
      <c r="G21" s="1">
        <v>0</v>
      </c>
      <c r="H21" s="1">
        <v>9</v>
      </c>
      <c r="I21" s="1">
        <v>0</v>
      </c>
      <c r="J21" s="1" t="s">
        <v>789</v>
      </c>
      <c r="K21" s="1">
        <v>88</v>
      </c>
      <c r="L21" s="1">
        <v>79</v>
      </c>
      <c r="M21" s="1">
        <v>2</v>
      </c>
      <c r="N21" s="1">
        <v>4</v>
      </c>
      <c r="O21" s="1">
        <v>73</v>
      </c>
      <c r="P21" s="1">
        <v>0</v>
      </c>
      <c r="Q21" s="1">
        <v>9</v>
      </c>
      <c r="R21" s="1">
        <v>0</v>
      </c>
      <c r="S21" s="1" t="s">
        <v>789</v>
      </c>
      <c r="T21" s="1">
        <v>1</v>
      </c>
      <c r="U21" s="1">
        <v>1</v>
      </c>
      <c r="V21" s="1">
        <v>0</v>
      </c>
      <c r="W21" s="1">
        <v>0</v>
      </c>
      <c r="X21" s="1">
        <v>1</v>
      </c>
      <c r="Y21" s="1">
        <v>0</v>
      </c>
      <c r="Z21" s="1">
        <v>0</v>
      </c>
      <c r="AA21" s="1">
        <v>0</v>
      </c>
      <c r="AB21" s="1" t="s">
        <v>789</v>
      </c>
      <c r="AC21" s="1">
        <v>9</v>
      </c>
      <c r="AD21" s="1">
        <v>9</v>
      </c>
      <c r="AE21" s="1">
        <v>0</v>
      </c>
      <c r="AF21" s="1">
        <v>0</v>
      </c>
      <c r="AG21" s="1">
        <v>9</v>
      </c>
      <c r="AH21" s="1">
        <v>0</v>
      </c>
      <c r="AI21" s="1">
        <v>0</v>
      </c>
      <c r="AJ21" s="1">
        <v>0</v>
      </c>
    </row>
    <row r="22" spans="1:36" ht="11.25" x14ac:dyDescent="0.2">
      <c r="A22" s="1" t="s">
        <v>824</v>
      </c>
      <c r="B22" s="1">
        <v>198</v>
      </c>
      <c r="C22" s="1">
        <v>194</v>
      </c>
      <c r="D22" s="1">
        <v>5</v>
      </c>
      <c r="E22" s="1">
        <v>2</v>
      </c>
      <c r="F22" s="1">
        <v>187</v>
      </c>
      <c r="G22" s="1">
        <v>0</v>
      </c>
      <c r="H22" s="1">
        <v>4</v>
      </c>
      <c r="I22" s="1">
        <v>0</v>
      </c>
      <c r="J22" s="1" t="s">
        <v>824</v>
      </c>
      <c r="K22" s="1">
        <v>17</v>
      </c>
      <c r="L22" s="1">
        <v>13</v>
      </c>
      <c r="M22" s="1">
        <v>1</v>
      </c>
      <c r="N22" s="1">
        <v>0</v>
      </c>
      <c r="O22" s="1">
        <v>12</v>
      </c>
      <c r="P22" s="1">
        <v>0</v>
      </c>
      <c r="Q22" s="1">
        <v>4</v>
      </c>
      <c r="R22" s="1">
        <v>0</v>
      </c>
      <c r="S22" s="1" t="s">
        <v>824</v>
      </c>
      <c r="T22" s="1">
        <v>115</v>
      </c>
      <c r="U22" s="1">
        <v>115</v>
      </c>
      <c r="V22" s="1">
        <v>2</v>
      </c>
      <c r="W22" s="1">
        <v>0</v>
      </c>
      <c r="X22" s="1">
        <v>113</v>
      </c>
      <c r="Y22" s="1">
        <v>0</v>
      </c>
      <c r="Z22" s="1">
        <v>0</v>
      </c>
      <c r="AA22" s="1">
        <v>0</v>
      </c>
      <c r="AB22" s="1" t="s">
        <v>824</v>
      </c>
      <c r="AC22" s="1">
        <v>66</v>
      </c>
      <c r="AD22" s="1">
        <v>66</v>
      </c>
      <c r="AE22" s="1">
        <v>2</v>
      </c>
      <c r="AF22" s="1">
        <v>2</v>
      </c>
      <c r="AG22" s="1">
        <v>62</v>
      </c>
      <c r="AH22" s="1">
        <v>0</v>
      </c>
      <c r="AI22" s="1">
        <v>0</v>
      </c>
      <c r="AJ22" s="1">
        <v>0</v>
      </c>
    </row>
    <row r="23" spans="1:36" ht="11.25" x14ac:dyDescent="0.2">
      <c r="A23" s="1" t="s">
        <v>8</v>
      </c>
      <c r="B23" s="1">
        <v>1103</v>
      </c>
      <c r="C23" s="1">
        <v>1074</v>
      </c>
      <c r="D23" s="1">
        <v>22</v>
      </c>
      <c r="E23" s="1">
        <v>82</v>
      </c>
      <c r="F23" s="1">
        <v>2</v>
      </c>
      <c r="G23" s="1">
        <v>968</v>
      </c>
      <c r="H23" s="1">
        <v>8</v>
      </c>
      <c r="I23" s="1">
        <v>21</v>
      </c>
      <c r="J23" s="1" t="s">
        <v>8</v>
      </c>
      <c r="K23" s="1">
        <v>56</v>
      </c>
      <c r="L23" s="1">
        <v>55</v>
      </c>
      <c r="M23" s="1">
        <v>1</v>
      </c>
      <c r="N23" s="1">
        <v>4</v>
      </c>
      <c r="O23" s="1">
        <v>0</v>
      </c>
      <c r="P23" s="1">
        <v>50</v>
      </c>
      <c r="Q23" s="1">
        <v>1</v>
      </c>
      <c r="R23" s="1">
        <v>0</v>
      </c>
      <c r="S23" s="1" t="s">
        <v>8</v>
      </c>
      <c r="T23" s="1">
        <v>258</v>
      </c>
      <c r="U23" s="1">
        <v>255</v>
      </c>
      <c r="V23" s="1">
        <v>13</v>
      </c>
      <c r="W23" s="1">
        <v>7</v>
      </c>
      <c r="X23" s="1">
        <v>2</v>
      </c>
      <c r="Y23" s="1">
        <v>233</v>
      </c>
      <c r="Z23" s="1">
        <v>3</v>
      </c>
      <c r="AA23" s="1">
        <v>0</v>
      </c>
      <c r="AB23" s="1" t="s">
        <v>8</v>
      </c>
      <c r="AC23" s="1">
        <v>789</v>
      </c>
      <c r="AD23" s="1">
        <v>764</v>
      </c>
      <c r="AE23" s="1">
        <v>8</v>
      </c>
      <c r="AF23" s="1">
        <v>71</v>
      </c>
      <c r="AG23" s="1">
        <v>0</v>
      </c>
      <c r="AH23" s="1">
        <v>685</v>
      </c>
      <c r="AI23" s="1">
        <v>4</v>
      </c>
      <c r="AJ23" s="1">
        <v>21</v>
      </c>
    </row>
    <row r="24" spans="1:36" x14ac:dyDescent="0.2">
      <c r="A24" s="1" t="s">
        <v>9</v>
      </c>
      <c r="B24" s="1">
        <v>2954</v>
      </c>
      <c r="C24" s="1">
        <v>85</v>
      </c>
      <c r="D24" s="1">
        <v>22</v>
      </c>
      <c r="E24" s="1">
        <v>29</v>
      </c>
      <c r="F24" s="1">
        <v>34</v>
      </c>
      <c r="G24" s="1">
        <v>0</v>
      </c>
      <c r="H24" s="1">
        <v>2859</v>
      </c>
      <c r="I24" s="1">
        <v>10</v>
      </c>
      <c r="J24" s="1" t="s">
        <v>9</v>
      </c>
      <c r="K24" s="1">
        <v>1541</v>
      </c>
      <c r="L24" s="1">
        <v>52</v>
      </c>
      <c r="M24" s="1">
        <v>16</v>
      </c>
      <c r="N24" s="1">
        <v>9</v>
      </c>
      <c r="O24" s="1">
        <v>27</v>
      </c>
      <c r="P24" s="1">
        <v>0</v>
      </c>
      <c r="Q24" s="1">
        <v>1487</v>
      </c>
      <c r="R24" s="1">
        <v>2</v>
      </c>
      <c r="S24" s="1" t="s">
        <v>9</v>
      </c>
      <c r="T24" s="1">
        <v>1026</v>
      </c>
      <c r="U24" s="1">
        <v>21</v>
      </c>
      <c r="V24" s="1">
        <v>6</v>
      </c>
      <c r="W24" s="1">
        <v>12</v>
      </c>
      <c r="X24" s="1">
        <v>3</v>
      </c>
      <c r="Y24" s="1">
        <v>0</v>
      </c>
      <c r="Z24" s="1">
        <v>1002</v>
      </c>
      <c r="AA24" s="1">
        <v>3</v>
      </c>
      <c r="AB24" s="1" t="s">
        <v>9</v>
      </c>
      <c r="AC24" s="1">
        <v>387</v>
      </c>
      <c r="AD24" s="1">
        <v>12</v>
      </c>
      <c r="AE24" s="1">
        <v>0</v>
      </c>
      <c r="AF24" s="1">
        <v>8</v>
      </c>
      <c r="AG24" s="1">
        <v>4</v>
      </c>
      <c r="AH24" s="1">
        <v>0</v>
      </c>
      <c r="AI24" s="1">
        <v>370</v>
      </c>
      <c r="AJ24" s="1">
        <v>5</v>
      </c>
    </row>
    <row r="25" spans="1:36" x14ac:dyDescent="0.2">
      <c r="A25" s="1" t="s">
        <v>170</v>
      </c>
      <c r="B25" s="1">
        <v>2478</v>
      </c>
      <c r="C25" s="1">
        <v>81</v>
      </c>
      <c r="D25" s="1">
        <v>36</v>
      </c>
      <c r="E25" s="1">
        <v>8</v>
      </c>
      <c r="F25" s="1">
        <v>4</v>
      </c>
      <c r="G25" s="1">
        <v>33</v>
      </c>
      <c r="H25" s="1">
        <v>2</v>
      </c>
      <c r="I25" s="1">
        <v>2395</v>
      </c>
      <c r="J25" s="1" t="s">
        <v>170</v>
      </c>
      <c r="K25" s="1">
        <v>88</v>
      </c>
      <c r="L25" s="1">
        <v>4</v>
      </c>
      <c r="M25" s="1">
        <v>0</v>
      </c>
      <c r="N25" s="1">
        <v>2</v>
      </c>
      <c r="O25" s="1">
        <v>0</v>
      </c>
      <c r="P25" s="1">
        <v>2</v>
      </c>
      <c r="Q25" s="1">
        <v>1</v>
      </c>
      <c r="R25" s="1">
        <v>83</v>
      </c>
      <c r="S25" s="1" t="s">
        <v>170</v>
      </c>
      <c r="T25" s="1">
        <v>139</v>
      </c>
      <c r="U25" s="1">
        <v>26</v>
      </c>
      <c r="V25" s="1">
        <v>17</v>
      </c>
      <c r="W25" s="1">
        <v>1</v>
      </c>
      <c r="X25" s="1">
        <v>4</v>
      </c>
      <c r="Y25" s="1">
        <v>4</v>
      </c>
      <c r="Z25" s="1">
        <v>1</v>
      </c>
      <c r="AA25" s="1">
        <v>112</v>
      </c>
      <c r="AB25" s="1" t="s">
        <v>170</v>
      </c>
      <c r="AC25" s="1">
        <v>2251</v>
      </c>
      <c r="AD25" s="1">
        <v>51</v>
      </c>
      <c r="AE25" s="1">
        <v>19</v>
      </c>
      <c r="AF25" s="1">
        <v>5</v>
      </c>
      <c r="AG25" s="1">
        <v>0</v>
      </c>
      <c r="AH25" s="1">
        <v>27</v>
      </c>
      <c r="AI25" s="1">
        <v>0</v>
      </c>
      <c r="AJ25" s="1">
        <v>2200</v>
      </c>
    </row>
    <row r="26" spans="1:36" x14ac:dyDescent="0.2">
      <c r="A26" s="1" t="s">
        <v>828</v>
      </c>
      <c r="B26" s="1">
        <v>579</v>
      </c>
      <c r="C26" s="1">
        <v>23</v>
      </c>
      <c r="D26" s="1">
        <v>10</v>
      </c>
      <c r="E26" s="1">
        <v>3</v>
      </c>
      <c r="F26" s="1">
        <v>3</v>
      </c>
      <c r="G26" s="1">
        <v>7</v>
      </c>
      <c r="H26" s="1">
        <v>2</v>
      </c>
      <c r="I26" s="1">
        <v>554</v>
      </c>
      <c r="J26" s="1" t="s">
        <v>828</v>
      </c>
      <c r="K26" s="1">
        <v>70</v>
      </c>
      <c r="L26" s="1">
        <v>4</v>
      </c>
      <c r="M26" s="1">
        <v>0</v>
      </c>
      <c r="N26" s="1">
        <v>2</v>
      </c>
      <c r="O26" s="1">
        <v>0</v>
      </c>
      <c r="P26" s="1">
        <v>2</v>
      </c>
      <c r="Q26" s="1">
        <v>1</v>
      </c>
      <c r="R26" s="1">
        <v>65</v>
      </c>
      <c r="S26" s="1" t="s">
        <v>828</v>
      </c>
      <c r="T26" s="1">
        <v>73</v>
      </c>
      <c r="U26" s="1">
        <v>12</v>
      </c>
      <c r="V26" s="1">
        <v>8</v>
      </c>
      <c r="W26" s="1">
        <v>0</v>
      </c>
      <c r="X26" s="1">
        <v>3</v>
      </c>
      <c r="Y26" s="1">
        <v>1</v>
      </c>
      <c r="Z26" s="1">
        <v>1</v>
      </c>
      <c r="AA26" s="1">
        <v>60</v>
      </c>
      <c r="AB26" s="1" t="s">
        <v>828</v>
      </c>
      <c r="AC26" s="1">
        <v>436</v>
      </c>
      <c r="AD26" s="1">
        <v>7</v>
      </c>
      <c r="AE26" s="1">
        <v>2</v>
      </c>
      <c r="AF26" s="1">
        <v>1</v>
      </c>
      <c r="AG26" s="1">
        <v>0</v>
      </c>
      <c r="AH26" s="1">
        <v>4</v>
      </c>
      <c r="AI26" s="1">
        <v>0</v>
      </c>
      <c r="AJ26" s="1">
        <v>429</v>
      </c>
    </row>
    <row r="27" spans="1:36" x14ac:dyDescent="0.2">
      <c r="A27" s="1" t="s">
        <v>829</v>
      </c>
      <c r="B27" s="1">
        <v>461</v>
      </c>
      <c r="C27" s="1">
        <v>13</v>
      </c>
      <c r="D27" s="1">
        <v>0</v>
      </c>
      <c r="E27" s="1">
        <v>0</v>
      </c>
      <c r="F27" s="1">
        <v>0</v>
      </c>
      <c r="G27" s="1">
        <v>13</v>
      </c>
      <c r="H27" s="1">
        <v>0</v>
      </c>
      <c r="I27" s="1">
        <v>448</v>
      </c>
      <c r="J27" s="1" t="s">
        <v>829</v>
      </c>
      <c r="K27" s="1">
        <v>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2</v>
      </c>
      <c r="S27" s="1" t="s">
        <v>829</v>
      </c>
      <c r="T27" s="1">
        <v>14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14</v>
      </c>
      <c r="AB27" s="1" t="s">
        <v>829</v>
      </c>
      <c r="AC27" s="1">
        <v>445</v>
      </c>
      <c r="AD27" s="1">
        <v>13</v>
      </c>
      <c r="AE27" s="1">
        <v>0</v>
      </c>
      <c r="AF27" s="1">
        <v>0</v>
      </c>
      <c r="AG27" s="1">
        <v>0</v>
      </c>
      <c r="AH27" s="1">
        <v>13</v>
      </c>
      <c r="AI27" s="1">
        <v>0</v>
      </c>
      <c r="AJ27" s="1">
        <v>432</v>
      </c>
    </row>
    <row r="28" spans="1:36" x14ac:dyDescent="0.2">
      <c r="A28" s="1" t="s">
        <v>1</v>
      </c>
      <c r="B28" s="1">
        <v>753</v>
      </c>
      <c r="C28" s="1">
        <v>290</v>
      </c>
      <c r="D28" s="1">
        <v>117</v>
      </c>
      <c r="E28" s="1">
        <v>111</v>
      </c>
      <c r="F28" s="1">
        <v>46</v>
      </c>
      <c r="G28" s="1">
        <v>16</v>
      </c>
      <c r="H28" s="1">
        <v>437</v>
      </c>
      <c r="I28" s="1">
        <v>26</v>
      </c>
      <c r="J28" s="1" t="s">
        <v>1</v>
      </c>
      <c r="K28" s="1">
        <v>672</v>
      </c>
      <c r="L28" s="1">
        <v>245</v>
      </c>
      <c r="M28" s="1">
        <v>99</v>
      </c>
      <c r="N28" s="1">
        <v>93</v>
      </c>
      <c r="O28" s="1">
        <v>41</v>
      </c>
      <c r="P28" s="1">
        <v>12</v>
      </c>
      <c r="Q28" s="1">
        <v>405</v>
      </c>
      <c r="R28" s="1">
        <v>22</v>
      </c>
      <c r="S28" s="1" t="s">
        <v>1</v>
      </c>
      <c r="T28" s="1">
        <v>50</v>
      </c>
      <c r="U28" s="1">
        <v>16</v>
      </c>
      <c r="V28" s="1">
        <v>15</v>
      </c>
      <c r="W28" s="1">
        <v>0</v>
      </c>
      <c r="X28" s="1">
        <v>0</v>
      </c>
      <c r="Y28" s="1">
        <v>1</v>
      </c>
      <c r="Z28" s="1">
        <v>30</v>
      </c>
      <c r="AA28" s="1">
        <v>4</v>
      </c>
      <c r="AB28" s="1" t="s">
        <v>1</v>
      </c>
      <c r="AC28" s="1">
        <v>31</v>
      </c>
      <c r="AD28" s="1">
        <v>29</v>
      </c>
      <c r="AE28" s="1">
        <v>3</v>
      </c>
      <c r="AF28" s="1">
        <v>18</v>
      </c>
      <c r="AG28" s="1">
        <v>5</v>
      </c>
      <c r="AH28" s="1">
        <v>3</v>
      </c>
      <c r="AI28" s="1">
        <v>2</v>
      </c>
      <c r="AJ28" s="1">
        <v>0</v>
      </c>
    </row>
    <row r="29" spans="1:36" ht="11.25" x14ac:dyDescent="0.2">
      <c r="A29" s="1" t="s">
        <v>2</v>
      </c>
      <c r="B29" s="1">
        <v>288</v>
      </c>
      <c r="C29" s="1">
        <v>105</v>
      </c>
      <c r="D29" s="1">
        <v>81</v>
      </c>
      <c r="E29" s="1">
        <v>10</v>
      </c>
      <c r="F29" s="1">
        <v>10</v>
      </c>
      <c r="G29" s="1">
        <v>4</v>
      </c>
      <c r="H29" s="1">
        <v>183</v>
      </c>
      <c r="I29" s="1">
        <v>0</v>
      </c>
      <c r="J29" s="1" t="s">
        <v>2</v>
      </c>
      <c r="K29" s="1">
        <v>96</v>
      </c>
      <c r="L29" s="1">
        <v>62</v>
      </c>
      <c r="M29" s="1">
        <v>53</v>
      </c>
      <c r="N29" s="1">
        <v>4</v>
      </c>
      <c r="O29" s="1">
        <v>2</v>
      </c>
      <c r="P29" s="1">
        <v>3</v>
      </c>
      <c r="Q29" s="1">
        <v>34</v>
      </c>
      <c r="R29" s="1">
        <v>0</v>
      </c>
      <c r="S29" s="1" t="s">
        <v>2</v>
      </c>
      <c r="T29" s="1">
        <v>184</v>
      </c>
      <c r="U29" s="1">
        <v>42</v>
      </c>
      <c r="V29" s="1">
        <v>28</v>
      </c>
      <c r="W29" s="1">
        <v>5</v>
      </c>
      <c r="X29" s="1">
        <v>8</v>
      </c>
      <c r="Y29" s="1">
        <v>1</v>
      </c>
      <c r="Z29" s="1">
        <v>142</v>
      </c>
      <c r="AA29" s="1">
        <v>0</v>
      </c>
      <c r="AB29" s="1" t="s">
        <v>2</v>
      </c>
      <c r="AC29" s="1">
        <v>8</v>
      </c>
      <c r="AD29" s="1">
        <v>1</v>
      </c>
      <c r="AE29" s="1">
        <v>0</v>
      </c>
      <c r="AF29" s="1">
        <v>1</v>
      </c>
      <c r="AG29" s="1">
        <v>0</v>
      </c>
      <c r="AH29" s="1">
        <v>0</v>
      </c>
      <c r="AI29" s="1">
        <v>7</v>
      </c>
      <c r="AJ29" s="1">
        <v>0</v>
      </c>
    </row>
    <row r="30" spans="1:36" ht="11.25" x14ac:dyDescent="0.2">
      <c r="A30" s="1" t="s">
        <v>3</v>
      </c>
      <c r="B30" s="1">
        <v>262</v>
      </c>
      <c r="C30" s="1">
        <v>134</v>
      </c>
      <c r="D30" s="1">
        <v>84</v>
      </c>
      <c r="E30" s="1">
        <v>14</v>
      </c>
      <c r="F30" s="1">
        <v>9</v>
      </c>
      <c r="G30" s="1">
        <v>27</v>
      </c>
      <c r="H30" s="1">
        <v>60</v>
      </c>
      <c r="I30" s="1">
        <v>68</v>
      </c>
      <c r="J30" s="1" t="s">
        <v>3</v>
      </c>
      <c r="K30" s="1">
        <v>10</v>
      </c>
      <c r="L30" s="1">
        <v>3</v>
      </c>
      <c r="M30" s="1">
        <v>1</v>
      </c>
      <c r="N30" s="1">
        <v>2</v>
      </c>
      <c r="O30" s="1">
        <v>0</v>
      </c>
      <c r="P30" s="1">
        <v>0</v>
      </c>
      <c r="Q30" s="1">
        <v>7</v>
      </c>
      <c r="R30" s="1">
        <v>0</v>
      </c>
      <c r="S30" s="1" t="s">
        <v>3</v>
      </c>
      <c r="T30" s="1">
        <v>6</v>
      </c>
      <c r="U30" s="1">
        <v>3</v>
      </c>
      <c r="V30" s="1">
        <v>2</v>
      </c>
      <c r="W30" s="1">
        <v>1</v>
      </c>
      <c r="X30" s="1">
        <v>0</v>
      </c>
      <c r="Y30" s="1">
        <v>0</v>
      </c>
      <c r="Z30" s="1">
        <v>3</v>
      </c>
      <c r="AA30" s="1">
        <v>0</v>
      </c>
      <c r="AB30" s="1" t="s">
        <v>3</v>
      </c>
      <c r="AC30" s="1">
        <v>246</v>
      </c>
      <c r="AD30" s="1">
        <v>128</v>
      </c>
      <c r="AE30" s="1">
        <v>81</v>
      </c>
      <c r="AF30" s="1">
        <v>11</v>
      </c>
      <c r="AG30" s="1">
        <v>9</v>
      </c>
      <c r="AH30" s="1">
        <v>27</v>
      </c>
      <c r="AI30" s="1">
        <v>50</v>
      </c>
      <c r="AJ30" s="1">
        <v>68</v>
      </c>
    </row>
    <row r="31" spans="1:36" ht="11.25" x14ac:dyDescent="0.2">
      <c r="A31" s="1" t="s">
        <v>199</v>
      </c>
      <c r="B31" s="1">
        <v>148</v>
      </c>
      <c r="C31" s="1">
        <v>81</v>
      </c>
      <c r="D31" s="1">
        <v>19</v>
      </c>
      <c r="E31" s="1">
        <v>23</v>
      </c>
      <c r="F31" s="1">
        <v>23</v>
      </c>
      <c r="G31" s="1">
        <v>16</v>
      </c>
      <c r="H31" s="1">
        <v>53</v>
      </c>
      <c r="I31" s="1">
        <v>14</v>
      </c>
      <c r="J31" s="1" t="s">
        <v>199</v>
      </c>
      <c r="K31" s="1">
        <v>16</v>
      </c>
      <c r="L31" s="1">
        <v>5</v>
      </c>
      <c r="M31" s="1">
        <v>4</v>
      </c>
      <c r="N31" s="1">
        <v>1</v>
      </c>
      <c r="O31" s="1">
        <v>0</v>
      </c>
      <c r="P31" s="1">
        <v>0</v>
      </c>
      <c r="Q31" s="1">
        <v>11</v>
      </c>
      <c r="R31" s="1">
        <v>0</v>
      </c>
      <c r="S31" s="1" t="s">
        <v>199</v>
      </c>
      <c r="T31" s="1">
        <v>36</v>
      </c>
      <c r="U31" s="1">
        <v>9</v>
      </c>
      <c r="V31" s="1">
        <v>2</v>
      </c>
      <c r="W31" s="1">
        <v>3</v>
      </c>
      <c r="X31" s="1">
        <v>4</v>
      </c>
      <c r="Y31" s="1">
        <v>0</v>
      </c>
      <c r="Z31" s="1">
        <v>26</v>
      </c>
      <c r="AA31" s="1">
        <v>1</v>
      </c>
      <c r="AB31" s="1" t="s">
        <v>199</v>
      </c>
      <c r="AC31" s="1">
        <v>96</v>
      </c>
      <c r="AD31" s="1">
        <v>67</v>
      </c>
      <c r="AE31" s="1">
        <v>13</v>
      </c>
      <c r="AF31" s="1">
        <v>19</v>
      </c>
      <c r="AG31" s="1">
        <v>19</v>
      </c>
      <c r="AH31" s="1">
        <v>16</v>
      </c>
      <c r="AI31" s="1">
        <v>16</v>
      </c>
      <c r="AJ31" s="1">
        <v>13</v>
      </c>
    </row>
    <row r="32" spans="1:36" ht="11.25" x14ac:dyDescent="0.2">
      <c r="A32" s="1" t="s">
        <v>207</v>
      </c>
      <c r="B32" s="1">
        <v>351</v>
      </c>
      <c r="C32" s="1">
        <v>109</v>
      </c>
      <c r="D32" s="1">
        <v>42</v>
      </c>
      <c r="E32" s="1">
        <v>30</v>
      </c>
      <c r="F32" s="1">
        <v>21</v>
      </c>
      <c r="G32" s="1">
        <v>16</v>
      </c>
      <c r="H32" s="1">
        <v>98</v>
      </c>
      <c r="I32" s="1">
        <v>144</v>
      </c>
      <c r="J32" s="1" t="s">
        <v>207</v>
      </c>
      <c r="K32" s="1">
        <v>73</v>
      </c>
      <c r="L32" s="1">
        <v>31</v>
      </c>
      <c r="M32" s="1">
        <v>12</v>
      </c>
      <c r="N32" s="1">
        <v>11</v>
      </c>
      <c r="O32" s="1">
        <v>8</v>
      </c>
      <c r="P32" s="1">
        <v>0</v>
      </c>
      <c r="Q32" s="1">
        <v>41</v>
      </c>
      <c r="R32" s="1">
        <v>1</v>
      </c>
      <c r="S32" s="1" t="s">
        <v>207</v>
      </c>
      <c r="T32" s="1">
        <v>36</v>
      </c>
      <c r="U32" s="1">
        <v>10</v>
      </c>
      <c r="V32" s="1">
        <v>7</v>
      </c>
      <c r="W32" s="1">
        <v>0</v>
      </c>
      <c r="X32" s="1">
        <v>3</v>
      </c>
      <c r="Y32" s="1">
        <v>0</v>
      </c>
      <c r="Z32" s="1">
        <v>26</v>
      </c>
      <c r="AA32" s="1">
        <v>0</v>
      </c>
      <c r="AB32" s="1" t="s">
        <v>207</v>
      </c>
      <c r="AC32" s="1">
        <v>242</v>
      </c>
      <c r="AD32" s="1">
        <v>68</v>
      </c>
      <c r="AE32" s="1">
        <v>23</v>
      </c>
      <c r="AF32" s="1">
        <v>19</v>
      </c>
      <c r="AG32" s="1">
        <v>10</v>
      </c>
      <c r="AH32" s="1">
        <v>16</v>
      </c>
      <c r="AI32" s="1">
        <v>31</v>
      </c>
      <c r="AJ32" s="1">
        <v>143</v>
      </c>
    </row>
    <row r="33" spans="1:36" ht="11.25" x14ac:dyDescent="0.2"/>
    <row r="34" spans="1:36" ht="11.25" x14ac:dyDescent="0.2">
      <c r="A34" s="1" t="s">
        <v>669</v>
      </c>
      <c r="B34" s="1">
        <v>9863</v>
      </c>
      <c r="C34" s="1">
        <v>6678</v>
      </c>
      <c r="D34" s="1">
        <v>4222</v>
      </c>
      <c r="E34" s="1">
        <v>1402</v>
      </c>
      <c r="F34" s="1">
        <v>446</v>
      </c>
      <c r="G34" s="1">
        <v>608</v>
      </c>
      <c r="H34" s="1">
        <v>1894</v>
      </c>
      <c r="I34" s="1">
        <v>1291</v>
      </c>
      <c r="J34" s="1" t="s">
        <v>669</v>
      </c>
      <c r="K34" s="1">
        <v>2141</v>
      </c>
      <c r="L34" s="1">
        <v>1054</v>
      </c>
      <c r="M34" s="1">
        <v>643</v>
      </c>
      <c r="N34" s="1">
        <v>279</v>
      </c>
      <c r="O34" s="1">
        <v>100</v>
      </c>
      <c r="P34" s="1">
        <v>32</v>
      </c>
      <c r="Q34" s="1">
        <v>1030</v>
      </c>
      <c r="R34" s="1">
        <v>57</v>
      </c>
      <c r="S34" s="1" t="s">
        <v>669</v>
      </c>
      <c r="T34" s="1">
        <v>4253</v>
      </c>
      <c r="U34" s="1">
        <v>3547</v>
      </c>
      <c r="V34" s="1">
        <v>2738</v>
      </c>
      <c r="W34" s="1">
        <v>495</v>
      </c>
      <c r="X34" s="1">
        <v>175</v>
      </c>
      <c r="Y34" s="1">
        <v>139</v>
      </c>
      <c r="Z34" s="1">
        <v>634</v>
      </c>
      <c r="AA34" s="1">
        <v>72</v>
      </c>
      <c r="AB34" s="1" t="s">
        <v>669</v>
      </c>
      <c r="AC34" s="1">
        <v>3469</v>
      </c>
      <c r="AD34" s="1">
        <v>2077</v>
      </c>
      <c r="AE34" s="1">
        <v>841</v>
      </c>
      <c r="AF34" s="1">
        <v>628</v>
      </c>
      <c r="AG34" s="1">
        <v>171</v>
      </c>
      <c r="AH34" s="1">
        <v>437</v>
      </c>
      <c r="AI34" s="1">
        <v>230</v>
      </c>
      <c r="AJ34" s="1">
        <v>1162</v>
      </c>
    </row>
    <row r="35" spans="1:36" ht="11.25" x14ac:dyDescent="0.2">
      <c r="A35" s="1" t="s">
        <v>5</v>
      </c>
      <c r="B35" s="1">
        <v>4060</v>
      </c>
      <c r="C35" s="1">
        <v>4040</v>
      </c>
      <c r="D35" s="1">
        <v>3952</v>
      </c>
      <c r="E35" s="1">
        <v>51</v>
      </c>
      <c r="F35" s="1">
        <v>23</v>
      </c>
      <c r="G35" s="1">
        <v>14</v>
      </c>
      <c r="H35" s="1">
        <v>9</v>
      </c>
      <c r="I35" s="1">
        <v>11</v>
      </c>
      <c r="J35" s="1" t="s">
        <v>5</v>
      </c>
      <c r="K35" s="1">
        <v>566</v>
      </c>
      <c r="L35" s="1">
        <v>555</v>
      </c>
      <c r="M35" s="1">
        <v>543</v>
      </c>
      <c r="N35" s="1">
        <v>10</v>
      </c>
      <c r="O35" s="1">
        <v>2</v>
      </c>
      <c r="P35" s="1">
        <v>0</v>
      </c>
      <c r="Q35" s="1">
        <v>7</v>
      </c>
      <c r="R35" s="1">
        <v>4</v>
      </c>
      <c r="S35" s="1" t="s">
        <v>5</v>
      </c>
      <c r="T35" s="1">
        <v>2696</v>
      </c>
      <c r="U35" s="1">
        <v>2690</v>
      </c>
      <c r="V35" s="1">
        <v>2657</v>
      </c>
      <c r="W35" s="1">
        <v>7</v>
      </c>
      <c r="X35" s="1">
        <v>14</v>
      </c>
      <c r="Y35" s="1">
        <v>12</v>
      </c>
      <c r="Z35" s="1">
        <v>2</v>
      </c>
      <c r="AA35" s="1">
        <v>4</v>
      </c>
      <c r="AB35" s="1" t="s">
        <v>5</v>
      </c>
      <c r="AC35" s="1">
        <v>798</v>
      </c>
      <c r="AD35" s="1">
        <v>795</v>
      </c>
      <c r="AE35" s="1">
        <v>752</v>
      </c>
      <c r="AF35" s="1">
        <v>34</v>
      </c>
      <c r="AG35" s="1">
        <v>7</v>
      </c>
      <c r="AH35" s="1">
        <v>2</v>
      </c>
      <c r="AI35" s="1">
        <v>0</v>
      </c>
      <c r="AJ35" s="1">
        <v>3</v>
      </c>
    </row>
    <row r="36" spans="1:36" ht="11.25" x14ac:dyDescent="0.2">
      <c r="A36" s="1" t="s">
        <v>6</v>
      </c>
      <c r="B36" s="1">
        <v>1315</v>
      </c>
      <c r="C36" s="1">
        <v>1290</v>
      </c>
      <c r="D36" s="1">
        <v>62</v>
      </c>
      <c r="E36" s="1">
        <v>1185</v>
      </c>
      <c r="F36" s="1">
        <v>25</v>
      </c>
      <c r="G36" s="1">
        <v>18</v>
      </c>
      <c r="H36" s="1">
        <v>17</v>
      </c>
      <c r="I36" s="1">
        <v>8</v>
      </c>
      <c r="J36" s="1" t="s">
        <v>6</v>
      </c>
      <c r="K36" s="1">
        <v>219</v>
      </c>
      <c r="L36" s="1">
        <v>210</v>
      </c>
      <c r="M36" s="1">
        <v>10</v>
      </c>
      <c r="N36" s="1">
        <v>198</v>
      </c>
      <c r="O36" s="1">
        <v>1</v>
      </c>
      <c r="P36" s="1">
        <v>1</v>
      </c>
      <c r="Q36" s="1">
        <v>9</v>
      </c>
      <c r="R36" s="1">
        <v>0</v>
      </c>
      <c r="S36" s="1" t="s">
        <v>6</v>
      </c>
      <c r="T36" s="1">
        <v>508</v>
      </c>
      <c r="U36" s="1">
        <v>504</v>
      </c>
      <c r="V36" s="1">
        <v>20</v>
      </c>
      <c r="W36" s="1">
        <v>475</v>
      </c>
      <c r="X36" s="1">
        <v>1</v>
      </c>
      <c r="Y36" s="1">
        <v>8</v>
      </c>
      <c r="Z36" s="1">
        <v>4</v>
      </c>
      <c r="AA36" s="1">
        <v>0</v>
      </c>
      <c r="AB36" s="1" t="s">
        <v>6</v>
      </c>
      <c r="AC36" s="1">
        <v>588</v>
      </c>
      <c r="AD36" s="1">
        <v>576</v>
      </c>
      <c r="AE36" s="1">
        <v>32</v>
      </c>
      <c r="AF36" s="1">
        <v>512</v>
      </c>
      <c r="AG36" s="1">
        <v>23</v>
      </c>
      <c r="AH36" s="1">
        <v>9</v>
      </c>
      <c r="AI36" s="1">
        <v>4</v>
      </c>
      <c r="AJ36" s="1">
        <v>8</v>
      </c>
    </row>
    <row r="37" spans="1:36" ht="11.25" x14ac:dyDescent="0.2">
      <c r="A37" s="1" t="s">
        <v>7</v>
      </c>
      <c r="B37" s="1">
        <v>351</v>
      </c>
      <c r="C37" s="1">
        <v>338</v>
      </c>
      <c r="D37" s="1">
        <v>12</v>
      </c>
      <c r="E37" s="1">
        <v>3</v>
      </c>
      <c r="F37" s="1">
        <v>321</v>
      </c>
      <c r="G37" s="1">
        <v>2</v>
      </c>
      <c r="H37" s="1">
        <v>11</v>
      </c>
      <c r="I37" s="1">
        <v>2</v>
      </c>
      <c r="J37" s="1" t="s">
        <v>7</v>
      </c>
      <c r="K37" s="1">
        <v>73</v>
      </c>
      <c r="L37" s="1">
        <v>65</v>
      </c>
      <c r="M37" s="1">
        <v>0</v>
      </c>
      <c r="N37" s="1">
        <v>3</v>
      </c>
      <c r="O37" s="1">
        <v>62</v>
      </c>
      <c r="P37" s="1">
        <v>0</v>
      </c>
      <c r="Q37" s="1">
        <v>8</v>
      </c>
      <c r="R37" s="1">
        <v>0</v>
      </c>
      <c r="S37" s="1" t="s">
        <v>7</v>
      </c>
      <c r="T37" s="1">
        <v>161</v>
      </c>
      <c r="U37" s="1">
        <v>157</v>
      </c>
      <c r="V37" s="1">
        <v>9</v>
      </c>
      <c r="W37" s="1">
        <v>0</v>
      </c>
      <c r="X37" s="1">
        <v>148</v>
      </c>
      <c r="Y37" s="1">
        <v>0</v>
      </c>
      <c r="Z37" s="1">
        <v>3</v>
      </c>
      <c r="AA37" s="1">
        <v>1</v>
      </c>
      <c r="AB37" s="1" t="s">
        <v>7</v>
      </c>
      <c r="AC37" s="1">
        <v>117</v>
      </c>
      <c r="AD37" s="1">
        <v>116</v>
      </c>
      <c r="AE37" s="1">
        <v>3</v>
      </c>
      <c r="AF37" s="1">
        <v>0</v>
      </c>
      <c r="AG37" s="1">
        <v>111</v>
      </c>
      <c r="AH37" s="1">
        <v>2</v>
      </c>
      <c r="AI37" s="1">
        <v>0</v>
      </c>
      <c r="AJ37" s="1">
        <v>1</v>
      </c>
    </row>
    <row r="38" spans="1:36" ht="11.25" x14ac:dyDescent="0.2">
      <c r="A38" s="1" t="s">
        <v>8</v>
      </c>
      <c r="B38" s="1">
        <v>593</v>
      </c>
      <c r="C38" s="1">
        <v>577</v>
      </c>
      <c r="D38" s="1">
        <v>12</v>
      </c>
      <c r="E38" s="1">
        <v>46</v>
      </c>
      <c r="F38" s="1">
        <v>2</v>
      </c>
      <c r="G38" s="1">
        <v>517</v>
      </c>
      <c r="H38" s="1">
        <v>7</v>
      </c>
      <c r="I38" s="1">
        <v>9</v>
      </c>
      <c r="J38" s="1" t="s">
        <v>8</v>
      </c>
      <c r="K38" s="1">
        <v>26</v>
      </c>
      <c r="L38" s="1">
        <v>25</v>
      </c>
      <c r="M38" s="1">
        <v>0</v>
      </c>
      <c r="N38" s="1">
        <v>1</v>
      </c>
      <c r="O38" s="1">
        <v>0</v>
      </c>
      <c r="P38" s="1">
        <v>24</v>
      </c>
      <c r="Q38" s="1">
        <v>1</v>
      </c>
      <c r="R38" s="1">
        <v>0</v>
      </c>
      <c r="S38" s="1" t="s">
        <v>8</v>
      </c>
      <c r="T38" s="1">
        <v>130</v>
      </c>
      <c r="U38" s="1">
        <v>128</v>
      </c>
      <c r="V38" s="1">
        <v>8</v>
      </c>
      <c r="W38" s="1">
        <v>2</v>
      </c>
      <c r="X38" s="1">
        <v>2</v>
      </c>
      <c r="Y38" s="1">
        <v>116</v>
      </c>
      <c r="Z38" s="1">
        <v>2</v>
      </c>
      <c r="AA38" s="1">
        <v>0</v>
      </c>
      <c r="AB38" s="1" t="s">
        <v>8</v>
      </c>
      <c r="AC38" s="1">
        <v>437</v>
      </c>
      <c r="AD38" s="1">
        <v>424</v>
      </c>
      <c r="AE38" s="1">
        <v>4</v>
      </c>
      <c r="AF38" s="1">
        <v>43</v>
      </c>
      <c r="AG38" s="1">
        <v>0</v>
      </c>
      <c r="AH38" s="1">
        <v>377</v>
      </c>
      <c r="AI38" s="1">
        <v>4</v>
      </c>
      <c r="AJ38" s="1">
        <v>9</v>
      </c>
    </row>
    <row r="39" spans="1:36" ht="11.25" x14ac:dyDescent="0.2">
      <c r="A39" s="1" t="s">
        <v>9</v>
      </c>
      <c r="B39" s="1">
        <v>1459</v>
      </c>
      <c r="C39" s="1">
        <v>40</v>
      </c>
      <c r="D39" s="1">
        <v>12</v>
      </c>
      <c r="E39" s="1">
        <v>15</v>
      </c>
      <c r="F39" s="1">
        <v>13</v>
      </c>
      <c r="G39" s="1">
        <v>0</v>
      </c>
      <c r="H39" s="1">
        <v>1413</v>
      </c>
      <c r="I39" s="1">
        <v>6</v>
      </c>
      <c r="J39" s="1" t="s">
        <v>9</v>
      </c>
      <c r="K39" s="1">
        <v>782</v>
      </c>
      <c r="L39" s="1">
        <v>22</v>
      </c>
      <c r="M39" s="1">
        <v>9</v>
      </c>
      <c r="N39" s="1">
        <v>4</v>
      </c>
      <c r="O39" s="1">
        <v>9</v>
      </c>
      <c r="P39" s="1">
        <v>0</v>
      </c>
      <c r="Q39" s="1">
        <v>759</v>
      </c>
      <c r="R39" s="1">
        <v>1</v>
      </c>
      <c r="S39" s="1" t="s">
        <v>9</v>
      </c>
      <c r="T39" s="1">
        <v>494</v>
      </c>
      <c r="U39" s="1">
        <v>10</v>
      </c>
      <c r="V39" s="1">
        <v>3</v>
      </c>
      <c r="W39" s="1">
        <v>5</v>
      </c>
      <c r="X39" s="1">
        <v>2</v>
      </c>
      <c r="Y39" s="1">
        <v>0</v>
      </c>
      <c r="Z39" s="1">
        <v>482</v>
      </c>
      <c r="AA39" s="1">
        <v>2</v>
      </c>
      <c r="AB39" s="1" t="s">
        <v>9</v>
      </c>
      <c r="AC39" s="1">
        <v>183</v>
      </c>
      <c r="AD39" s="1">
        <v>8</v>
      </c>
      <c r="AE39" s="1">
        <v>0</v>
      </c>
      <c r="AF39" s="1">
        <v>6</v>
      </c>
      <c r="AG39" s="1">
        <v>2</v>
      </c>
      <c r="AH39" s="1">
        <v>0</v>
      </c>
      <c r="AI39" s="1">
        <v>172</v>
      </c>
      <c r="AJ39" s="1">
        <v>3</v>
      </c>
    </row>
    <row r="40" spans="1:36" ht="11.25" x14ac:dyDescent="0.2">
      <c r="A40" s="1" t="s">
        <v>170</v>
      </c>
      <c r="B40" s="1">
        <v>1156</v>
      </c>
      <c r="C40" s="1">
        <v>26</v>
      </c>
      <c r="D40" s="1">
        <v>10</v>
      </c>
      <c r="E40" s="1">
        <v>1</v>
      </c>
      <c r="F40" s="1">
        <v>1</v>
      </c>
      <c r="G40" s="1">
        <v>14</v>
      </c>
      <c r="H40" s="1">
        <v>0</v>
      </c>
      <c r="I40" s="1">
        <v>1130</v>
      </c>
      <c r="J40" s="1" t="s">
        <v>170</v>
      </c>
      <c r="K40" s="1">
        <v>37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37</v>
      </c>
      <c r="S40" s="1" t="s">
        <v>170</v>
      </c>
      <c r="T40" s="1">
        <v>75</v>
      </c>
      <c r="U40" s="1">
        <v>12</v>
      </c>
      <c r="V40" s="1">
        <v>8</v>
      </c>
      <c r="W40" s="1">
        <v>1</v>
      </c>
      <c r="X40" s="1">
        <v>1</v>
      </c>
      <c r="Y40" s="1">
        <v>2</v>
      </c>
      <c r="Z40" s="1">
        <v>0</v>
      </c>
      <c r="AA40" s="1">
        <v>63</v>
      </c>
      <c r="AB40" s="1" t="s">
        <v>170</v>
      </c>
      <c r="AC40" s="1">
        <v>1044</v>
      </c>
      <c r="AD40" s="1">
        <v>14</v>
      </c>
      <c r="AE40" s="1">
        <v>2</v>
      </c>
      <c r="AF40" s="1">
        <v>0</v>
      </c>
      <c r="AG40" s="1">
        <v>0</v>
      </c>
      <c r="AH40" s="1">
        <v>12</v>
      </c>
      <c r="AI40" s="1">
        <v>0</v>
      </c>
      <c r="AJ40" s="1">
        <v>1030</v>
      </c>
    </row>
    <row r="41" spans="1:36" ht="11.25" x14ac:dyDescent="0.2">
      <c r="A41" s="1" t="s">
        <v>1</v>
      </c>
      <c r="B41" s="1">
        <v>379</v>
      </c>
      <c r="C41" s="1">
        <v>146</v>
      </c>
      <c r="D41" s="1">
        <v>54</v>
      </c>
      <c r="E41" s="1">
        <v>54</v>
      </c>
      <c r="F41" s="1">
        <v>28</v>
      </c>
      <c r="G41" s="1">
        <v>10</v>
      </c>
      <c r="H41" s="1">
        <v>218</v>
      </c>
      <c r="I41" s="1">
        <v>15</v>
      </c>
      <c r="J41" s="1" t="s">
        <v>1</v>
      </c>
      <c r="K41" s="1">
        <v>338</v>
      </c>
      <c r="L41" s="1">
        <v>127</v>
      </c>
      <c r="M41" s="1">
        <v>46</v>
      </c>
      <c r="N41" s="1">
        <v>51</v>
      </c>
      <c r="O41" s="1">
        <v>24</v>
      </c>
      <c r="P41" s="1">
        <v>6</v>
      </c>
      <c r="Q41" s="1">
        <v>197</v>
      </c>
      <c r="R41" s="1">
        <v>14</v>
      </c>
      <c r="S41" s="1" t="s">
        <v>1</v>
      </c>
      <c r="T41" s="1">
        <v>28</v>
      </c>
      <c r="U41" s="1">
        <v>8</v>
      </c>
      <c r="V41" s="1">
        <v>7</v>
      </c>
      <c r="W41" s="1">
        <v>0</v>
      </c>
      <c r="X41" s="1">
        <v>0</v>
      </c>
      <c r="Y41" s="1">
        <v>1</v>
      </c>
      <c r="Z41" s="1">
        <v>19</v>
      </c>
      <c r="AA41" s="1">
        <v>1</v>
      </c>
      <c r="AB41" s="1" t="s">
        <v>1</v>
      </c>
      <c r="AC41" s="1">
        <v>13</v>
      </c>
      <c r="AD41" s="1">
        <v>11</v>
      </c>
      <c r="AE41" s="1">
        <v>1</v>
      </c>
      <c r="AF41" s="1">
        <v>3</v>
      </c>
      <c r="AG41" s="1">
        <v>4</v>
      </c>
      <c r="AH41" s="1">
        <v>3</v>
      </c>
      <c r="AI41" s="1">
        <v>2</v>
      </c>
      <c r="AJ41" s="1">
        <v>0</v>
      </c>
    </row>
    <row r="42" spans="1:36" ht="11.25" x14ac:dyDescent="0.2">
      <c r="A42" s="1" t="s">
        <v>2</v>
      </c>
      <c r="B42" s="1">
        <v>162</v>
      </c>
      <c r="C42" s="1">
        <v>53</v>
      </c>
      <c r="D42" s="1">
        <v>44</v>
      </c>
      <c r="E42" s="1">
        <v>6</v>
      </c>
      <c r="F42" s="1">
        <v>2</v>
      </c>
      <c r="G42" s="1">
        <v>1</v>
      </c>
      <c r="H42" s="1">
        <v>109</v>
      </c>
      <c r="I42" s="1">
        <v>0</v>
      </c>
      <c r="J42" s="1" t="s">
        <v>2</v>
      </c>
      <c r="K42" s="1">
        <v>53</v>
      </c>
      <c r="L42" s="1">
        <v>31</v>
      </c>
      <c r="M42" s="1">
        <v>27</v>
      </c>
      <c r="N42" s="1">
        <v>3</v>
      </c>
      <c r="O42" s="1">
        <v>0</v>
      </c>
      <c r="P42" s="1">
        <v>1</v>
      </c>
      <c r="Q42" s="1">
        <v>22</v>
      </c>
      <c r="R42" s="1">
        <v>0</v>
      </c>
      <c r="S42" s="1" t="s">
        <v>2</v>
      </c>
      <c r="T42" s="1">
        <v>104</v>
      </c>
      <c r="U42" s="1">
        <v>22</v>
      </c>
      <c r="V42" s="1">
        <v>17</v>
      </c>
      <c r="W42" s="1">
        <v>3</v>
      </c>
      <c r="X42" s="1">
        <v>2</v>
      </c>
      <c r="Y42" s="1">
        <v>0</v>
      </c>
      <c r="Z42" s="1">
        <v>82</v>
      </c>
      <c r="AA42" s="1">
        <v>0</v>
      </c>
      <c r="AB42" s="1" t="s">
        <v>2</v>
      </c>
      <c r="AC42" s="1">
        <v>5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5</v>
      </c>
      <c r="AJ42" s="1">
        <v>0</v>
      </c>
    </row>
    <row r="43" spans="1:36" ht="11.25" x14ac:dyDescent="0.2">
      <c r="A43" s="1" t="s">
        <v>3</v>
      </c>
      <c r="B43" s="1">
        <v>106</v>
      </c>
      <c r="C43" s="1">
        <v>56</v>
      </c>
      <c r="D43" s="1">
        <v>27</v>
      </c>
      <c r="E43" s="1">
        <v>12</v>
      </c>
      <c r="F43" s="1">
        <v>5</v>
      </c>
      <c r="G43" s="1">
        <v>12</v>
      </c>
      <c r="H43" s="1">
        <v>16</v>
      </c>
      <c r="I43" s="1">
        <v>34</v>
      </c>
      <c r="J43" s="1" t="s">
        <v>3</v>
      </c>
      <c r="K43" s="1">
        <v>6</v>
      </c>
      <c r="L43" s="1">
        <v>3</v>
      </c>
      <c r="M43" s="1">
        <v>1</v>
      </c>
      <c r="N43" s="1">
        <v>2</v>
      </c>
      <c r="O43" s="1">
        <v>0</v>
      </c>
      <c r="P43" s="1">
        <v>0</v>
      </c>
      <c r="Q43" s="1">
        <v>3</v>
      </c>
      <c r="R43" s="1">
        <v>0</v>
      </c>
      <c r="S43" s="1" t="s">
        <v>3</v>
      </c>
      <c r="T43" s="1">
        <v>5</v>
      </c>
      <c r="U43" s="1">
        <v>3</v>
      </c>
      <c r="V43" s="1">
        <v>2</v>
      </c>
      <c r="W43" s="1">
        <v>1</v>
      </c>
      <c r="X43" s="1">
        <v>0</v>
      </c>
      <c r="Y43" s="1">
        <v>0</v>
      </c>
      <c r="Z43" s="1">
        <v>2</v>
      </c>
      <c r="AA43" s="1">
        <v>0</v>
      </c>
      <c r="AB43" s="1" t="s">
        <v>3</v>
      </c>
      <c r="AC43" s="1">
        <v>95</v>
      </c>
      <c r="AD43" s="1">
        <v>50</v>
      </c>
      <c r="AE43" s="1">
        <v>24</v>
      </c>
      <c r="AF43" s="1">
        <v>9</v>
      </c>
      <c r="AG43" s="1">
        <v>5</v>
      </c>
      <c r="AH43" s="1">
        <v>12</v>
      </c>
      <c r="AI43" s="1">
        <v>11</v>
      </c>
      <c r="AJ43" s="1">
        <v>34</v>
      </c>
    </row>
    <row r="44" spans="1:36" ht="11.25" x14ac:dyDescent="0.2">
      <c r="A44" s="1" t="s">
        <v>199</v>
      </c>
      <c r="B44" s="1">
        <v>107</v>
      </c>
      <c r="C44" s="1">
        <v>56</v>
      </c>
      <c r="D44" s="1">
        <v>16</v>
      </c>
      <c r="E44" s="1">
        <v>13</v>
      </c>
      <c r="F44" s="1">
        <v>15</v>
      </c>
      <c r="G44" s="1">
        <v>12</v>
      </c>
      <c r="H44" s="1">
        <v>41</v>
      </c>
      <c r="I44" s="1">
        <v>10</v>
      </c>
      <c r="J44" s="1" t="s">
        <v>199</v>
      </c>
      <c r="K44" s="1">
        <v>7</v>
      </c>
      <c r="L44" s="1">
        <v>3</v>
      </c>
      <c r="M44" s="1">
        <v>2</v>
      </c>
      <c r="N44" s="1">
        <v>1</v>
      </c>
      <c r="O44" s="1">
        <v>0</v>
      </c>
      <c r="P44" s="1">
        <v>0</v>
      </c>
      <c r="Q44" s="1">
        <v>4</v>
      </c>
      <c r="R44" s="1">
        <v>0</v>
      </c>
      <c r="S44" s="1" t="s">
        <v>199</v>
      </c>
      <c r="T44" s="1">
        <v>30</v>
      </c>
      <c r="U44" s="1">
        <v>5</v>
      </c>
      <c r="V44" s="1">
        <v>2</v>
      </c>
      <c r="W44" s="1">
        <v>1</v>
      </c>
      <c r="X44" s="1">
        <v>2</v>
      </c>
      <c r="Y44" s="1">
        <v>0</v>
      </c>
      <c r="Z44" s="1">
        <v>24</v>
      </c>
      <c r="AA44" s="1">
        <v>1</v>
      </c>
      <c r="AB44" s="1" t="s">
        <v>199</v>
      </c>
      <c r="AC44" s="1">
        <v>70</v>
      </c>
      <c r="AD44" s="1">
        <v>48</v>
      </c>
      <c r="AE44" s="1">
        <v>12</v>
      </c>
      <c r="AF44" s="1">
        <v>11</v>
      </c>
      <c r="AG44" s="1">
        <v>13</v>
      </c>
      <c r="AH44" s="1">
        <v>12</v>
      </c>
      <c r="AI44" s="1">
        <v>13</v>
      </c>
      <c r="AJ44" s="1">
        <v>9</v>
      </c>
    </row>
    <row r="45" spans="1:36" ht="11.25" x14ac:dyDescent="0.2">
      <c r="A45" s="1" t="s">
        <v>207</v>
      </c>
      <c r="B45" s="1">
        <v>175</v>
      </c>
      <c r="C45" s="1">
        <v>56</v>
      </c>
      <c r="D45" s="1">
        <v>21</v>
      </c>
      <c r="E45" s="1">
        <v>16</v>
      </c>
      <c r="F45" s="1">
        <v>11</v>
      </c>
      <c r="G45" s="1">
        <v>8</v>
      </c>
      <c r="H45" s="1">
        <v>53</v>
      </c>
      <c r="I45" s="1">
        <v>66</v>
      </c>
      <c r="J45" s="1" t="s">
        <v>207</v>
      </c>
      <c r="K45" s="1">
        <v>34</v>
      </c>
      <c r="L45" s="1">
        <v>13</v>
      </c>
      <c r="M45" s="1">
        <v>5</v>
      </c>
      <c r="N45" s="1">
        <v>6</v>
      </c>
      <c r="O45" s="1">
        <v>2</v>
      </c>
      <c r="P45" s="1">
        <v>0</v>
      </c>
      <c r="Q45" s="1">
        <v>20</v>
      </c>
      <c r="R45" s="1">
        <v>1</v>
      </c>
      <c r="S45" s="1" t="s">
        <v>207</v>
      </c>
      <c r="T45" s="1">
        <v>22</v>
      </c>
      <c r="U45" s="1">
        <v>8</v>
      </c>
      <c r="V45" s="1">
        <v>5</v>
      </c>
      <c r="W45" s="1">
        <v>0</v>
      </c>
      <c r="X45" s="1">
        <v>3</v>
      </c>
      <c r="Y45" s="1">
        <v>0</v>
      </c>
      <c r="Z45" s="1">
        <v>14</v>
      </c>
      <c r="AA45" s="1">
        <v>0</v>
      </c>
      <c r="AB45" s="1" t="s">
        <v>207</v>
      </c>
      <c r="AC45" s="1">
        <v>119</v>
      </c>
      <c r="AD45" s="1">
        <v>35</v>
      </c>
      <c r="AE45" s="1">
        <v>11</v>
      </c>
      <c r="AF45" s="1">
        <v>10</v>
      </c>
      <c r="AG45" s="1">
        <v>6</v>
      </c>
      <c r="AH45" s="1">
        <v>8</v>
      </c>
      <c r="AI45" s="1">
        <v>19</v>
      </c>
      <c r="AJ45" s="1">
        <v>65</v>
      </c>
    </row>
    <row r="46" spans="1:36" ht="11.25" x14ac:dyDescent="0.2"/>
    <row r="47" spans="1:36" ht="11.25" x14ac:dyDescent="0.2">
      <c r="A47" s="1" t="s">
        <v>822</v>
      </c>
      <c r="B47" s="1">
        <v>9503</v>
      </c>
      <c r="C47" s="1">
        <v>6151</v>
      </c>
      <c r="D47" s="1">
        <v>4050</v>
      </c>
      <c r="E47" s="1">
        <v>1143</v>
      </c>
      <c r="F47" s="1">
        <v>397</v>
      </c>
      <c r="G47" s="1">
        <v>561</v>
      </c>
      <c r="H47" s="1">
        <v>1925</v>
      </c>
      <c r="I47" s="1">
        <v>1427</v>
      </c>
      <c r="J47" s="1" t="s">
        <v>822</v>
      </c>
      <c r="K47" s="1">
        <v>2158</v>
      </c>
      <c r="L47" s="1">
        <v>1055</v>
      </c>
      <c r="M47" s="1">
        <v>643</v>
      </c>
      <c r="N47" s="1">
        <v>261</v>
      </c>
      <c r="O47" s="1">
        <v>115</v>
      </c>
      <c r="P47" s="1">
        <v>36</v>
      </c>
      <c r="Q47" s="1">
        <v>1046</v>
      </c>
      <c r="R47" s="1">
        <v>57</v>
      </c>
      <c r="S47" s="1" t="s">
        <v>822</v>
      </c>
      <c r="T47" s="1">
        <v>4070</v>
      </c>
      <c r="U47" s="1">
        <v>3387</v>
      </c>
      <c r="V47" s="1">
        <v>2624</v>
      </c>
      <c r="W47" s="1">
        <v>452</v>
      </c>
      <c r="X47" s="1">
        <v>157</v>
      </c>
      <c r="Y47" s="1">
        <v>154</v>
      </c>
      <c r="Z47" s="1">
        <v>623</v>
      </c>
      <c r="AA47" s="1">
        <v>60</v>
      </c>
      <c r="AB47" s="1" t="s">
        <v>822</v>
      </c>
      <c r="AC47" s="1">
        <v>3275</v>
      </c>
      <c r="AD47" s="1">
        <v>1709</v>
      </c>
      <c r="AE47" s="1">
        <v>783</v>
      </c>
      <c r="AF47" s="1">
        <v>430</v>
      </c>
      <c r="AG47" s="1">
        <v>125</v>
      </c>
      <c r="AH47" s="1">
        <v>371</v>
      </c>
      <c r="AI47" s="1">
        <v>256</v>
      </c>
      <c r="AJ47" s="1">
        <v>1310</v>
      </c>
    </row>
    <row r="48" spans="1:36" ht="11.25" x14ac:dyDescent="0.2">
      <c r="A48" s="1" t="s">
        <v>5</v>
      </c>
      <c r="B48" s="1">
        <v>3910</v>
      </c>
      <c r="C48" s="1">
        <v>3863</v>
      </c>
      <c r="D48" s="1">
        <v>3732</v>
      </c>
      <c r="E48" s="1">
        <v>60</v>
      </c>
      <c r="F48" s="1">
        <v>44</v>
      </c>
      <c r="G48" s="1">
        <v>27</v>
      </c>
      <c r="H48" s="1">
        <v>36</v>
      </c>
      <c r="I48" s="1">
        <v>11</v>
      </c>
      <c r="J48" s="1" t="s">
        <v>5</v>
      </c>
      <c r="K48" s="1">
        <v>585</v>
      </c>
      <c r="L48" s="1">
        <v>554</v>
      </c>
      <c r="M48" s="1">
        <v>533</v>
      </c>
      <c r="N48" s="1">
        <v>16</v>
      </c>
      <c r="O48" s="1">
        <v>5</v>
      </c>
      <c r="P48" s="1">
        <v>0</v>
      </c>
      <c r="Q48" s="1">
        <v>29</v>
      </c>
      <c r="R48" s="1">
        <v>2</v>
      </c>
      <c r="S48" s="1" t="s">
        <v>5</v>
      </c>
      <c r="T48" s="1">
        <v>2628</v>
      </c>
      <c r="U48" s="1">
        <v>2614</v>
      </c>
      <c r="V48" s="1">
        <v>2558</v>
      </c>
      <c r="W48" s="1">
        <v>6</v>
      </c>
      <c r="X48" s="1">
        <v>31</v>
      </c>
      <c r="Y48" s="1">
        <v>19</v>
      </c>
      <c r="Z48" s="1">
        <v>7</v>
      </c>
      <c r="AA48" s="1">
        <v>7</v>
      </c>
      <c r="AB48" s="1" t="s">
        <v>5</v>
      </c>
      <c r="AC48" s="1">
        <v>697</v>
      </c>
      <c r="AD48" s="1">
        <v>695</v>
      </c>
      <c r="AE48" s="1">
        <v>641</v>
      </c>
      <c r="AF48" s="1">
        <v>38</v>
      </c>
      <c r="AG48" s="1">
        <v>8</v>
      </c>
      <c r="AH48" s="1">
        <v>8</v>
      </c>
      <c r="AI48" s="1">
        <v>0</v>
      </c>
      <c r="AJ48" s="1">
        <v>2</v>
      </c>
    </row>
    <row r="49" spans="1:36" ht="11.25" x14ac:dyDescent="0.2">
      <c r="A49" s="1" t="s">
        <v>6</v>
      </c>
      <c r="B49" s="1">
        <v>1101</v>
      </c>
      <c r="C49" s="1">
        <v>1064</v>
      </c>
      <c r="D49" s="1">
        <v>79</v>
      </c>
      <c r="E49" s="1">
        <v>936</v>
      </c>
      <c r="F49" s="1">
        <v>25</v>
      </c>
      <c r="G49" s="1">
        <v>24</v>
      </c>
      <c r="H49" s="1">
        <v>29</v>
      </c>
      <c r="I49" s="1">
        <v>8</v>
      </c>
      <c r="J49" s="1" t="s">
        <v>6</v>
      </c>
      <c r="K49" s="1">
        <v>223</v>
      </c>
      <c r="L49" s="1">
        <v>198</v>
      </c>
      <c r="M49" s="1">
        <v>11</v>
      </c>
      <c r="N49" s="1">
        <v>186</v>
      </c>
      <c r="O49" s="1">
        <v>1</v>
      </c>
      <c r="P49" s="1">
        <v>0</v>
      </c>
      <c r="Q49" s="1">
        <v>25</v>
      </c>
      <c r="R49" s="1">
        <v>0</v>
      </c>
      <c r="S49" s="1" t="s">
        <v>6</v>
      </c>
      <c r="T49" s="1">
        <v>476</v>
      </c>
      <c r="U49" s="1">
        <v>472</v>
      </c>
      <c r="V49" s="1">
        <v>24</v>
      </c>
      <c r="W49" s="1">
        <v>430</v>
      </c>
      <c r="X49" s="1">
        <v>3</v>
      </c>
      <c r="Y49" s="1">
        <v>15</v>
      </c>
      <c r="Z49" s="1">
        <v>4</v>
      </c>
      <c r="AA49" s="1">
        <v>0</v>
      </c>
      <c r="AB49" s="1" t="s">
        <v>6</v>
      </c>
      <c r="AC49" s="1">
        <v>402</v>
      </c>
      <c r="AD49" s="1">
        <v>394</v>
      </c>
      <c r="AE49" s="1">
        <v>44</v>
      </c>
      <c r="AF49" s="1">
        <v>320</v>
      </c>
      <c r="AG49" s="1">
        <v>21</v>
      </c>
      <c r="AH49" s="1">
        <v>9</v>
      </c>
      <c r="AI49" s="1">
        <v>0</v>
      </c>
      <c r="AJ49" s="1">
        <v>8</v>
      </c>
    </row>
    <row r="50" spans="1:36" ht="9.6" customHeight="1" x14ac:dyDescent="0.2">
      <c r="A50" s="1" t="s">
        <v>7</v>
      </c>
      <c r="B50" s="1">
        <v>292</v>
      </c>
      <c r="C50" s="1">
        <v>275</v>
      </c>
      <c r="D50" s="1">
        <v>12</v>
      </c>
      <c r="E50" s="1">
        <v>3</v>
      </c>
      <c r="F50" s="1">
        <v>256</v>
      </c>
      <c r="G50" s="1">
        <v>4</v>
      </c>
      <c r="H50" s="1">
        <v>17</v>
      </c>
      <c r="I50" s="1">
        <v>0</v>
      </c>
      <c r="J50" s="1" t="s">
        <v>7</v>
      </c>
      <c r="K50" s="1">
        <v>81</v>
      </c>
      <c r="L50" s="1">
        <v>70</v>
      </c>
      <c r="M50" s="1">
        <v>3</v>
      </c>
      <c r="N50" s="1">
        <v>1</v>
      </c>
      <c r="O50" s="1">
        <v>66</v>
      </c>
      <c r="P50" s="1">
        <v>0</v>
      </c>
      <c r="Q50" s="1">
        <v>11</v>
      </c>
      <c r="R50" s="1">
        <v>0</v>
      </c>
      <c r="S50" s="1" t="s">
        <v>7</v>
      </c>
      <c r="T50" s="1">
        <v>119</v>
      </c>
      <c r="U50" s="1">
        <v>115</v>
      </c>
      <c r="V50" s="1">
        <v>4</v>
      </c>
      <c r="W50" s="1">
        <v>0</v>
      </c>
      <c r="X50" s="1">
        <v>111</v>
      </c>
      <c r="Y50" s="1">
        <v>0</v>
      </c>
      <c r="Z50" s="1">
        <v>4</v>
      </c>
      <c r="AA50" s="1">
        <v>0</v>
      </c>
      <c r="AB50" s="1" t="s">
        <v>7</v>
      </c>
      <c r="AC50" s="1">
        <v>92</v>
      </c>
      <c r="AD50" s="1">
        <v>90</v>
      </c>
      <c r="AE50" s="1">
        <v>5</v>
      </c>
      <c r="AF50" s="1">
        <v>2</v>
      </c>
      <c r="AG50" s="1">
        <v>79</v>
      </c>
      <c r="AH50" s="1">
        <v>4</v>
      </c>
      <c r="AI50" s="1">
        <v>2</v>
      </c>
      <c r="AJ50" s="1">
        <v>0</v>
      </c>
    </row>
    <row r="51" spans="1:36" ht="11.25" x14ac:dyDescent="0.2">
      <c r="A51" s="1" t="s">
        <v>8</v>
      </c>
      <c r="B51" s="1">
        <v>510</v>
      </c>
      <c r="C51" s="1">
        <v>497</v>
      </c>
      <c r="D51" s="1">
        <v>10</v>
      </c>
      <c r="E51" s="1">
        <v>36</v>
      </c>
      <c r="F51" s="1">
        <v>0</v>
      </c>
      <c r="G51" s="1">
        <v>451</v>
      </c>
      <c r="H51" s="1">
        <v>1</v>
      </c>
      <c r="I51" s="1">
        <v>12</v>
      </c>
      <c r="J51" s="1" t="s">
        <v>8</v>
      </c>
      <c r="K51" s="1">
        <v>30</v>
      </c>
      <c r="L51" s="1">
        <v>30</v>
      </c>
      <c r="M51" s="1">
        <v>1</v>
      </c>
      <c r="N51" s="1">
        <v>3</v>
      </c>
      <c r="O51" s="1">
        <v>0</v>
      </c>
      <c r="P51" s="1">
        <v>26</v>
      </c>
      <c r="Q51" s="1">
        <v>0</v>
      </c>
      <c r="R51" s="1">
        <v>0</v>
      </c>
      <c r="S51" s="1" t="s">
        <v>8</v>
      </c>
      <c r="T51" s="1">
        <v>128</v>
      </c>
      <c r="U51" s="1">
        <v>127</v>
      </c>
      <c r="V51" s="1">
        <v>5</v>
      </c>
      <c r="W51" s="1">
        <v>5</v>
      </c>
      <c r="X51" s="1">
        <v>0</v>
      </c>
      <c r="Y51" s="1">
        <v>117</v>
      </c>
      <c r="Z51" s="1">
        <v>1</v>
      </c>
      <c r="AA51" s="1">
        <v>0</v>
      </c>
      <c r="AB51" s="1" t="s">
        <v>8</v>
      </c>
      <c r="AC51" s="1">
        <v>352</v>
      </c>
      <c r="AD51" s="1">
        <v>340</v>
      </c>
      <c r="AE51" s="1">
        <v>4</v>
      </c>
      <c r="AF51" s="1">
        <v>28</v>
      </c>
      <c r="AG51" s="1">
        <v>0</v>
      </c>
      <c r="AH51" s="1">
        <v>308</v>
      </c>
      <c r="AI51" s="1">
        <v>0</v>
      </c>
      <c r="AJ51" s="1">
        <v>12</v>
      </c>
    </row>
    <row r="52" spans="1:36" ht="11.25" x14ac:dyDescent="0.2">
      <c r="A52" s="1" t="s">
        <v>9</v>
      </c>
      <c r="B52" s="1">
        <v>1495</v>
      </c>
      <c r="C52" s="1">
        <v>45</v>
      </c>
      <c r="D52" s="1">
        <v>10</v>
      </c>
      <c r="E52" s="1">
        <v>14</v>
      </c>
      <c r="F52" s="1">
        <v>21</v>
      </c>
      <c r="G52" s="1">
        <v>0</v>
      </c>
      <c r="H52" s="1">
        <v>1446</v>
      </c>
      <c r="I52" s="1">
        <v>4</v>
      </c>
      <c r="J52" s="1" t="s">
        <v>9</v>
      </c>
      <c r="K52" s="1">
        <v>759</v>
      </c>
      <c r="L52" s="1">
        <v>30</v>
      </c>
      <c r="M52" s="1">
        <v>7</v>
      </c>
      <c r="N52" s="1">
        <v>5</v>
      </c>
      <c r="O52" s="1">
        <v>18</v>
      </c>
      <c r="P52" s="1">
        <v>0</v>
      </c>
      <c r="Q52" s="1">
        <v>728</v>
      </c>
      <c r="R52" s="1">
        <v>1</v>
      </c>
      <c r="S52" s="1" t="s">
        <v>9</v>
      </c>
      <c r="T52" s="1">
        <v>532</v>
      </c>
      <c r="U52" s="1">
        <v>11</v>
      </c>
      <c r="V52" s="1">
        <v>3</v>
      </c>
      <c r="W52" s="1">
        <v>7</v>
      </c>
      <c r="X52" s="1">
        <v>1</v>
      </c>
      <c r="Y52" s="1">
        <v>0</v>
      </c>
      <c r="Z52" s="1">
        <v>520</v>
      </c>
      <c r="AA52" s="1">
        <v>1</v>
      </c>
      <c r="AB52" s="1" t="s">
        <v>9</v>
      </c>
      <c r="AC52" s="1">
        <v>204</v>
      </c>
      <c r="AD52" s="1">
        <v>4</v>
      </c>
      <c r="AE52" s="1">
        <v>0</v>
      </c>
      <c r="AF52" s="1">
        <v>2</v>
      </c>
      <c r="AG52" s="1">
        <v>2</v>
      </c>
      <c r="AH52" s="1">
        <v>0</v>
      </c>
      <c r="AI52" s="1">
        <v>198</v>
      </c>
      <c r="AJ52" s="1">
        <v>2</v>
      </c>
    </row>
    <row r="53" spans="1:36" ht="11.25" x14ac:dyDescent="0.2">
      <c r="A53" s="1" t="s">
        <v>170</v>
      </c>
      <c r="B53" s="1">
        <v>1322</v>
      </c>
      <c r="C53" s="1">
        <v>55</v>
      </c>
      <c r="D53" s="1">
        <v>26</v>
      </c>
      <c r="E53" s="1">
        <v>7</v>
      </c>
      <c r="F53" s="1">
        <v>3</v>
      </c>
      <c r="G53" s="1">
        <v>19</v>
      </c>
      <c r="H53" s="1">
        <v>2</v>
      </c>
      <c r="I53" s="1">
        <v>1265</v>
      </c>
      <c r="J53" s="1" t="s">
        <v>170</v>
      </c>
      <c r="K53" s="1">
        <v>51</v>
      </c>
      <c r="L53" s="1">
        <v>4</v>
      </c>
      <c r="M53" s="1">
        <v>0</v>
      </c>
      <c r="N53" s="1">
        <v>2</v>
      </c>
      <c r="O53" s="1">
        <v>0</v>
      </c>
      <c r="P53" s="1">
        <v>2</v>
      </c>
      <c r="Q53" s="1">
        <v>1</v>
      </c>
      <c r="R53" s="1">
        <v>46</v>
      </c>
      <c r="S53" s="1" t="s">
        <v>170</v>
      </c>
      <c r="T53" s="1">
        <v>64</v>
      </c>
      <c r="U53" s="1">
        <v>14</v>
      </c>
      <c r="V53" s="1">
        <v>9</v>
      </c>
      <c r="W53" s="1">
        <v>0</v>
      </c>
      <c r="X53" s="1">
        <v>3</v>
      </c>
      <c r="Y53" s="1">
        <v>2</v>
      </c>
      <c r="Z53" s="1">
        <v>1</v>
      </c>
      <c r="AA53" s="1">
        <v>49</v>
      </c>
      <c r="AB53" s="1" t="s">
        <v>170</v>
      </c>
      <c r="AC53" s="1">
        <v>1207</v>
      </c>
      <c r="AD53" s="1">
        <v>37</v>
      </c>
      <c r="AE53" s="1">
        <v>17</v>
      </c>
      <c r="AF53" s="1">
        <v>5</v>
      </c>
      <c r="AG53" s="1">
        <v>0</v>
      </c>
      <c r="AH53" s="1">
        <v>15</v>
      </c>
      <c r="AI53" s="1">
        <v>0</v>
      </c>
      <c r="AJ53" s="1">
        <v>1170</v>
      </c>
    </row>
    <row r="54" spans="1:36" ht="11.25" x14ac:dyDescent="0.2">
      <c r="A54" s="1" t="s">
        <v>1</v>
      </c>
      <c r="B54" s="1">
        <v>374</v>
      </c>
      <c r="C54" s="1">
        <v>144</v>
      </c>
      <c r="D54" s="1">
        <v>63</v>
      </c>
      <c r="E54" s="1">
        <v>57</v>
      </c>
      <c r="F54" s="1">
        <v>18</v>
      </c>
      <c r="G54" s="1">
        <v>6</v>
      </c>
      <c r="H54" s="1">
        <v>219</v>
      </c>
      <c r="I54" s="1">
        <v>11</v>
      </c>
      <c r="J54" s="1" t="s">
        <v>1</v>
      </c>
      <c r="K54" s="1">
        <v>334</v>
      </c>
      <c r="L54" s="1">
        <v>118</v>
      </c>
      <c r="M54" s="1">
        <v>53</v>
      </c>
      <c r="N54" s="1">
        <v>42</v>
      </c>
      <c r="O54" s="1">
        <v>17</v>
      </c>
      <c r="P54" s="1">
        <v>6</v>
      </c>
      <c r="Q54" s="1">
        <v>208</v>
      </c>
      <c r="R54" s="1">
        <v>8</v>
      </c>
      <c r="S54" s="1" t="s">
        <v>1</v>
      </c>
      <c r="T54" s="1">
        <v>22</v>
      </c>
      <c r="U54" s="1">
        <v>8</v>
      </c>
      <c r="V54" s="1">
        <v>8</v>
      </c>
      <c r="W54" s="1">
        <v>0</v>
      </c>
      <c r="X54" s="1">
        <v>0</v>
      </c>
      <c r="Y54" s="1">
        <v>0</v>
      </c>
      <c r="Z54" s="1">
        <v>11</v>
      </c>
      <c r="AA54" s="1">
        <v>3</v>
      </c>
      <c r="AB54" s="1" t="s">
        <v>1</v>
      </c>
      <c r="AC54" s="1">
        <v>18</v>
      </c>
      <c r="AD54" s="1">
        <v>18</v>
      </c>
      <c r="AE54" s="1">
        <v>2</v>
      </c>
      <c r="AF54" s="1">
        <v>15</v>
      </c>
      <c r="AG54" s="1">
        <v>1</v>
      </c>
      <c r="AH54" s="1">
        <v>0</v>
      </c>
      <c r="AI54" s="1">
        <v>0</v>
      </c>
      <c r="AJ54" s="1">
        <v>0</v>
      </c>
    </row>
    <row r="55" spans="1:36" ht="11.25" x14ac:dyDescent="0.2">
      <c r="A55" s="1" t="s">
        <v>2</v>
      </c>
      <c r="B55" s="1">
        <v>126</v>
      </c>
      <c r="C55" s="1">
        <v>52</v>
      </c>
      <c r="D55" s="1">
        <v>37</v>
      </c>
      <c r="E55" s="1">
        <v>4</v>
      </c>
      <c r="F55" s="1">
        <v>8</v>
      </c>
      <c r="G55" s="1">
        <v>3</v>
      </c>
      <c r="H55" s="1">
        <v>74</v>
      </c>
      <c r="I55" s="1">
        <v>0</v>
      </c>
      <c r="J55" s="1" t="s">
        <v>2</v>
      </c>
      <c r="K55" s="1">
        <v>43</v>
      </c>
      <c r="L55" s="1">
        <v>31</v>
      </c>
      <c r="M55" s="1">
        <v>26</v>
      </c>
      <c r="N55" s="1">
        <v>1</v>
      </c>
      <c r="O55" s="1">
        <v>2</v>
      </c>
      <c r="P55" s="1">
        <v>2</v>
      </c>
      <c r="Q55" s="1">
        <v>12</v>
      </c>
      <c r="R55" s="1">
        <v>0</v>
      </c>
      <c r="S55" s="1" t="s">
        <v>2</v>
      </c>
      <c r="T55" s="1">
        <v>80</v>
      </c>
      <c r="U55" s="1">
        <v>20</v>
      </c>
      <c r="V55" s="1">
        <v>11</v>
      </c>
      <c r="W55" s="1">
        <v>2</v>
      </c>
      <c r="X55" s="1">
        <v>6</v>
      </c>
      <c r="Y55" s="1">
        <v>1</v>
      </c>
      <c r="Z55" s="1">
        <v>60</v>
      </c>
      <c r="AA55" s="1">
        <v>0</v>
      </c>
      <c r="AB55" s="1" t="s">
        <v>2</v>
      </c>
      <c r="AC55" s="1">
        <v>3</v>
      </c>
      <c r="AD55" s="1">
        <v>1</v>
      </c>
      <c r="AE55" s="1">
        <v>0</v>
      </c>
      <c r="AF55" s="1">
        <v>1</v>
      </c>
      <c r="AG55" s="1">
        <v>0</v>
      </c>
      <c r="AH55" s="1">
        <v>0</v>
      </c>
      <c r="AI55" s="1">
        <v>2</v>
      </c>
      <c r="AJ55" s="1">
        <v>0</v>
      </c>
    </row>
    <row r="56" spans="1:36" ht="11.25" x14ac:dyDescent="0.2">
      <c r="A56" s="1" t="s">
        <v>3</v>
      </c>
      <c r="B56" s="1">
        <v>156</v>
      </c>
      <c r="C56" s="1">
        <v>78</v>
      </c>
      <c r="D56" s="1">
        <v>57</v>
      </c>
      <c r="E56" s="1">
        <v>2</v>
      </c>
      <c r="F56" s="1">
        <v>4</v>
      </c>
      <c r="G56" s="1">
        <v>15</v>
      </c>
      <c r="H56" s="1">
        <v>44</v>
      </c>
      <c r="I56" s="1">
        <v>34</v>
      </c>
      <c r="J56" s="1" t="s">
        <v>3</v>
      </c>
      <c r="K56" s="1">
        <v>4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4</v>
      </c>
      <c r="R56" s="1">
        <v>0</v>
      </c>
      <c r="S56" s="1" t="s">
        <v>3</v>
      </c>
      <c r="T56" s="1">
        <v>1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1</v>
      </c>
      <c r="AA56" s="1">
        <v>0</v>
      </c>
      <c r="AB56" s="1" t="s">
        <v>3</v>
      </c>
      <c r="AC56" s="1">
        <v>151</v>
      </c>
      <c r="AD56" s="1">
        <v>78</v>
      </c>
      <c r="AE56" s="1">
        <v>57</v>
      </c>
      <c r="AF56" s="1">
        <v>2</v>
      </c>
      <c r="AG56" s="1">
        <v>4</v>
      </c>
      <c r="AH56" s="1">
        <v>15</v>
      </c>
      <c r="AI56" s="1">
        <v>39</v>
      </c>
      <c r="AJ56" s="1">
        <v>34</v>
      </c>
    </row>
    <row r="57" spans="1:36" ht="11.25" x14ac:dyDescent="0.2">
      <c r="A57" s="1" t="s">
        <v>199</v>
      </c>
      <c r="B57" s="1">
        <v>41</v>
      </c>
      <c r="C57" s="1">
        <v>25</v>
      </c>
      <c r="D57" s="1">
        <v>3</v>
      </c>
      <c r="E57" s="1">
        <v>10</v>
      </c>
      <c r="F57" s="1">
        <v>8</v>
      </c>
      <c r="G57" s="1">
        <v>4</v>
      </c>
      <c r="H57" s="1">
        <v>12</v>
      </c>
      <c r="I57" s="1">
        <v>4</v>
      </c>
      <c r="J57" s="1" t="s">
        <v>199</v>
      </c>
      <c r="K57" s="1">
        <v>9</v>
      </c>
      <c r="L57" s="1">
        <v>2</v>
      </c>
      <c r="M57" s="1">
        <v>2</v>
      </c>
      <c r="N57" s="1">
        <v>0</v>
      </c>
      <c r="O57" s="1">
        <v>0</v>
      </c>
      <c r="P57" s="1">
        <v>0</v>
      </c>
      <c r="Q57" s="1">
        <v>7</v>
      </c>
      <c r="R57" s="1">
        <v>0</v>
      </c>
      <c r="S57" s="1" t="s">
        <v>199</v>
      </c>
      <c r="T57" s="1">
        <v>6</v>
      </c>
      <c r="U57" s="1">
        <v>4</v>
      </c>
      <c r="V57" s="1">
        <v>0</v>
      </c>
      <c r="W57" s="1">
        <v>2</v>
      </c>
      <c r="X57" s="1">
        <v>2</v>
      </c>
      <c r="Y57" s="1">
        <v>0</v>
      </c>
      <c r="Z57" s="1">
        <v>2</v>
      </c>
      <c r="AA57" s="1">
        <v>0</v>
      </c>
      <c r="AB57" s="1" t="s">
        <v>199</v>
      </c>
      <c r="AC57" s="1">
        <v>26</v>
      </c>
      <c r="AD57" s="1">
        <v>19</v>
      </c>
      <c r="AE57" s="1">
        <v>1</v>
      </c>
      <c r="AF57" s="1">
        <v>8</v>
      </c>
      <c r="AG57" s="1">
        <v>6</v>
      </c>
      <c r="AH57" s="1">
        <v>4</v>
      </c>
      <c r="AI57" s="1">
        <v>3</v>
      </c>
      <c r="AJ57" s="1">
        <v>4</v>
      </c>
    </row>
    <row r="58" spans="1:36" ht="11.25" x14ac:dyDescent="0.2">
      <c r="A58" s="1" t="s">
        <v>207</v>
      </c>
      <c r="B58" s="1">
        <v>176</v>
      </c>
      <c r="C58" s="1">
        <v>53</v>
      </c>
      <c r="D58" s="1">
        <v>21</v>
      </c>
      <c r="E58" s="1">
        <v>14</v>
      </c>
      <c r="F58" s="1">
        <v>10</v>
      </c>
      <c r="G58" s="1">
        <v>8</v>
      </c>
      <c r="H58" s="1">
        <v>45</v>
      </c>
      <c r="I58" s="1">
        <v>78</v>
      </c>
      <c r="J58" s="1" t="s">
        <v>207</v>
      </c>
      <c r="K58" s="1">
        <v>39</v>
      </c>
      <c r="L58" s="1">
        <v>18</v>
      </c>
      <c r="M58" s="1">
        <v>7</v>
      </c>
      <c r="N58" s="1">
        <v>5</v>
      </c>
      <c r="O58" s="1">
        <v>6</v>
      </c>
      <c r="P58" s="1">
        <v>0</v>
      </c>
      <c r="Q58" s="1">
        <v>21</v>
      </c>
      <c r="R58" s="1">
        <v>0</v>
      </c>
      <c r="S58" s="1" t="s">
        <v>207</v>
      </c>
      <c r="T58" s="1">
        <v>14</v>
      </c>
      <c r="U58" s="1">
        <v>2</v>
      </c>
      <c r="V58" s="1">
        <v>2</v>
      </c>
      <c r="W58" s="1">
        <v>0</v>
      </c>
      <c r="X58" s="1">
        <v>0</v>
      </c>
      <c r="Y58" s="1">
        <v>0</v>
      </c>
      <c r="Z58" s="1">
        <v>12</v>
      </c>
      <c r="AA58" s="1">
        <v>0</v>
      </c>
      <c r="AB58" s="1" t="s">
        <v>207</v>
      </c>
      <c r="AC58" s="1">
        <v>123</v>
      </c>
      <c r="AD58" s="1">
        <v>33</v>
      </c>
      <c r="AE58" s="1">
        <v>12</v>
      </c>
      <c r="AF58" s="1">
        <v>9</v>
      </c>
      <c r="AG58" s="1">
        <v>4</v>
      </c>
      <c r="AH58" s="1">
        <v>8</v>
      </c>
      <c r="AI58" s="1">
        <v>12</v>
      </c>
      <c r="AJ58" s="1">
        <v>78</v>
      </c>
    </row>
    <row r="59" spans="1:36" ht="11.25" x14ac:dyDescent="0.2">
      <c r="A59" s="40" t="s">
        <v>646</v>
      </c>
      <c r="B59" s="40"/>
      <c r="C59" s="40"/>
      <c r="D59" s="40"/>
      <c r="E59" s="40"/>
      <c r="F59" s="40"/>
      <c r="G59" s="40"/>
      <c r="H59" s="40"/>
      <c r="I59" s="40"/>
      <c r="J59" s="40" t="s">
        <v>646</v>
      </c>
      <c r="K59" s="40"/>
      <c r="L59" s="40"/>
      <c r="M59" s="40"/>
      <c r="N59" s="40"/>
      <c r="O59" s="40"/>
      <c r="P59" s="40"/>
      <c r="Q59" s="40"/>
      <c r="R59" s="40"/>
      <c r="S59" s="40" t="s">
        <v>646</v>
      </c>
      <c r="T59" s="40"/>
      <c r="U59" s="40"/>
      <c r="V59" s="40"/>
      <c r="W59" s="40"/>
      <c r="X59" s="40"/>
      <c r="Y59" s="40"/>
      <c r="Z59" s="40"/>
      <c r="AA59" s="40"/>
      <c r="AB59" s="40" t="s">
        <v>646</v>
      </c>
      <c r="AC59" s="40"/>
      <c r="AD59" s="40"/>
      <c r="AE59" s="40"/>
      <c r="AF59" s="40"/>
      <c r="AG59" s="40"/>
      <c r="AH59" s="40"/>
      <c r="AI59" s="40"/>
      <c r="AJ59" s="40"/>
    </row>
  </sheetData>
  <mergeCells count="4">
    <mergeCell ref="B2:I2"/>
    <mergeCell ref="K2:R2"/>
    <mergeCell ref="T2:AA2"/>
    <mergeCell ref="AC2:AJ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E04D-6622-4BAF-81DE-2BF45363C0D7}">
  <dimension ref="A1:AJ103"/>
  <sheetViews>
    <sheetView view="pageBreakPreview" topLeftCell="A80" zoomScale="125" zoomScaleNormal="100" zoomScaleSheetLayoutView="125" workbookViewId="0">
      <selection activeCell="A103" sqref="A103:XFD103"/>
    </sheetView>
  </sheetViews>
  <sheetFormatPr defaultColWidth="9.109375" defaultRowHeight="10.199999999999999" x14ac:dyDescent="0.2"/>
  <cols>
    <col min="1" max="1" width="14.6640625" style="1" customWidth="1"/>
    <col min="2" max="16384" width="9.109375" style="1"/>
  </cols>
  <sheetData>
    <row r="1" spans="1:36" ht="11.25" x14ac:dyDescent="0.2">
      <c r="A1" s="2" t="s">
        <v>688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1.25" x14ac:dyDescent="0.2">
      <c r="A2" s="3" t="s">
        <v>681</v>
      </c>
      <c r="B2" s="31" t="s">
        <v>0</v>
      </c>
      <c r="C2" s="32"/>
      <c r="D2" s="32"/>
      <c r="E2" s="32"/>
      <c r="F2" s="32"/>
      <c r="G2" s="32"/>
      <c r="H2" s="32"/>
      <c r="I2" s="33"/>
      <c r="J2" s="24"/>
      <c r="K2" s="31" t="s">
        <v>1</v>
      </c>
      <c r="L2" s="32"/>
      <c r="M2" s="32"/>
      <c r="N2" s="32"/>
      <c r="O2" s="32"/>
      <c r="P2" s="32"/>
      <c r="Q2" s="32"/>
      <c r="R2" s="33"/>
      <c r="S2" s="24"/>
      <c r="T2" s="31" t="s">
        <v>2</v>
      </c>
      <c r="U2" s="32"/>
      <c r="V2" s="32"/>
      <c r="W2" s="32"/>
      <c r="X2" s="32"/>
      <c r="Y2" s="32"/>
      <c r="Z2" s="32"/>
      <c r="AA2" s="33"/>
      <c r="AB2" s="24"/>
      <c r="AC2" s="31" t="s">
        <v>3</v>
      </c>
      <c r="AD2" s="32"/>
      <c r="AE2" s="32"/>
      <c r="AF2" s="32"/>
      <c r="AG2" s="32"/>
      <c r="AH2" s="32"/>
      <c r="AI2" s="32"/>
      <c r="AJ2" s="32"/>
    </row>
    <row r="3" spans="1:36" ht="11.25" x14ac:dyDescent="0.2">
      <c r="A3" s="14" t="s">
        <v>682</v>
      </c>
      <c r="B3" s="16" t="s">
        <v>0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/>
      <c r="K3" s="16" t="s">
        <v>0</v>
      </c>
      <c r="L3" s="16" t="s">
        <v>4</v>
      </c>
      <c r="M3" s="16" t="s">
        <v>5</v>
      </c>
      <c r="N3" s="16" t="s">
        <v>6</v>
      </c>
      <c r="O3" s="16" t="s">
        <v>7</v>
      </c>
      <c r="P3" s="16" t="s">
        <v>8</v>
      </c>
      <c r="Q3" s="16" t="s">
        <v>9</v>
      </c>
      <c r="R3" s="16" t="s">
        <v>10</v>
      </c>
      <c r="S3" s="16"/>
      <c r="T3" s="16" t="s">
        <v>0</v>
      </c>
      <c r="U3" s="16" t="s">
        <v>4</v>
      </c>
      <c r="V3" s="16" t="s">
        <v>5</v>
      </c>
      <c r="W3" s="16" t="s">
        <v>6</v>
      </c>
      <c r="X3" s="16" t="s">
        <v>7</v>
      </c>
      <c r="Y3" s="16" t="s">
        <v>8</v>
      </c>
      <c r="Z3" s="16" t="s">
        <v>9</v>
      </c>
      <c r="AA3" s="16" t="s">
        <v>10</v>
      </c>
      <c r="AB3" s="16"/>
      <c r="AC3" s="16" t="s">
        <v>0</v>
      </c>
      <c r="AD3" s="16" t="s">
        <v>4</v>
      </c>
      <c r="AE3" s="16" t="s">
        <v>5</v>
      </c>
      <c r="AF3" s="16" t="s">
        <v>6</v>
      </c>
      <c r="AG3" s="16" t="s">
        <v>7</v>
      </c>
      <c r="AH3" s="16" t="s">
        <v>8</v>
      </c>
      <c r="AI3" s="16" t="s">
        <v>9</v>
      </c>
      <c r="AJ3" s="20" t="s">
        <v>10</v>
      </c>
    </row>
    <row r="4" spans="1:36" ht="11.25" x14ac:dyDescent="0.2">
      <c r="A4" s="2" t="s">
        <v>683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1.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1.25" x14ac:dyDescent="0.2">
      <c r="A6" s="2" t="s">
        <v>655</v>
      </c>
      <c r="B6" s="2">
        <v>19366</v>
      </c>
      <c r="C6" s="2">
        <v>12829</v>
      </c>
      <c r="D6" s="2">
        <v>8272</v>
      </c>
      <c r="E6" s="2">
        <v>2545</v>
      </c>
      <c r="F6" s="2">
        <v>843</v>
      </c>
      <c r="G6" s="2">
        <v>1169</v>
      </c>
      <c r="H6" s="2">
        <v>3819</v>
      </c>
      <c r="I6" s="2">
        <v>2718</v>
      </c>
      <c r="J6" s="2"/>
      <c r="K6" s="2">
        <v>4299</v>
      </c>
      <c r="L6" s="2">
        <v>2109</v>
      </c>
      <c r="M6" s="2">
        <v>1286</v>
      </c>
      <c r="N6" s="2">
        <v>540</v>
      </c>
      <c r="O6" s="2">
        <v>215</v>
      </c>
      <c r="P6" s="2">
        <v>68</v>
      </c>
      <c r="Q6" s="2">
        <v>2076</v>
      </c>
      <c r="R6" s="2">
        <v>114</v>
      </c>
      <c r="S6" s="2"/>
      <c r="T6" s="2">
        <v>8323</v>
      </c>
      <c r="U6" s="2">
        <v>6934</v>
      </c>
      <c r="V6" s="2">
        <v>5362</v>
      </c>
      <c r="W6" s="2">
        <v>947</v>
      </c>
      <c r="X6" s="2">
        <v>332</v>
      </c>
      <c r="Y6" s="2">
        <v>293</v>
      </c>
      <c r="Z6" s="2">
        <v>1257</v>
      </c>
      <c r="AA6" s="2">
        <v>132</v>
      </c>
      <c r="AB6" s="2"/>
      <c r="AC6" s="2">
        <v>6744</v>
      </c>
      <c r="AD6" s="2">
        <v>3786</v>
      </c>
      <c r="AE6" s="2">
        <v>1624</v>
      </c>
      <c r="AF6" s="2">
        <v>1058</v>
      </c>
      <c r="AG6" s="2">
        <v>296</v>
      </c>
      <c r="AH6" s="2">
        <v>808</v>
      </c>
      <c r="AI6" s="2">
        <v>486</v>
      </c>
      <c r="AJ6" s="2">
        <v>2472</v>
      </c>
    </row>
    <row r="7" spans="1:36" ht="11.25" x14ac:dyDescent="0.2">
      <c r="A7" s="2" t="s">
        <v>685</v>
      </c>
      <c r="B7" s="2">
        <v>13957</v>
      </c>
      <c r="C7" s="2">
        <v>9506</v>
      </c>
      <c r="D7" s="2">
        <v>6074</v>
      </c>
      <c r="E7" s="2">
        <v>1898</v>
      </c>
      <c r="F7" s="2">
        <v>625</v>
      </c>
      <c r="G7" s="2">
        <v>909</v>
      </c>
      <c r="H7" s="2">
        <v>2661</v>
      </c>
      <c r="I7" s="2">
        <v>1790</v>
      </c>
      <c r="J7" s="2"/>
      <c r="K7" s="2">
        <v>3048</v>
      </c>
      <c r="L7" s="2">
        <v>1503</v>
      </c>
      <c r="M7" s="2">
        <v>922</v>
      </c>
      <c r="N7" s="2">
        <v>368</v>
      </c>
      <c r="O7" s="2">
        <v>159</v>
      </c>
      <c r="P7" s="2">
        <v>54</v>
      </c>
      <c r="Q7" s="2">
        <v>1470</v>
      </c>
      <c r="R7" s="2">
        <v>75</v>
      </c>
      <c r="S7" s="2"/>
      <c r="T7" s="2">
        <v>6153</v>
      </c>
      <c r="U7" s="2">
        <v>5182</v>
      </c>
      <c r="V7" s="2">
        <v>3975</v>
      </c>
      <c r="W7" s="2">
        <v>720</v>
      </c>
      <c r="X7" s="2">
        <v>264</v>
      </c>
      <c r="Y7" s="2">
        <v>223</v>
      </c>
      <c r="Z7" s="2">
        <v>898</v>
      </c>
      <c r="AA7" s="2">
        <v>73</v>
      </c>
      <c r="AB7" s="2"/>
      <c r="AC7" s="2">
        <v>4756</v>
      </c>
      <c r="AD7" s="2">
        <v>2821</v>
      </c>
      <c r="AE7" s="2">
        <v>1177</v>
      </c>
      <c r="AF7" s="2">
        <v>810</v>
      </c>
      <c r="AG7" s="2">
        <v>202</v>
      </c>
      <c r="AH7" s="2">
        <v>632</v>
      </c>
      <c r="AI7" s="2">
        <v>293</v>
      </c>
      <c r="AJ7" s="2">
        <v>1642</v>
      </c>
    </row>
    <row r="8" spans="1:36" ht="11.25" x14ac:dyDescent="0.2">
      <c r="A8" s="2" t="s">
        <v>686</v>
      </c>
      <c r="B8" s="2">
        <v>5166</v>
      </c>
      <c r="C8" s="2">
        <v>3182</v>
      </c>
      <c r="D8" s="2">
        <v>2127</v>
      </c>
      <c r="E8" s="2">
        <v>605</v>
      </c>
      <c r="F8" s="2">
        <v>214</v>
      </c>
      <c r="G8" s="2">
        <v>236</v>
      </c>
      <c r="H8" s="2">
        <v>1091</v>
      </c>
      <c r="I8" s="2">
        <v>893</v>
      </c>
      <c r="J8" s="2"/>
      <c r="K8" s="2">
        <v>1211</v>
      </c>
      <c r="L8" s="2">
        <v>589</v>
      </c>
      <c r="M8" s="2">
        <v>357</v>
      </c>
      <c r="N8" s="2">
        <v>164</v>
      </c>
      <c r="O8" s="2">
        <v>55</v>
      </c>
      <c r="P8" s="2">
        <v>13</v>
      </c>
      <c r="Q8" s="2">
        <v>584</v>
      </c>
      <c r="R8" s="2">
        <v>38</v>
      </c>
      <c r="S8" s="2"/>
      <c r="T8" s="2">
        <v>2083</v>
      </c>
      <c r="U8" s="2">
        <v>1682</v>
      </c>
      <c r="V8" s="2">
        <v>1358</v>
      </c>
      <c r="W8" s="2">
        <v>207</v>
      </c>
      <c r="X8" s="2">
        <v>65</v>
      </c>
      <c r="Y8" s="2">
        <v>52</v>
      </c>
      <c r="Z8" s="2">
        <v>347</v>
      </c>
      <c r="AA8" s="2">
        <v>54</v>
      </c>
      <c r="AB8" s="2"/>
      <c r="AC8" s="2">
        <v>1872</v>
      </c>
      <c r="AD8" s="2">
        <v>911</v>
      </c>
      <c r="AE8" s="2">
        <v>412</v>
      </c>
      <c r="AF8" s="2">
        <v>234</v>
      </c>
      <c r="AG8" s="2">
        <v>94</v>
      </c>
      <c r="AH8" s="2">
        <v>171</v>
      </c>
      <c r="AI8" s="2">
        <v>160</v>
      </c>
      <c r="AJ8" s="2">
        <v>801</v>
      </c>
    </row>
    <row r="9" spans="1:36" ht="11.25" x14ac:dyDescent="0.2">
      <c r="A9" s="2" t="s">
        <v>687</v>
      </c>
      <c r="B9" s="2">
        <v>243</v>
      </c>
      <c r="C9" s="2">
        <v>141</v>
      </c>
      <c r="D9" s="2">
        <v>71</v>
      </c>
      <c r="E9" s="2">
        <v>42</v>
      </c>
      <c r="F9" s="2">
        <v>4</v>
      </c>
      <c r="G9" s="2">
        <v>24</v>
      </c>
      <c r="H9" s="2">
        <v>67</v>
      </c>
      <c r="I9" s="2">
        <v>35</v>
      </c>
      <c r="J9" s="2"/>
      <c r="K9" s="2">
        <v>40</v>
      </c>
      <c r="L9" s="2">
        <v>17</v>
      </c>
      <c r="M9" s="2">
        <v>7</v>
      </c>
      <c r="N9" s="2">
        <v>8</v>
      </c>
      <c r="O9" s="2">
        <v>1</v>
      </c>
      <c r="P9" s="2">
        <v>1</v>
      </c>
      <c r="Q9" s="2">
        <v>22</v>
      </c>
      <c r="R9" s="2">
        <v>1</v>
      </c>
      <c r="S9" s="2"/>
      <c r="T9" s="2">
        <v>87</v>
      </c>
      <c r="U9" s="2">
        <v>70</v>
      </c>
      <c r="V9" s="2">
        <v>29</v>
      </c>
      <c r="W9" s="2">
        <v>20</v>
      </c>
      <c r="X9" s="2">
        <v>3</v>
      </c>
      <c r="Y9" s="2">
        <v>18</v>
      </c>
      <c r="Z9" s="2">
        <v>12</v>
      </c>
      <c r="AA9" s="2">
        <v>5</v>
      </c>
      <c r="AB9" s="2"/>
      <c r="AC9" s="2">
        <v>116</v>
      </c>
      <c r="AD9" s="2">
        <v>54</v>
      </c>
      <c r="AE9" s="2">
        <v>35</v>
      </c>
      <c r="AF9" s="2">
        <v>14</v>
      </c>
      <c r="AG9" s="2">
        <v>0</v>
      </c>
      <c r="AH9" s="2">
        <v>5</v>
      </c>
      <c r="AI9" s="2">
        <v>33</v>
      </c>
      <c r="AJ9" s="2">
        <v>29</v>
      </c>
    </row>
    <row r="10" spans="1:36" ht="11.25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1.25" x14ac:dyDescent="0.2">
      <c r="A11" s="2" t="s">
        <v>656</v>
      </c>
      <c r="B11" s="2">
        <v>9863</v>
      </c>
      <c r="C11" s="2">
        <v>6678</v>
      </c>
      <c r="D11" s="2">
        <v>4222</v>
      </c>
      <c r="E11" s="2">
        <v>1402</v>
      </c>
      <c r="F11" s="2">
        <v>446</v>
      </c>
      <c r="G11" s="2">
        <v>608</v>
      </c>
      <c r="H11" s="2">
        <v>1894</v>
      </c>
      <c r="I11" s="2">
        <v>1291</v>
      </c>
      <c r="J11" s="2"/>
      <c r="K11" s="2">
        <v>2141</v>
      </c>
      <c r="L11" s="2">
        <v>1054</v>
      </c>
      <c r="M11" s="2">
        <v>643</v>
      </c>
      <c r="N11" s="2">
        <v>279</v>
      </c>
      <c r="O11" s="2">
        <v>100</v>
      </c>
      <c r="P11" s="2">
        <v>32</v>
      </c>
      <c r="Q11" s="2">
        <v>1030</v>
      </c>
      <c r="R11" s="2">
        <v>57</v>
      </c>
      <c r="S11" s="2"/>
      <c r="T11" s="2">
        <v>4253</v>
      </c>
      <c r="U11" s="2">
        <v>3547</v>
      </c>
      <c r="V11" s="2">
        <v>2738</v>
      </c>
      <c r="W11" s="2">
        <v>495</v>
      </c>
      <c r="X11" s="2">
        <v>175</v>
      </c>
      <c r="Y11" s="2">
        <v>139</v>
      </c>
      <c r="Z11" s="2">
        <v>634</v>
      </c>
      <c r="AA11" s="2">
        <v>72</v>
      </c>
      <c r="AB11" s="2"/>
      <c r="AC11" s="2">
        <v>3469</v>
      </c>
      <c r="AD11" s="2">
        <v>2077</v>
      </c>
      <c r="AE11" s="2">
        <v>841</v>
      </c>
      <c r="AF11" s="2">
        <v>628</v>
      </c>
      <c r="AG11" s="2">
        <v>171</v>
      </c>
      <c r="AH11" s="2">
        <v>437</v>
      </c>
      <c r="AI11" s="2">
        <v>230</v>
      </c>
      <c r="AJ11" s="2">
        <v>1162</v>
      </c>
    </row>
    <row r="12" spans="1:36" ht="11.25" x14ac:dyDescent="0.2">
      <c r="A12" s="2" t="s">
        <v>685</v>
      </c>
      <c r="B12" s="2">
        <v>7087</v>
      </c>
      <c r="C12" s="2">
        <v>4972</v>
      </c>
      <c r="D12" s="2">
        <v>3096</v>
      </c>
      <c r="E12" s="2">
        <v>1065</v>
      </c>
      <c r="F12" s="2">
        <v>346</v>
      </c>
      <c r="G12" s="2">
        <v>465</v>
      </c>
      <c r="H12" s="2">
        <v>1291</v>
      </c>
      <c r="I12" s="2">
        <v>824</v>
      </c>
      <c r="J12" s="2"/>
      <c r="K12" s="2">
        <v>1517</v>
      </c>
      <c r="L12" s="2">
        <v>749</v>
      </c>
      <c r="M12" s="2">
        <v>458</v>
      </c>
      <c r="N12" s="2">
        <v>187</v>
      </c>
      <c r="O12" s="2">
        <v>76</v>
      </c>
      <c r="P12" s="2">
        <v>28</v>
      </c>
      <c r="Q12" s="2">
        <v>731</v>
      </c>
      <c r="R12" s="2">
        <v>37</v>
      </c>
      <c r="S12" s="2"/>
      <c r="T12" s="2">
        <v>3128</v>
      </c>
      <c r="U12" s="2">
        <v>2656</v>
      </c>
      <c r="V12" s="2">
        <v>2033</v>
      </c>
      <c r="W12" s="2">
        <v>370</v>
      </c>
      <c r="X12" s="2">
        <v>147</v>
      </c>
      <c r="Y12" s="2">
        <v>106</v>
      </c>
      <c r="Z12" s="2">
        <v>429</v>
      </c>
      <c r="AA12" s="2">
        <v>43</v>
      </c>
      <c r="AB12" s="2"/>
      <c r="AC12" s="2">
        <v>2442</v>
      </c>
      <c r="AD12" s="2">
        <v>1567</v>
      </c>
      <c r="AE12" s="2">
        <v>605</v>
      </c>
      <c r="AF12" s="2">
        <v>508</v>
      </c>
      <c r="AG12" s="2">
        <v>123</v>
      </c>
      <c r="AH12" s="2">
        <v>331</v>
      </c>
      <c r="AI12" s="2">
        <v>131</v>
      </c>
      <c r="AJ12" s="2">
        <v>744</v>
      </c>
    </row>
    <row r="13" spans="1:36" ht="11.25" x14ac:dyDescent="0.2">
      <c r="A13" s="2" t="s">
        <v>686</v>
      </c>
      <c r="B13" s="2">
        <v>2669</v>
      </c>
      <c r="C13" s="2">
        <v>1645</v>
      </c>
      <c r="D13" s="2">
        <v>1093</v>
      </c>
      <c r="E13" s="2">
        <v>322</v>
      </c>
      <c r="F13" s="2">
        <v>97</v>
      </c>
      <c r="G13" s="2">
        <v>133</v>
      </c>
      <c r="H13" s="2">
        <v>573</v>
      </c>
      <c r="I13" s="2">
        <v>451</v>
      </c>
      <c r="J13" s="2"/>
      <c r="K13" s="2">
        <v>609</v>
      </c>
      <c r="L13" s="2">
        <v>299</v>
      </c>
      <c r="M13" s="2">
        <v>182</v>
      </c>
      <c r="N13" s="2">
        <v>89</v>
      </c>
      <c r="O13" s="2">
        <v>24</v>
      </c>
      <c r="P13" s="2">
        <v>4</v>
      </c>
      <c r="Q13" s="2">
        <v>291</v>
      </c>
      <c r="R13" s="2">
        <v>19</v>
      </c>
      <c r="S13" s="2"/>
      <c r="T13" s="2">
        <v>1087</v>
      </c>
      <c r="U13" s="2">
        <v>860</v>
      </c>
      <c r="V13" s="2">
        <v>691</v>
      </c>
      <c r="W13" s="2">
        <v>119</v>
      </c>
      <c r="X13" s="2">
        <v>25</v>
      </c>
      <c r="Y13" s="2">
        <v>25</v>
      </c>
      <c r="Z13" s="2">
        <v>200</v>
      </c>
      <c r="AA13" s="2">
        <v>27</v>
      </c>
      <c r="AB13" s="2"/>
      <c r="AC13" s="2">
        <v>973</v>
      </c>
      <c r="AD13" s="2">
        <v>486</v>
      </c>
      <c r="AE13" s="2">
        <v>220</v>
      </c>
      <c r="AF13" s="2">
        <v>114</v>
      </c>
      <c r="AG13" s="2">
        <v>48</v>
      </c>
      <c r="AH13" s="2">
        <v>104</v>
      </c>
      <c r="AI13" s="2">
        <v>82</v>
      </c>
      <c r="AJ13" s="2">
        <v>405</v>
      </c>
    </row>
    <row r="14" spans="1:36" ht="11.25" x14ac:dyDescent="0.2">
      <c r="A14" s="2" t="s">
        <v>687</v>
      </c>
      <c r="B14" s="2">
        <v>107</v>
      </c>
      <c r="C14" s="2">
        <v>61</v>
      </c>
      <c r="D14" s="2">
        <v>33</v>
      </c>
      <c r="E14" s="2">
        <v>15</v>
      </c>
      <c r="F14" s="2">
        <v>3</v>
      </c>
      <c r="G14" s="2">
        <v>10</v>
      </c>
      <c r="H14" s="2">
        <v>30</v>
      </c>
      <c r="I14" s="2">
        <v>16</v>
      </c>
      <c r="J14" s="2"/>
      <c r="K14" s="2">
        <v>15</v>
      </c>
      <c r="L14" s="2">
        <v>6</v>
      </c>
      <c r="M14" s="2">
        <v>3</v>
      </c>
      <c r="N14" s="2">
        <v>3</v>
      </c>
      <c r="O14" s="2">
        <v>0</v>
      </c>
      <c r="P14" s="2">
        <v>0</v>
      </c>
      <c r="Q14" s="2">
        <v>8</v>
      </c>
      <c r="R14" s="2">
        <v>1</v>
      </c>
      <c r="S14" s="2"/>
      <c r="T14" s="2">
        <v>38</v>
      </c>
      <c r="U14" s="2">
        <v>31</v>
      </c>
      <c r="V14" s="2">
        <v>14</v>
      </c>
      <c r="W14" s="2">
        <v>6</v>
      </c>
      <c r="X14" s="2">
        <v>3</v>
      </c>
      <c r="Y14" s="2">
        <v>8</v>
      </c>
      <c r="Z14" s="2">
        <v>5</v>
      </c>
      <c r="AA14" s="2">
        <v>2</v>
      </c>
      <c r="AB14" s="2"/>
      <c r="AC14" s="2">
        <v>54</v>
      </c>
      <c r="AD14" s="2">
        <v>24</v>
      </c>
      <c r="AE14" s="2">
        <v>16</v>
      </c>
      <c r="AF14" s="2">
        <v>6</v>
      </c>
      <c r="AG14" s="2">
        <v>0</v>
      </c>
      <c r="AH14" s="2">
        <v>2</v>
      </c>
      <c r="AI14" s="2">
        <v>17</v>
      </c>
      <c r="AJ14" s="2">
        <v>13</v>
      </c>
    </row>
    <row r="15" spans="1:36" ht="11.2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1.25" x14ac:dyDescent="0.2">
      <c r="A16" s="2" t="s">
        <v>657</v>
      </c>
      <c r="B16" s="2">
        <v>9503</v>
      </c>
      <c r="C16" s="2">
        <v>6151</v>
      </c>
      <c r="D16" s="2">
        <v>4050</v>
      </c>
      <c r="E16" s="2">
        <v>1143</v>
      </c>
      <c r="F16" s="2">
        <v>397</v>
      </c>
      <c r="G16" s="2">
        <v>561</v>
      </c>
      <c r="H16" s="2">
        <v>1925</v>
      </c>
      <c r="I16" s="2">
        <v>1427</v>
      </c>
      <c r="J16" s="2"/>
      <c r="K16" s="2">
        <v>2158</v>
      </c>
      <c r="L16" s="2">
        <v>1055</v>
      </c>
      <c r="M16" s="2">
        <v>643</v>
      </c>
      <c r="N16" s="2">
        <v>261</v>
      </c>
      <c r="O16" s="2">
        <v>115</v>
      </c>
      <c r="P16" s="2">
        <v>36</v>
      </c>
      <c r="Q16" s="2">
        <v>1046</v>
      </c>
      <c r="R16" s="2">
        <v>57</v>
      </c>
      <c r="S16" s="2"/>
      <c r="T16" s="2">
        <v>4070</v>
      </c>
      <c r="U16" s="2">
        <v>3387</v>
      </c>
      <c r="V16" s="2">
        <v>2624</v>
      </c>
      <c r="W16" s="2">
        <v>452</v>
      </c>
      <c r="X16" s="2">
        <v>157</v>
      </c>
      <c r="Y16" s="2">
        <v>154</v>
      </c>
      <c r="Z16" s="2">
        <v>623</v>
      </c>
      <c r="AA16" s="2">
        <v>60</v>
      </c>
      <c r="AB16" s="2"/>
      <c r="AC16" s="2">
        <v>3275</v>
      </c>
      <c r="AD16" s="2">
        <v>1709</v>
      </c>
      <c r="AE16" s="2">
        <v>783</v>
      </c>
      <c r="AF16" s="2">
        <v>430</v>
      </c>
      <c r="AG16" s="2">
        <v>125</v>
      </c>
      <c r="AH16" s="2">
        <v>371</v>
      </c>
      <c r="AI16" s="2">
        <v>256</v>
      </c>
      <c r="AJ16" s="2">
        <v>1310</v>
      </c>
    </row>
    <row r="17" spans="1:36" ht="11.25" x14ac:dyDescent="0.2">
      <c r="A17" s="2" t="s">
        <v>685</v>
      </c>
      <c r="B17" s="2">
        <v>6870</v>
      </c>
      <c r="C17" s="2">
        <v>4534</v>
      </c>
      <c r="D17" s="2">
        <v>2978</v>
      </c>
      <c r="E17" s="2">
        <v>833</v>
      </c>
      <c r="F17" s="2">
        <v>279</v>
      </c>
      <c r="G17" s="2">
        <v>444</v>
      </c>
      <c r="H17" s="2">
        <v>1370</v>
      </c>
      <c r="I17" s="2">
        <v>966</v>
      </c>
      <c r="J17" s="2"/>
      <c r="K17" s="2">
        <v>1531</v>
      </c>
      <c r="L17" s="2">
        <v>754</v>
      </c>
      <c r="M17" s="2">
        <v>464</v>
      </c>
      <c r="N17" s="2">
        <v>181</v>
      </c>
      <c r="O17" s="2">
        <v>83</v>
      </c>
      <c r="P17" s="2">
        <v>26</v>
      </c>
      <c r="Q17" s="2">
        <v>739</v>
      </c>
      <c r="R17" s="2">
        <v>38</v>
      </c>
      <c r="S17" s="2"/>
      <c r="T17" s="2">
        <v>3025</v>
      </c>
      <c r="U17" s="2">
        <v>2526</v>
      </c>
      <c r="V17" s="2">
        <v>1942</v>
      </c>
      <c r="W17" s="2">
        <v>350</v>
      </c>
      <c r="X17" s="2">
        <v>117</v>
      </c>
      <c r="Y17" s="2">
        <v>117</v>
      </c>
      <c r="Z17" s="2">
        <v>469</v>
      </c>
      <c r="AA17" s="2">
        <v>30</v>
      </c>
      <c r="AB17" s="2"/>
      <c r="AC17" s="2">
        <v>2314</v>
      </c>
      <c r="AD17" s="2">
        <v>1254</v>
      </c>
      <c r="AE17" s="2">
        <v>572</v>
      </c>
      <c r="AF17" s="2">
        <v>302</v>
      </c>
      <c r="AG17" s="2">
        <v>79</v>
      </c>
      <c r="AH17" s="2">
        <v>301</v>
      </c>
      <c r="AI17" s="2">
        <v>162</v>
      </c>
      <c r="AJ17" s="2">
        <v>898</v>
      </c>
    </row>
    <row r="18" spans="1:36" ht="11.25" x14ac:dyDescent="0.2">
      <c r="A18" s="2" t="s">
        <v>686</v>
      </c>
      <c r="B18" s="2">
        <v>2497</v>
      </c>
      <c r="C18" s="2">
        <v>1537</v>
      </c>
      <c r="D18" s="2">
        <v>1034</v>
      </c>
      <c r="E18" s="2">
        <v>283</v>
      </c>
      <c r="F18" s="2">
        <v>117</v>
      </c>
      <c r="G18" s="2">
        <v>103</v>
      </c>
      <c r="H18" s="2">
        <v>518</v>
      </c>
      <c r="I18" s="2">
        <v>442</v>
      </c>
      <c r="J18" s="2"/>
      <c r="K18" s="2">
        <v>602</v>
      </c>
      <c r="L18" s="2">
        <v>290</v>
      </c>
      <c r="M18" s="2">
        <v>175</v>
      </c>
      <c r="N18" s="2">
        <v>75</v>
      </c>
      <c r="O18" s="2">
        <v>31</v>
      </c>
      <c r="P18" s="2">
        <v>9</v>
      </c>
      <c r="Q18" s="2">
        <v>293</v>
      </c>
      <c r="R18" s="2">
        <v>19</v>
      </c>
      <c r="S18" s="2"/>
      <c r="T18" s="2">
        <v>996</v>
      </c>
      <c r="U18" s="2">
        <v>822</v>
      </c>
      <c r="V18" s="2">
        <v>667</v>
      </c>
      <c r="W18" s="2">
        <v>88</v>
      </c>
      <c r="X18" s="2">
        <v>40</v>
      </c>
      <c r="Y18" s="2">
        <v>27</v>
      </c>
      <c r="Z18" s="2">
        <v>147</v>
      </c>
      <c r="AA18" s="2">
        <v>27</v>
      </c>
      <c r="AB18" s="2"/>
      <c r="AC18" s="2">
        <v>899</v>
      </c>
      <c r="AD18" s="2">
        <v>425</v>
      </c>
      <c r="AE18" s="2">
        <v>192</v>
      </c>
      <c r="AF18" s="2">
        <v>120</v>
      </c>
      <c r="AG18" s="2">
        <v>46</v>
      </c>
      <c r="AH18" s="2">
        <v>67</v>
      </c>
      <c r="AI18" s="2">
        <v>78</v>
      </c>
      <c r="AJ18" s="2">
        <v>396</v>
      </c>
    </row>
    <row r="19" spans="1:36" ht="11.25" x14ac:dyDescent="0.2">
      <c r="A19" s="2" t="s">
        <v>687</v>
      </c>
      <c r="B19" s="2">
        <v>136</v>
      </c>
      <c r="C19" s="2">
        <v>80</v>
      </c>
      <c r="D19" s="2">
        <v>38</v>
      </c>
      <c r="E19" s="2">
        <v>27</v>
      </c>
      <c r="F19" s="2">
        <v>1</v>
      </c>
      <c r="G19" s="2">
        <v>14</v>
      </c>
      <c r="H19" s="2">
        <v>37</v>
      </c>
      <c r="I19" s="2">
        <v>19</v>
      </c>
      <c r="J19" s="2"/>
      <c r="K19" s="2">
        <v>25</v>
      </c>
      <c r="L19" s="2">
        <v>11</v>
      </c>
      <c r="M19" s="2">
        <v>4</v>
      </c>
      <c r="N19" s="2">
        <v>5</v>
      </c>
      <c r="O19" s="2">
        <v>1</v>
      </c>
      <c r="P19" s="2">
        <v>1</v>
      </c>
      <c r="Q19" s="2">
        <v>14</v>
      </c>
      <c r="R19" s="2">
        <v>0</v>
      </c>
      <c r="S19" s="2"/>
      <c r="T19" s="2">
        <v>49</v>
      </c>
      <c r="U19" s="2">
        <v>39</v>
      </c>
      <c r="V19" s="2">
        <v>15</v>
      </c>
      <c r="W19" s="2">
        <v>14</v>
      </c>
      <c r="X19" s="2">
        <v>0</v>
      </c>
      <c r="Y19" s="2">
        <v>10</v>
      </c>
      <c r="Z19" s="2">
        <v>7</v>
      </c>
      <c r="AA19" s="2">
        <v>3</v>
      </c>
      <c r="AB19" s="2"/>
      <c r="AC19" s="2">
        <v>62</v>
      </c>
      <c r="AD19" s="2">
        <v>30</v>
      </c>
      <c r="AE19" s="2">
        <v>19</v>
      </c>
      <c r="AF19" s="2">
        <v>8</v>
      </c>
      <c r="AG19" s="2">
        <v>0</v>
      </c>
      <c r="AH19" s="2">
        <v>3</v>
      </c>
      <c r="AI19" s="2">
        <v>16</v>
      </c>
      <c r="AJ19" s="2">
        <v>16</v>
      </c>
    </row>
    <row r="20" spans="1:36" ht="11.2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1.25" x14ac:dyDescent="0.2">
      <c r="A21" s="2" t="s">
        <v>684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1.2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1.25" x14ac:dyDescent="0.2">
      <c r="A23" s="2" t="s">
        <v>663</v>
      </c>
      <c r="B23" s="2">
        <v>19366</v>
      </c>
      <c r="C23" s="2">
        <v>12829</v>
      </c>
      <c r="D23" s="2">
        <v>8272</v>
      </c>
      <c r="E23" s="2">
        <v>2545</v>
      </c>
      <c r="F23" s="2">
        <v>843</v>
      </c>
      <c r="G23" s="2">
        <v>1169</v>
      </c>
      <c r="H23" s="2">
        <v>3819</v>
      </c>
      <c r="I23" s="2">
        <v>2718</v>
      </c>
      <c r="J23" s="2"/>
      <c r="K23" s="2">
        <v>4299</v>
      </c>
      <c r="L23" s="2">
        <v>2109</v>
      </c>
      <c r="M23" s="2">
        <v>1286</v>
      </c>
      <c r="N23" s="2">
        <v>540</v>
      </c>
      <c r="O23" s="2">
        <v>215</v>
      </c>
      <c r="P23" s="2">
        <v>68</v>
      </c>
      <c r="Q23" s="2">
        <v>2076</v>
      </c>
      <c r="R23" s="2">
        <v>114</v>
      </c>
      <c r="S23" s="2"/>
      <c r="T23" s="2">
        <v>8323</v>
      </c>
      <c r="U23" s="2">
        <v>6934</v>
      </c>
      <c r="V23" s="2">
        <v>5362</v>
      </c>
      <c r="W23" s="2">
        <v>947</v>
      </c>
      <c r="X23" s="2">
        <v>332</v>
      </c>
      <c r="Y23" s="2">
        <v>293</v>
      </c>
      <c r="Z23" s="2">
        <v>1257</v>
      </c>
      <c r="AA23" s="2">
        <v>132</v>
      </c>
      <c r="AB23" s="2"/>
      <c r="AC23" s="2">
        <v>6744</v>
      </c>
      <c r="AD23" s="2">
        <v>3786</v>
      </c>
      <c r="AE23" s="2">
        <v>1624</v>
      </c>
      <c r="AF23" s="2">
        <v>1058</v>
      </c>
      <c r="AG23" s="2">
        <v>296</v>
      </c>
      <c r="AH23" s="2">
        <v>808</v>
      </c>
      <c r="AI23" s="2">
        <v>486</v>
      </c>
      <c r="AJ23" s="2">
        <v>2472</v>
      </c>
    </row>
    <row r="24" spans="1:36" ht="11.25" x14ac:dyDescent="0.2">
      <c r="A24" s="2" t="s">
        <v>76</v>
      </c>
      <c r="B24" s="2">
        <v>1184</v>
      </c>
      <c r="C24" s="2">
        <v>895</v>
      </c>
      <c r="D24" s="2">
        <v>624</v>
      </c>
      <c r="E24" s="2">
        <v>167</v>
      </c>
      <c r="F24" s="2">
        <v>55</v>
      </c>
      <c r="G24" s="2">
        <v>49</v>
      </c>
      <c r="H24" s="2">
        <v>228</v>
      </c>
      <c r="I24" s="2">
        <v>61</v>
      </c>
      <c r="J24" s="2"/>
      <c r="K24" s="2">
        <v>363</v>
      </c>
      <c r="L24" s="2">
        <v>204</v>
      </c>
      <c r="M24" s="2">
        <v>125</v>
      </c>
      <c r="N24" s="2">
        <v>53</v>
      </c>
      <c r="O24" s="2">
        <v>17</v>
      </c>
      <c r="P24" s="2">
        <v>9</v>
      </c>
      <c r="Q24" s="2">
        <v>151</v>
      </c>
      <c r="R24" s="2">
        <v>8</v>
      </c>
      <c r="S24" s="2"/>
      <c r="T24" s="2">
        <v>713</v>
      </c>
      <c r="U24" s="2">
        <v>633</v>
      </c>
      <c r="V24" s="2">
        <v>479</v>
      </c>
      <c r="W24" s="2">
        <v>101</v>
      </c>
      <c r="X24" s="2">
        <v>33</v>
      </c>
      <c r="Y24" s="2">
        <v>20</v>
      </c>
      <c r="Z24" s="2">
        <v>77</v>
      </c>
      <c r="AA24" s="2">
        <v>3</v>
      </c>
      <c r="AB24" s="2"/>
      <c r="AC24" s="2">
        <v>108</v>
      </c>
      <c r="AD24" s="2">
        <v>58</v>
      </c>
      <c r="AE24" s="2">
        <v>20</v>
      </c>
      <c r="AF24" s="2">
        <v>13</v>
      </c>
      <c r="AG24" s="2">
        <v>5</v>
      </c>
      <c r="AH24" s="2">
        <v>20</v>
      </c>
      <c r="AI24" s="2">
        <v>0</v>
      </c>
      <c r="AJ24" s="2">
        <v>50</v>
      </c>
    </row>
    <row r="25" spans="1:36" ht="11.25" x14ac:dyDescent="0.2">
      <c r="A25" s="2" t="s">
        <v>209</v>
      </c>
      <c r="B25" s="2">
        <v>591</v>
      </c>
      <c r="C25" s="2">
        <v>374</v>
      </c>
      <c r="D25" s="2">
        <v>253</v>
      </c>
      <c r="E25" s="2">
        <v>70</v>
      </c>
      <c r="F25" s="2">
        <v>20</v>
      </c>
      <c r="G25" s="2">
        <v>31</v>
      </c>
      <c r="H25" s="2">
        <v>91</v>
      </c>
      <c r="I25" s="2">
        <v>126</v>
      </c>
      <c r="J25" s="2"/>
      <c r="K25" s="2">
        <v>123</v>
      </c>
      <c r="L25" s="2">
        <v>70</v>
      </c>
      <c r="M25" s="2">
        <v>47</v>
      </c>
      <c r="N25" s="2">
        <v>17</v>
      </c>
      <c r="O25" s="2">
        <v>4</v>
      </c>
      <c r="P25" s="2">
        <v>2</v>
      </c>
      <c r="Q25" s="2">
        <v>50</v>
      </c>
      <c r="R25" s="2">
        <v>3</v>
      </c>
      <c r="S25" s="2"/>
      <c r="T25" s="2">
        <v>206</v>
      </c>
      <c r="U25" s="2">
        <v>169</v>
      </c>
      <c r="V25" s="2">
        <v>141</v>
      </c>
      <c r="W25" s="2">
        <v>14</v>
      </c>
      <c r="X25" s="2">
        <v>8</v>
      </c>
      <c r="Y25" s="2">
        <v>6</v>
      </c>
      <c r="Z25" s="2">
        <v>35</v>
      </c>
      <c r="AA25" s="2">
        <v>2</v>
      </c>
      <c r="AB25" s="2"/>
      <c r="AC25" s="2">
        <v>262</v>
      </c>
      <c r="AD25" s="2">
        <v>135</v>
      </c>
      <c r="AE25" s="2">
        <v>65</v>
      </c>
      <c r="AF25" s="2">
        <v>39</v>
      </c>
      <c r="AG25" s="2">
        <v>8</v>
      </c>
      <c r="AH25" s="2">
        <v>23</v>
      </c>
      <c r="AI25" s="2">
        <v>6</v>
      </c>
      <c r="AJ25" s="2">
        <v>121</v>
      </c>
    </row>
    <row r="26" spans="1:36" ht="11.25" x14ac:dyDescent="0.2">
      <c r="A26" s="2" t="s">
        <v>210</v>
      </c>
      <c r="B26" s="2">
        <v>438</v>
      </c>
      <c r="C26" s="2">
        <v>269</v>
      </c>
      <c r="D26" s="2">
        <v>174</v>
      </c>
      <c r="E26" s="2">
        <v>58</v>
      </c>
      <c r="F26" s="2">
        <v>18</v>
      </c>
      <c r="G26" s="2">
        <v>19</v>
      </c>
      <c r="H26" s="2">
        <v>91</v>
      </c>
      <c r="I26" s="2">
        <v>78</v>
      </c>
      <c r="J26" s="2"/>
      <c r="K26" s="2">
        <v>125</v>
      </c>
      <c r="L26" s="2">
        <v>66</v>
      </c>
      <c r="M26" s="2">
        <v>44</v>
      </c>
      <c r="N26" s="2">
        <v>17</v>
      </c>
      <c r="O26" s="2">
        <v>5</v>
      </c>
      <c r="P26" s="2">
        <v>0</v>
      </c>
      <c r="Q26" s="2">
        <v>55</v>
      </c>
      <c r="R26" s="2">
        <v>4</v>
      </c>
      <c r="S26" s="2"/>
      <c r="T26" s="2">
        <v>170</v>
      </c>
      <c r="U26" s="2">
        <v>143</v>
      </c>
      <c r="V26" s="2">
        <v>102</v>
      </c>
      <c r="W26" s="2">
        <v>20</v>
      </c>
      <c r="X26" s="2">
        <v>9</v>
      </c>
      <c r="Y26" s="2">
        <v>12</v>
      </c>
      <c r="Z26" s="2">
        <v>21</v>
      </c>
      <c r="AA26" s="2">
        <v>6</v>
      </c>
      <c r="AB26" s="2"/>
      <c r="AC26" s="2">
        <v>143</v>
      </c>
      <c r="AD26" s="2">
        <v>60</v>
      </c>
      <c r="AE26" s="2">
        <v>28</v>
      </c>
      <c r="AF26" s="2">
        <v>21</v>
      </c>
      <c r="AG26" s="2">
        <v>4</v>
      </c>
      <c r="AH26" s="2">
        <v>7</v>
      </c>
      <c r="AI26" s="2">
        <v>15</v>
      </c>
      <c r="AJ26" s="2">
        <v>68</v>
      </c>
    </row>
    <row r="27" spans="1:36" ht="11.25" x14ac:dyDescent="0.2">
      <c r="A27" s="2" t="s">
        <v>211</v>
      </c>
      <c r="B27" s="2">
        <v>493</v>
      </c>
      <c r="C27" s="2">
        <v>293</v>
      </c>
      <c r="D27" s="2">
        <v>210</v>
      </c>
      <c r="E27" s="2">
        <v>47</v>
      </c>
      <c r="F27" s="2">
        <v>19</v>
      </c>
      <c r="G27" s="2">
        <v>17</v>
      </c>
      <c r="H27" s="2">
        <v>106</v>
      </c>
      <c r="I27" s="2">
        <v>94</v>
      </c>
      <c r="J27" s="2"/>
      <c r="K27" s="2">
        <v>133</v>
      </c>
      <c r="L27" s="2">
        <v>63</v>
      </c>
      <c r="M27" s="2">
        <v>39</v>
      </c>
      <c r="N27" s="2">
        <v>15</v>
      </c>
      <c r="O27" s="2">
        <v>8</v>
      </c>
      <c r="P27" s="2">
        <v>1</v>
      </c>
      <c r="Q27" s="2">
        <v>64</v>
      </c>
      <c r="R27" s="2">
        <v>6</v>
      </c>
      <c r="S27" s="2"/>
      <c r="T27" s="2">
        <v>210</v>
      </c>
      <c r="U27" s="2">
        <v>178</v>
      </c>
      <c r="V27" s="2">
        <v>138</v>
      </c>
      <c r="W27" s="2">
        <v>26</v>
      </c>
      <c r="X27" s="2">
        <v>8</v>
      </c>
      <c r="Y27" s="2">
        <v>6</v>
      </c>
      <c r="Z27" s="2">
        <v>30</v>
      </c>
      <c r="AA27" s="2">
        <v>2</v>
      </c>
      <c r="AB27" s="2"/>
      <c r="AC27" s="2">
        <v>150</v>
      </c>
      <c r="AD27" s="2">
        <v>52</v>
      </c>
      <c r="AE27" s="2">
        <v>33</v>
      </c>
      <c r="AF27" s="2">
        <v>6</v>
      </c>
      <c r="AG27" s="2">
        <v>3</v>
      </c>
      <c r="AH27" s="2">
        <v>10</v>
      </c>
      <c r="AI27" s="2">
        <v>12</v>
      </c>
      <c r="AJ27" s="2">
        <v>86</v>
      </c>
    </row>
    <row r="28" spans="1:36" ht="11.25" x14ac:dyDescent="0.2">
      <c r="A28" s="2" t="s">
        <v>212</v>
      </c>
      <c r="B28" s="2">
        <v>480</v>
      </c>
      <c r="C28" s="2">
        <v>321</v>
      </c>
      <c r="D28" s="2">
        <v>220</v>
      </c>
      <c r="E28" s="2">
        <v>65</v>
      </c>
      <c r="F28" s="2">
        <v>15</v>
      </c>
      <c r="G28" s="2">
        <v>21</v>
      </c>
      <c r="H28" s="2">
        <v>91</v>
      </c>
      <c r="I28" s="2">
        <v>68</v>
      </c>
      <c r="J28" s="2"/>
      <c r="K28" s="2">
        <v>117</v>
      </c>
      <c r="L28" s="2">
        <v>56</v>
      </c>
      <c r="M28" s="2">
        <v>32</v>
      </c>
      <c r="N28" s="2">
        <v>20</v>
      </c>
      <c r="O28" s="2">
        <v>3</v>
      </c>
      <c r="P28" s="2">
        <v>1</v>
      </c>
      <c r="Q28" s="2">
        <v>57</v>
      </c>
      <c r="R28" s="2">
        <v>4</v>
      </c>
      <c r="S28" s="2"/>
      <c r="T28" s="2">
        <v>224</v>
      </c>
      <c r="U28" s="2">
        <v>187</v>
      </c>
      <c r="V28" s="2">
        <v>146</v>
      </c>
      <c r="W28" s="2">
        <v>28</v>
      </c>
      <c r="X28" s="2">
        <v>4</v>
      </c>
      <c r="Y28" s="2">
        <v>9</v>
      </c>
      <c r="Z28" s="2">
        <v>30</v>
      </c>
      <c r="AA28" s="2">
        <v>7</v>
      </c>
      <c r="AB28" s="2"/>
      <c r="AC28" s="2">
        <v>139</v>
      </c>
      <c r="AD28" s="2">
        <v>78</v>
      </c>
      <c r="AE28" s="2">
        <v>42</v>
      </c>
      <c r="AF28" s="2">
        <v>17</v>
      </c>
      <c r="AG28" s="2">
        <v>8</v>
      </c>
      <c r="AH28" s="2">
        <v>11</v>
      </c>
      <c r="AI28" s="2">
        <v>4</v>
      </c>
      <c r="AJ28" s="2">
        <v>57</v>
      </c>
    </row>
    <row r="29" spans="1:36" ht="11.25" x14ac:dyDescent="0.2">
      <c r="A29" s="2" t="s">
        <v>213</v>
      </c>
      <c r="B29" s="2">
        <v>508</v>
      </c>
      <c r="C29" s="2">
        <v>299</v>
      </c>
      <c r="D29" s="2">
        <v>217</v>
      </c>
      <c r="E29" s="2">
        <v>44</v>
      </c>
      <c r="F29" s="2">
        <v>17</v>
      </c>
      <c r="G29" s="2">
        <v>21</v>
      </c>
      <c r="H29" s="2">
        <v>123</v>
      </c>
      <c r="I29" s="2">
        <v>86</v>
      </c>
      <c r="J29" s="2"/>
      <c r="K29" s="2">
        <v>139</v>
      </c>
      <c r="L29" s="2">
        <v>58</v>
      </c>
      <c r="M29" s="2">
        <v>42</v>
      </c>
      <c r="N29" s="2">
        <v>12</v>
      </c>
      <c r="O29" s="2">
        <v>4</v>
      </c>
      <c r="P29" s="2">
        <v>0</v>
      </c>
      <c r="Q29" s="2">
        <v>76</v>
      </c>
      <c r="R29" s="2">
        <v>5</v>
      </c>
      <c r="S29" s="2"/>
      <c r="T29" s="2">
        <v>228</v>
      </c>
      <c r="U29" s="2">
        <v>186</v>
      </c>
      <c r="V29" s="2">
        <v>152</v>
      </c>
      <c r="W29" s="2">
        <v>20</v>
      </c>
      <c r="X29" s="2">
        <v>8</v>
      </c>
      <c r="Y29" s="2">
        <v>6</v>
      </c>
      <c r="Z29" s="2">
        <v>36</v>
      </c>
      <c r="AA29" s="2">
        <v>6</v>
      </c>
      <c r="AB29" s="2"/>
      <c r="AC29" s="2">
        <v>141</v>
      </c>
      <c r="AD29" s="2">
        <v>55</v>
      </c>
      <c r="AE29" s="2">
        <v>23</v>
      </c>
      <c r="AF29" s="2">
        <v>12</v>
      </c>
      <c r="AG29" s="2">
        <v>5</v>
      </c>
      <c r="AH29" s="2">
        <v>15</v>
      </c>
      <c r="AI29" s="2">
        <v>11</v>
      </c>
      <c r="AJ29" s="2">
        <v>75</v>
      </c>
    </row>
    <row r="30" spans="1:36" ht="11.25" x14ac:dyDescent="0.2">
      <c r="A30" s="2" t="s">
        <v>214</v>
      </c>
      <c r="B30" s="2">
        <v>545</v>
      </c>
      <c r="C30" s="2">
        <v>347</v>
      </c>
      <c r="D30" s="2">
        <v>242</v>
      </c>
      <c r="E30" s="2">
        <v>82</v>
      </c>
      <c r="F30" s="2">
        <v>7</v>
      </c>
      <c r="G30" s="2">
        <v>16</v>
      </c>
      <c r="H30" s="2">
        <v>103</v>
      </c>
      <c r="I30" s="2">
        <v>95</v>
      </c>
      <c r="J30" s="2"/>
      <c r="K30" s="2">
        <v>154</v>
      </c>
      <c r="L30" s="2">
        <v>90</v>
      </c>
      <c r="M30" s="2">
        <v>61</v>
      </c>
      <c r="N30" s="2">
        <v>25</v>
      </c>
      <c r="O30" s="2">
        <v>2</v>
      </c>
      <c r="P30" s="2">
        <v>2</v>
      </c>
      <c r="Q30" s="2">
        <v>60</v>
      </c>
      <c r="R30" s="2">
        <v>4</v>
      </c>
      <c r="S30" s="2"/>
      <c r="T30" s="2">
        <v>226</v>
      </c>
      <c r="U30" s="2">
        <v>184</v>
      </c>
      <c r="V30" s="2">
        <v>149</v>
      </c>
      <c r="W30" s="2">
        <v>26</v>
      </c>
      <c r="X30" s="2">
        <v>5</v>
      </c>
      <c r="Y30" s="2">
        <v>4</v>
      </c>
      <c r="Z30" s="2">
        <v>35</v>
      </c>
      <c r="AA30" s="2">
        <v>7</v>
      </c>
      <c r="AB30" s="2"/>
      <c r="AC30" s="2">
        <v>165</v>
      </c>
      <c r="AD30" s="2">
        <v>73</v>
      </c>
      <c r="AE30" s="2">
        <v>32</v>
      </c>
      <c r="AF30" s="2">
        <v>31</v>
      </c>
      <c r="AG30" s="2">
        <v>0</v>
      </c>
      <c r="AH30" s="2">
        <v>10</v>
      </c>
      <c r="AI30" s="2">
        <v>8</v>
      </c>
      <c r="AJ30" s="2">
        <v>84</v>
      </c>
    </row>
    <row r="31" spans="1:36" ht="11.25" x14ac:dyDescent="0.2">
      <c r="A31" s="2" t="s">
        <v>215</v>
      </c>
      <c r="B31" s="2">
        <v>478</v>
      </c>
      <c r="C31" s="2">
        <v>315</v>
      </c>
      <c r="D31" s="2">
        <v>231</v>
      </c>
      <c r="E31" s="2">
        <v>42</v>
      </c>
      <c r="F31" s="2">
        <v>20</v>
      </c>
      <c r="G31" s="2">
        <v>22</v>
      </c>
      <c r="H31" s="2">
        <v>103</v>
      </c>
      <c r="I31" s="2">
        <v>60</v>
      </c>
      <c r="J31" s="2"/>
      <c r="K31" s="2">
        <v>132</v>
      </c>
      <c r="L31" s="2">
        <v>61</v>
      </c>
      <c r="M31" s="2">
        <v>41</v>
      </c>
      <c r="N31" s="2">
        <v>8</v>
      </c>
      <c r="O31" s="2">
        <v>9</v>
      </c>
      <c r="P31" s="2">
        <v>3</v>
      </c>
      <c r="Q31" s="2">
        <v>68</v>
      </c>
      <c r="R31" s="2">
        <v>3</v>
      </c>
      <c r="S31" s="2"/>
      <c r="T31" s="2">
        <v>245</v>
      </c>
      <c r="U31" s="2">
        <v>209</v>
      </c>
      <c r="V31" s="2">
        <v>164</v>
      </c>
      <c r="W31" s="2">
        <v>29</v>
      </c>
      <c r="X31" s="2">
        <v>8</v>
      </c>
      <c r="Y31" s="2">
        <v>8</v>
      </c>
      <c r="Z31" s="2">
        <v>32</v>
      </c>
      <c r="AA31" s="2">
        <v>4</v>
      </c>
      <c r="AB31" s="2"/>
      <c r="AC31" s="2">
        <v>101</v>
      </c>
      <c r="AD31" s="2">
        <v>45</v>
      </c>
      <c r="AE31" s="2">
        <v>26</v>
      </c>
      <c r="AF31" s="2">
        <v>5</v>
      </c>
      <c r="AG31" s="2">
        <v>3</v>
      </c>
      <c r="AH31" s="2">
        <v>11</v>
      </c>
      <c r="AI31" s="2">
        <v>3</v>
      </c>
      <c r="AJ31" s="2">
        <v>53</v>
      </c>
    </row>
    <row r="32" spans="1:36" ht="11.25" x14ac:dyDescent="0.2">
      <c r="A32" s="2" t="s">
        <v>216</v>
      </c>
      <c r="B32" s="2">
        <v>1658</v>
      </c>
      <c r="C32" s="2">
        <v>1322</v>
      </c>
      <c r="D32" s="2">
        <v>943</v>
      </c>
      <c r="E32" s="2">
        <v>287</v>
      </c>
      <c r="F32" s="2">
        <v>22</v>
      </c>
      <c r="G32" s="2">
        <v>70</v>
      </c>
      <c r="H32" s="2">
        <v>131</v>
      </c>
      <c r="I32" s="2">
        <v>205</v>
      </c>
      <c r="J32" s="2"/>
      <c r="K32" s="2">
        <v>258</v>
      </c>
      <c r="L32" s="2">
        <v>172</v>
      </c>
      <c r="M32" s="2">
        <v>122</v>
      </c>
      <c r="N32" s="2">
        <v>38</v>
      </c>
      <c r="O32" s="2">
        <v>12</v>
      </c>
      <c r="P32" s="2">
        <v>0</v>
      </c>
      <c r="Q32" s="2">
        <v>80</v>
      </c>
      <c r="R32" s="2">
        <v>6</v>
      </c>
      <c r="S32" s="2"/>
      <c r="T32" s="2">
        <v>955</v>
      </c>
      <c r="U32" s="2">
        <v>912</v>
      </c>
      <c r="V32" s="2">
        <v>718</v>
      </c>
      <c r="W32" s="2">
        <v>166</v>
      </c>
      <c r="X32" s="2">
        <v>8</v>
      </c>
      <c r="Y32" s="2">
        <v>20</v>
      </c>
      <c r="Z32" s="2">
        <v>38</v>
      </c>
      <c r="AA32" s="2">
        <v>5</v>
      </c>
      <c r="AB32" s="2"/>
      <c r="AC32" s="2">
        <v>445</v>
      </c>
      <c r="AD32" s="2">
        <v>238</v>
      </c>
      <c r="AE32" s="2">
        <v>103</v>
      </c>
      <c r="AF32" s="2">
        <v>83</v>
      </c>
      <c r="AG32" s="2">
        <v>2</v>
      </c>
      <c r="AH32" s="2">
        <v>50</v>
      </c>
      <c r="AI32" s="2">
        <v>13</v>
      </c>
      <c r="AJ32" s="2">
        <v>194</v>
      </c>
    </row>
    <row r="33" spans="1:36" ht="11.25" x14ac:dyDescent="0.2">
      <c r="A33" s="2" t="s">
        <v>217</v>
      </c>
      <c r="B33" s="2">
        <v>939</v>
      </c>
      <c r="C33" s="2">
        <v>599</v>
      </c>
      <c r="D33" s="2">
        <v>455</v>
      </c>
      <c r="E33" s="2">
        <v>83</v>
      </c>
      <c r="F33" s="2">
        <v>23</v>
      </c>
      <c r="G33" s="2">
        <v>38</v>
      </c>
      <c r="H33" s="2">
        <v>172</v>
      </c>
      <c r="I33" s="2">
        <v>168</v>
      </c>
      <c r="J33" s="2"/>
      <c r="K33" s="2">
        <v>217</v>
      </c>
      <c r="L33" s="2">
        <v>104</v>
      </c>
      <c r="M33" s="2">
        <v>61</v>
      </c>
      <c r="N33" s="2">
        <v>30</v>
      </c>
      <c r="O33" s="2">
        <v>10</v>
      </c>
      <c r="P33" s="2">
        <v>3</v>
      </c>
      <c r="Q33" s="2">
        <v>106</v>
      </c>
      <c r="R33" s="2">
        <v>7</v>
      </c>
      <c r="S33" s="2"/>
      <c r="T33" s="2">
        <v>405</v>
      </c>
      <c r="U33" s="2">
        <v>346</v>
      </c>
      <c r="V33" s="2">
        <v>295</v>
      </c>
      <c r="W33" s="2">
        <v>26</v>
      </c>
      <c r="X33" s="2">
        <v>8</v>
      </c>
      <c r="Y33" s="2">
        <v>17</v>
      </c>
      <c r="Z33" s="2">
        <v>53</v>
      </c>
      <c r="AA33" s="2">
        <v>6</v>
      </c>
      <c r="AB33" s="2"/>
      <c r="AC33" s="2">
        <v>317</v>
      </c>
      <c r="AD33" s="2">
        <v>149</v>
      </c>
      <c r="AE33" s="2">
        <v>99</v>
      </c>
      <c r="AF33" s="2">
        <v>27</v>
      </c>
      <c r="AG33" s="2">
        <v>5</v>
      </c>
      <c r="AH33" s="2">
        <v>18</v>
      </c>
      <c r="AI33" s="2">
        <v>13</v>
      </c>
      <c r="AJ33" s="2">
        <v>155</v>
      </c>
    </row>
    <row r="34" spans="1:36" ht="11.25" x14ac:dyDescent="0.2">
      <c r="A34" s="2" t="s">
        <v>218</v>
      </c>
      <c r="B34" s="2">
        <v>913</v>
      </c>
      <c r="C34" s="2">
        <v>616</v>
      </c>
      <c r="D34" s="2">
        <v>427</v>
      </c>
      <c r="E34" s="2">
        <v>112</v>
      </c>
      <c r="F34" s="2">
        <v>23</v>
      </c>
      <c r="G34" s="2">
        <v>54</v>
      </c>
      <c r="H34" s="2">
        <v>135</v>
      </c>
      <c r="I34" s="2">
        <v>162</v>
      </c>
      <c r="J34" s="2"/>
      <c r="K34" s="2">
        <v>195</v>
      </c>
      <c r="L34" s="2">
        <v>126</v>
      </c>
      <c r="M34" s="2">
        <v>69</v>
      </c>
      <c r="N34" s="2">
        <v>38</v>
      </c>
      <c r="O34" s="2">
        <v>12</v>
      </c>
      <c r="P34" s="2">
        <v>7</v>
      </c>
      <c r="Q34" s="2">
        <v>63</v>
      </c>
      <c r="R34" s="2">
        <v>6</v>
      </c>
      <c r="S34" s="2"/>
      <c r="T34" s="2">
        <v>395</v>
      </c>
      <c r="U34" s="2">
        <v>347</v>
      </c>
      <c r="V34" s="2">
        <v>302</v>
      </c>
      <c r="W34" s="2">
        <v>29</v>
      </c>
      <c r="X34" s="2">
        <v>7</v>
      </c>
      <c r="Y34" s="2">
        <v>9</v>
      </c>
      <c r="Z34" s="2">
        <v>42</v>
      </c>
      <c r="AA34" s="2">
        <v>6</v>
      </c>
      <c r="AB34" s="2"/>
      <c r="AC34" s="2">
        <v>323</v>
      </c>
      <c r="AD34" s="2">
        <v>143</v>
      </c>
      <c r="AE34" s="2">
        <v>56</v>
      </c>
      <c r="AF34" s="2">
        <v>45</v>
      </c>
      <c r="AG34" s="2">
        <v>4</v>
      </c>
      <c r="AH34" s="2">
        <v>38</v>
      </c>
      <c r="AI34" s="2">
        <v>30</v>
      </c>
      <c r="AJ34" s="2">
        <v>150</v>
      </c>
    </row>
    <row r="35" spans="1:36" ht="11.25" x14ac:dyDescent="0.2">
      <c r="A35" s="2" t="s">
        <v>219</v>
      </c>
      <c r="B35" s="2">
        <v>864</v>
      </c>
      <c r="C35" s="2">
        <v>482</v>
      </c>
      <c r="D35" s="2">
        <v>357</v>
      </c>
      <c r="E35" s="2">
        <v>84</v>
      </c>
      <c r="F35" s="2">
        <v>24</v>
      </c>
      <c r="G35" s="2">
        <v>17</v>
      </c>
      <c r="H35" s="2">
        <v>138</v>
      </c>
      <c r="I35" s="2">
        <v>244</v>
      </c>
      <c r="J35" s="2"/>
      <c r="K35" s="2">
        <v>170</v>
      </c>
      <c r="L35" s="2">
        <v>91</v>
      </c>
      <c r="M35" s="2">
        <v>50</v>
      </c>
      <c r="N35" s="2">
        <v>26</v>
      </c>
      <c r="O35" s="2">
        <v>12</v>
      </c>
      <c r="P35" s="2">
        <v>3</v>
      </c>
      <c r="Q35" s="2">
        <v>72</v>
      </c>
      <c r="R35" s="2">
        <v>7</v>
      </c>
      <c r="S35" s="2"/>
      <c r="T35" s="2">
        <v>344</v>
      </c>
      <c r="U35" s="2">
        <v>295</v>
      </c>
      <c r="V35" s="2">
        <v>260</v>
      </c>
      <c r="W35" s="2">
        <v>23</v>
      </c>
      <c r="X35" s="2">
        <v>7</v>
      </c>
      <c r="Y35" s="2">
        <v>5</v>
      </c>
      <c r="Z35" s="2">
        <v>40</v>
      </c>
      <c r="AA35" s="2">
        <v>9</v>
      </c>
      <c r="AB35" s="2"/>
      <c r="AC35" s="2">
        <v>350</v>
      </c>
      <c r="AD35" s="2">
        <v>96</v>
      </c>
      <c r="AE35" s="2">
        <v>47</v>
      </c>
      <c r="AF35" s="2">
        <v>35</v>
      </c>
      <c r="AG35" s="2">
        <v>5</v>
      </c>
      <c r="AH35" s="2">
        <v>9</v>
      </c>
      <c r="AI35" s="2">
        <v>26</v>
      </c>
      <c r="AJ35" s="2">
        <v>228</v>
      </c>
    </row>
    <row r="36" spans="1:36" ht="11.25" x14ac:dyDescent="0.2">
      <c r="A36" s="2" t="s">
        <v>220</v>
      </c>
      <c r="B36" s="2">
        <v>1223</v>
      </c>
      <c r="C36" s="2">
        <v>839</v>
      </c>
      <c r="D36" s="2">
        <v>500</v>
      </c>
      <c r="E36" s="2">
        <v>210</v>
      </c>
      <c r="F36" s="2">
        <v>49</v>
      </c>
      <c r="G36" s="2">
        <v>80</v>
      </c>
      <c r="H36" s="2">
        <v>156</v>
      </c>
      <c r="I36" s="2">
        <v>228</v>
      </c>
      <c r="J36" s="2"/>
      <c r="K36" s="2">
        <v>218</v>
      </c>
      <c r="L36" s="2">
        <v>165</v>
      </c>
      <c r="M36" s="2">
        <v>144</v>
      </c>
      <c r="N36" s="2">
        <v>14</v>
      </c>
      <c r="O36" s="2">
        <v>6</v>
      </c>
      <c r="P36" s="2">
        <v>1</v>
      </c>
      <c r="Q36" s="2">
        <v>49</v>
      </c>
      <c r="R36" s="2">
        <v>4</v>
      </c>
      <c r="S36" s="2"/>
      <c r="T36" s="2">
        <v>322</v>
      </c>
      <c r="U36" s="2">
        <v>269</v>
      </c>
      <c r="V36" s="2">
        <v>203</v>
      </c>
      <c r="W36" s="2">
        <v>42</v>
      </c>
      <c r="X36" s="2">
        <v>12</v>
      </c>
      <c r="Y36" s="2">
        <v>12</v>
      </c>
      <c r="Z36" s="2">
        <v>48</v>
      </c>
      <c r="AA36" s="2">
        <v>5</v>
      </c>
      <c r="AB36" s="2"/>
      <c r="AC36" s="2">
        <v>683</v>
      </c>
      <c r="AD36" s="2">
        <v>405</v>
      </c>
      <c r="AE36" s="2">
        <v>153</v>
      </c>
      <c r="AF36" s="2">
        <v>154</v>
      </c>
      <c r="AG36" s="2">
        <v>31</v>
      </c>
      <c r="AH36" s="2">
        <v>67</v>
      </c>
      <c r="AI36" s="2">
        <v>59</v>
      </c>
      <c r="AJ36" s="2">
        <v>219</v>
      </c>
    </row>
    <row r="37" spans="1:36" ht="11.25" x14ac:dyDescent="0.2">
      <c r="A37" s="2" t="s">
        <v>221</v>
      </c>
      <c r="B37" s="2">
        <v>3615</v>
      </c>
      <c r="C37" s="2">
        <v>2296</v>
      </c>
      <c r="D37" s="2">
        <v>1342</v>
      </c>
      <c r="E37" s="2">
        <v>516</v>
      </c>
      <c r="F37" s="2">
        <v>180</v>
      </c>
      <c r="G37" s="2">
        <v>258</v>
      </c>
      <c r="H37" s="2">
        <v>919</v>
      </c>
      <c r="I37" s="2">
        <v>400</v>
      </c>
      <c r="J37" s="2"/>
      <c r="K37" s="2">
        <v>994</v>
      </c>
      <c r="L37" s="2">
        <v>358</v>
      </c>
      <c r="M37" s="2">
        <v>169</v>
      </c>
      <c r="N37" s="2">
        <v>133</v>
      </c>
      <c r="O37" s="2">
        <v>43</v>
      </c>
      <c r="P37" s="2">
        <v>13</v>
      </c>
      <c r="Q37" s="2">
        <v>618</v>
      </c>
      <c r="R37" s="2">
        <v>18</v>
      </c>
      <c r="S37" s="2"/>
      <c r="T37" s="2">
        <v>1401</v>
      </c>
      <c r="U37" s="2">
        <v>1142</v>
      </c>
      <c r="V37" s="2">
        <v>863</v>
      </c>
      <c r="W37" s="2">
        <v>175</v>
      </c>
      <c r="X37" s="2">
        <v>74</v>
      </c>
      <c r="Y37" s="2">
        <v>30</v>
      </c>
      <c r="Z37" s="2">
        <v>235</v>
      </c>
      <c r="AA37" s="2">
        <v>24</v>
      </c>
      <c r="AB37" s="2"/>
      <c r="AC37" s="2">
        <v>1220</v>
      </c>
      <c r="AD37" s="2">
        <v>796</v>
      </c>
      <c r="AE37" s="2">
        <v>310</v>
      </c>
      <c r="AF37" s="2">
        <v>208</v>
      </c>
      <c r="AG37" s="2">
        <v>63</v>
      </c>
      <c r="AH37" s="2">
        <v>215</v>
      </c>
      <c r="AI37" s="2">
        <v>66</v>
      </c>
      <c r="AJ37" s="2">
        <v>358</v>
      </c>
    </row>
    <row r="38" spans="1:36" ht="11.25" x14ac:dyDescent="0.2">
      <c r="A38" s="2" t="s">
        <v>222</v>
      </c>
      <c r="B38" s="2">
        <v>2190</v>
      </c>
      <c r="C38" s="2">
        <v>1459</v>
      </c>
      <c r="D38" s="2">
        <v>882</v>
      </c>
      <c r="E38" s="2">
        <v>274</v>
      </c>
      <c r="F38" s="2">
        <v>151</v>
      </c>
      <c r="G38" s="2">
        <v>152</v>
      </c>
      <c r="H38" s="2">
        <v>532</v>
      </c>
      <c r="I38" s="2">
        <v>199</v>
      </c>
      <c r="J38" s="2"/>
      <c r="K38" s="2">
        <v>294</v>
      </c>
      <c r="L38" s="2">
        <v>145</v>
      </c>
      <c r="M38" s="2">
        <v>84</v>
      </c>
      <c r="N38" s="2">
        <v>32</v>
      </c>
      <c r="O38" s="2">
        <v>22</v>
      </c>
      <c r="P38" s="2">
        <v>7</v>
      </c>
      <c r="Q38" s="2">
        <v>141</v>
      </c>
      <c r="R38" s="2">
        <v>8</v>
      </c>
      <c r="S38" s="2"/>
      <c r="T38" s="2">
        <v>988</v>
      </c>
      <c r="U38" s="2">
        <v>690</v>
      </c>
      <c r="V38" s="2">
        <v>494</v>
      </c>
      <c r="W38" s="2">
        <v>80</v>
      </c>
      <c r="X38" s="2">
        <v>51</v>
      </c>
      <c r="Y38" s="2">
        <v>65</v>
      </c>
      <c r="Z38" s="2">
        <v>280</v>
      </c>
      <c r="AA38" s="2">
        <v>18</v>
      </c>
      <c r="AB38" s="2"/>
      <c r="AC38" s="2">
        <v>908</v>
      </c>
      <c r="AD38" s="2">
        <v>624</v>
      </c>
      <c r="AE38" s="2">
        <v>304</v>
      </c>
      <c r="AF38" s="2">
        <v>162</v>
      </c>
      <c r="AG38" s="2">
        <v>78</v>
      </c>
      <c r="AH38" s="2">
        <v>80</v>
      </c>
      <c r="AI38" s="2">
        <v>111</v>
      </c>
      <c r="AJ38" s="2">
        <v>173</v>
      </c>
    </row>
    <row r="39" spans="1:36" ht="11.25" x14ac:dyDescent="0.2">
      <c r="A39" s="2" t="s">
        <v>223</v>
      </c>
      <c r="B39" s="2">
        <v>411</v>
      </c>
      <c r="C39" s="2">
        <v>254</v>
      </c>
      <c r="D39" s="2">
        <v>116</v>
      </c>
      <c r="E39" s="2">
        <v>56</v>
      </c>
      <c r="F39" s="2">
        <v>52</v>
      </c>
      <c r="G39" s="2">
        <v>30</v>
      </c>
      <c r="H39" s="2">
        <v>105</v>
      </c>
      <c r="I39" s="2">
        <v>52</v>
      </c>
      <c r="J39" s="2"/>
      <c r="K39" s="2">
        <v>63</v>
      </c>
      <c r="L39" s="2">
        <v>20</v>
      </c>
      <c r="M39" s="2">
        <v>15</v>
      </c>
      <c r="N39" s="2">
        <v>1</v>
      </c>
      <c r="O39" s="2">
        <v>3</v>
      </c>
      <c r="P39" s="2">
        <v>1</v>
      </c>
      <c r="Q39" s="2">
        <v>41</v>
      </c>
      <c r="R39" s="2">
        <v>2</v>
      </c>
      <c r="S39" s="2"/>
      <c r="T39" s="2">
        <v>108</v>
      </c>
      <c r="U39" s="2">
        <v>80</v>
      </c>
      <c r="V39" s="2">
        <v>40</v>
      </c>
      <c r="W39" s="2">
        <v>7</v>
      </c>
      <c r="X39" s="2">
        <v>24</v>
      </c>
      <c r="Y39" s="2">
        <v>9</v>
      </c>
      <c r="Z39" s="2">
        <v>25</v>
      </c>
      <c r="AA39" s="2">
        <v>3</v>
      </c>
      <c r="AB39" s="2"/>
      <c r="AC39" s="2">
        <v>240</v>
      </c>
      <c r="AD39" s="2">
        <v>154</v>
      </c>
      <c r="AE39" s="2">
        <v>61</v>
      </c>
      <c r="AF39" s="2">
        <v>48</v>
      </c>
      <c r="AG39" s="2">
        <v>25</v>
      </c>
      <c r="AH39" s="2">
        <v>20</v>
      </c>
      <c r="AI39" s="2">
        <v>39</v>
      </c>
      <c r="AJ39" s="2">
        <v>47</v>
      </c>
    </row>
    <row r="40" spans="1:36" ht="11.25" x14ac:dyDescent="0.2">
      <c r="A40" s="2" t="s">
        <v>224</v>
      </c>
      <c r="B40" s="2">
        <v>318</v>
      </c>
      <c r="C40" s="2">
        <v>206</v>
      </c>
      <c r="D40" s="2">
        <v>55</v>
      </c>
      <c r="E40" s="2">
        <v>33</v>
      </c>
      <c r="F40" s="2">
        <v>26</v>
      </c>
      <c r="G40" s="2">
        <v>92</v>
      </c>
      <c r="H40" s="2">
        <v>73</v>
      </c>
      <c r="I40" s="2">
        <v>39</v>
      </c>
      <c r="J40" s="2"/>
      <c r="K40" s="2">
        <v>45</v>
      </c>
      <c r="L40" s="2">
        <v>18</v>
      </c>
      <c r="M40" s="2">
        <v>9</v>
      </c>
      <c r="N40" s="2">
        <v>5</v>
      </c>
      <c r="O40" s="2">
        <v>3</v>
      </c>
      <c r="P40" s="2">
        <v>1</v>
      </c>
      <c r="Q40" s="2">
        <v>26</v>
      </c>
      <c r="R40" s="2">
        <v>1</v>
      </c>
      <c r="S40" s="2"/>
      <c r="T40" s="2">
        <v>56</v>
      </c>
      <c r="U40" s="2">
        <v>38</v>
      </c>
      <c r="V40" s="2">
        <v>21</v>
      </c>
      <c r="W40" s="2">
        <v>4</v>
      </c>
      <c r="X40" s="2">
        <v>10</v>
      </c>
      <c r="Y40" s="2">
        <v>3</v>
      </c>
      <c r="Z40" s="2">
        <v>17</v>
      </c>
      <c r="AA40" s="2">
        <v>1</v>
      </c>
      <c r="AB40" s="2"/>
      <c r="AC40" s="2">
        <v>217</v>
      </c>
      <c r="AD40" s="2">
        <v>150</v>
      </c>
      <c r="AE40" s="2">
        <v>25</v>
      </c>
      <c r="AF40" s="2">
        <v>24</v>
      </c>
      <c r="AG40" s="2">
        <v>13</v>
      </c>
      <c r="AH40" s="2">
        <v>88</v>
      </c>
      <c r="AI40" s="2">
        <v>30</v>
      </c>
      <c r="AJ40" s="2">
        <v>37</v>
      </c>
    </row>
    <row r="41" spans="1:36" ht="11.25" x14ac:dyDescent="0.2">
      <c r="A41" s="2" t="s">
        <v>225</v>
      </c>
      <c r="B41" s="2">
        <v>235</v>
      </c>
      <c r="C41" s="2">
        <v>102</v>
      </c>
      <c r="D41" s="2">
        <v>49</v>
      </c>
      <c r="E41" s="2">
        <v>30</v>
      </c>
      <c r="F41" s="2">
        <v>11</v>
      </c>
      <c r="G41" s="2">
        <v>12</v>
      </c>
      <c r="H41" s="2">
        <v>123</v>
      </c>
      <c r="I41" s="2">
        <v>10</v>
      </c>
      <c r="J41" s="2"/>
      <c r="K41" s="2">
        <v>73</v>
      </c>
      <c r="L41" s="2">
        <v>22</v>
      </c>
      <c r="M41" s="2">
        <v>11</v>
      </c>
      <c r="N41" s="2">
        <v>3</v>
      </c>
      <c r="O41" s="2">
        <v>5</v>
      </c>
      <c r="P41" s="2">
        <v>3</v>
      </c>
      <c r="Q41" s="2">
        <v>48</v>
      </c>
      <c r="R41" s="2">
        <v>3</v>
      </c>
      <c r="S41" s="2"/>
      <c r="T41" s="2">
        <v>118</v>
      </c>
      <c r="U41" s="2">
        <v>54</v>
      </c>
      <c r="V41" s="2">
        <v>34</v>
      </c>
      <c r="W41" s="2">
        <v>12</v>
      </c>
      <c r="X41" s="2">
        <v>3</v>
      </c>
      <c r="Y41" s="2">
        <v>5</v>
      </c>
      <c r="Z41" s="2">
        <v>62</v>
      </c>
      <c r="AA41" s="2">
        <v>2</v>
      </c>
      <c r="AB41" s="2"/>
      <c r="AC41" s="2">
        <v>44</v>
      </c>
      <c r="AD41" s="2">
        <v>26</v>
      </c>
      <c r="AE41" s="2">
        <v>4</v>
      </c>
      <c r="AF41" s="2">
        <v>15</v>
      </c>
      <c r="AG41" s="2">
        <v>3</v>
      </c>
      <c r="AH41" s="2">
        <v>4</v>
      </c>
      <c r="AI41" s="2">
        <v>13</v>
      </c>
      <c r="AJ41" s="2">
        <v>5</v>
      </c>
    </row>
    <row r="42" spans="1:36" ht="11.25" x14ac:dyDescent="0.2">
      <c r="A42" s="2" t="s">
        <v>226</v>
      </c>
      <c r="B42" s="2">
        <v>47</v>
      </c>
      <c r="C42" s="2">
        <v>15</v>
      </c>
      <c r="D42" s="2">
        <v>6</v>
      </c>
      <c r="E42" s="2">
        <v>3</v>
      </c>
      <c r="F42" s="2">
        <v>4</v>
      </c>
      <c r="G42" s="2">
        <v>2</v>
      </c>
      <c r="H42" s="2">
        <v>29</v>
      </c>
      <c r="I42" s="2">
        <v>3</v>
      </c>
      <c r="J42" s="2"/>
      <c r="K42" s="2">
        <v>19</v>
      </c>
      <c r="L42" s="2">
        <v>6</v>
      </c>
      <c r="M42" s="2">
        <v>0</v>
      </c>
      <c r="N42" s="2">
        <v>2</v>
      </c>
      <c r="O42" s="2">
        <v>3</v>
      </c>
      <c r="P42" s="2">
        <v>1</v>
      </c>
      <c r="Q42" s="2">
        <v>12</v>
      </c>
      <c r="R42" s="2">
        <v>1</v>
      </c>
      <c r="S42" s="2"/>
      <c r="T42" s="2">
        <v>20</v>
      </c>
      <c r="U42" s="2">
        <v>7</v>
      </c>
      <c r="V42" s="2">
        <v>5</v>
      </c>
      <c r="W42" s="2">
        <v>1</v>
      </c>
      <c r="X42" s="2">
        <v>1</v>
      </c>
      <c r="Y42" s="2">
        <v>0</v>
      </c>
      <c r="Z42" s="2">
        <v>12</v>
      </c>
      <c r="AA42" s="2">
        <v>1</v>
      </c>
      <c r="AB42" s="2"/>
      <c r="AC42" s="2">
        <v>8</v>
      </c>
      <c r="AD42" s="2">
        <v>2</v>
      </c>
      <c r="AE42" s="2">
        <v>1</v>
      </c>
      <c r="AF42" s="2">
        <v>0</v>
      </c>
      <c r="AG42" s="2">
        <v>0</v>
      </c>
      <c r="AH42" s="2">
        <v>1</v>
      </c>
      <c r="AI42" s="2">
        <v>5</v>
      </c>
      <c r="AJ42" s="2">
        <v>1</v>
      </c>
    </row>
    <row r="43" spans="1:36" ht="11.25" x14ac:dyDescent="0.2">
      <c r="A43" s="2" t="s">
        <v>227</v>
      </c>
      <c r="B43" s="2">
        <v>11</v>
      </c>
      <c r="C43" s="2">
        <v>4</v>
      </c>
      <c r="D43" s="2">
        <v>2</v>
      </c>
      <c r="E43" s="2">
        <v>1</v>
      </c>
      <c r="F43" s="2">
        <v>1</v>
      </c>
      <c r="G43" s="2">
        <v>0</v>
      </c>
      <c r="H43" s="2">
        <v>5</v>
      </c>
      <c r="I43" s="2">
        <v>2</v>
      </c>
      <c r="J43" s="2"/>
      <c r="K43" s="2">
        <v>4</v>
      </c>
      <c r="L43" s="2">
        <v>2</v>
      </c>
      <c r="M43" s="2">
        <v>1</v>
      </c>
      <c r="N43" s="2">
        <v>1</v>
      </c>
      <c r="O43" s="2">
        <v>0</v>
      </c>
      <c r="P43" s="2">
        <v>0</v>
      </c>
      <c r="Q43" s="2">
        <v>2</v>
      </c>
      <c r="R43" s="2">
        <v>0</v>
      </c>
      <c r="S43" s="2"/>
      <c r="T43" s="2">
        <v>2</v>
      </c>
      <c r="U43" s="2">
        <v>1</v>
      </c>
      <c r="V43" s="2">
        <v>1</v>
      </c>
      <c r="W43" s="2">
        <v>0</v>
      </c>
      <c r="X43" s="2">
        <v>0</v>
      </c>
      <c r="Y43" s="2">
        <v>0</v>
      </c>
      <c r="Z43" s="2">
        <v>1</v>
      </c>
      <c r="AA43" s="2">
        <v>0</v>
      </c>
      <c r="AB43" s="2"/>
      <c r="AC43" s="2">
        <v>5</v>
      </c>
      <c r="AD43" s="2">
        <v>1</v>
      </c>
      <c r="AE43" s="2">
        <v>0</v>
      </c>
      <c r="AF43" s="2">
        <v>0</v>
      </c>
      <c r="AG43" s="2">
        <v>1</v>
      </c>
      <c r="AH43" s="2">
        <v>0</v>
      </c>
      <c r="AI43" s="2">
        <v>2</v>
      </c>
      <c r="AJ43" s="2">
        <v>2</v>
      </c>
    </row>
    <row r="44" spans="1:36" ht="11.25" x14ac:dyDescent="0.2">
      <c r="A44" s="2" t="s">
        <v>228</v>
      </c>
      <c r="B44" s="2">
        <v>9</v>
      </c>
      <c r="C44" s="2">
        <v>6</v>
      </c>
      <c r="D44" s="2">
        <v>0</v>
      </c>
      <c r="E44" s="2">
        <v>1</v>
      </c>
      <c r="F44" s="2">
        <v>0</v>
      </c>
      <c r="G44" s="2">
        <v>5</v>
      </c>
      <c r="H44" s="2">
        <v>3</v>
      </c>
      <c r="I44" s="2">
        <v>0</v>
      </c>
      <c r="J44" s="2"/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/>
      <c r="T44" s="2">
        <v>2</v>
      </c>
      <c r="U44" s="2">
        <v>1</v>
      </c>
      <c r="V44" s="2">
        <v>0</v>
      </c>
      <c r="W44" s="2">
        <v>1</v>
      </c>
      <c r="X44" s="2">
        <v>0</v>
      </c>
      <c r="Y44" s="2">
        <v>0</v>
      </c>
      <c r="Z44" s="2">
        <v>1</v>
      </c>
      <c r="AA44" s="2">
        <v>0</v>
      </c>
      <c r="AB44" s="2"/>
      <c r="AC44" s="2">
        <v>7</v>
      </c>
      <c r="AD44" s="2">
        <v>5</v>
      </c>
      <c r="AE44" s="2">
        <v>0</v>
      </c>
      <c r="AF44" s="2">
        <v>0</v>
      </c>
      <c r="AG44" s="2">
        <v>0</v>
      </c>
      <c r="AH44" s="2">
        <v>5</v>
      </c>
      <c r="AI44" s="2">
        <v>2</v>
      </c>
      <c r="AJ44" s="2">
        <v>0</v>
      </c>
    </row>
    <row r="45" spans="1:36" ht="11.25" x14ac:dyDescent="0.2">
      <c r="A45" s="2" t="s">
        <v>62</v>
      </c>
      <c r="B45" s="2">
        <v>2216</v>
      </c>
      <c r="C45" s="2">
        <v>1516</v>
      </c>
      <c r="D45" s="2">
        <v>967</v>
      </c>
      <c r="E45" s="2">
        <v>280</v>
      </c>
      <c r="F45" s="2">
        <v>106</v>
      </c>
      <c r="G45" s="2">
        <v>163</v>
      </c>
      <c r="H45" s="2">
        <v>362</v>
      </c>
      <c r="I45" s="2">
        <v>338</v>
      </c>
      <c r="J45" s="2"/>
      <c r="K45" s="2">
        <v>463</v>
      </c>
      <c r="L45" s="2">
        <v>212</v>
      </c>
      <c r="M45" s="2">
        <v>120</v>
      </c>
      <c r="N45" s="2">
        <v>50</v>
      </c>
      <c r="O45" s="2">
        <v>32</v>
      </c>
      <c r="P45" s="2">
        <v>10</v>
      </c>
      <c r="Q45" s="2">
        <v>237</v>
      </c>
      <c r="R45" s="2">
        <v>14</v>
      </c>
      <c r="S45" s="2"/>
      <c r="T45" s="2">
        <v>985</v>
      </c>
      <c r="U45" s="2">
        <v>863</v>
      </c>
      <c r="V45" s="2">
        <v>655</v>
      </c>
      <c r="W45" s="2">
        <v>117</v>
      </c>
      <c r="X45" s="2">
        <v>44</v>
      </c>
      <c r="Y45" s="2">
        <v>47</v>
      </c>
      <c r="Z45" s="2">
        <v>107</v>
      </c>
      <c r="AA45" s="2">
        <v>15</v>
      </c>
      <c r="AB45" s="2"/>
      <c r="AC45" s="2">
        <v>768</v>
      </c>
      <c r="AD45" s="2">
        <v>441</v>
      </c>
      <c r="AE45" s="2">
        <v>192</v>
      </c>
      <c r="AF45" s="2">
        <v>113</v>
      </c>
      <c r="AG45" s="2">
        <v>30</v>
      </c>
      <c r="AH45" s="2">
        <v>106</v>
      </c>
      <c r="AI45" s="2">
        <v>18</v>
      </c>
      <c r="AJ45" s="2">
        <v>309</v>
      </c>
    </row>
    <row r="46" spans="1:36" ht="11.25" x14ac:dyDescent="0.2">
      <c r="A46" s="1" t="s">
        <v>689</v>
      </c>
      <c r="B46" s="4">
        <f>SUM(B37:B44)*100/(B23-B45)</f>
        <v>39.860058309037903</v>
      </c>
      <c r="C46" s="4">
        <f t="shared" ref="C46:AJ46" si="0">SUM(C37:C44)*100/(C23-C45)</f>
        <v>38.380624060814995</v>
      </c>
      <c r="D46" s="4">
        <f t="shared" si="0"/>
        <v>33.566050650239561</v>
      </c>
      <c r="E46" s="4">
        <f t="shared" si="0"/>
        <v>40.353200883002209</v>
      </c>
      <c r="F46" s="4">
        <f t="shared" si="0"/>
        <v>57.66621438263229</v>
      </c>
      <c r="G46" s="4">
        <f t="shared" si="0"/>
        <v>54.771371769383698</v>
      </c>
      <c r="H46" s="4">
        <f t="shared" si="0"/>
        <v>51.750072317037898</v>
      </c>
      <c r="I46" s="4">
        <f t="shared" si="0"/>
        <v>29.6218487394958</v>
      </c>
      <c r="J46" s="4" t="e">
        <f t="shared" si="0"/>
        <v>#DIV/0!</v>
      </c>
      <c r="K46" s="4">
        <f t="shared" si="0"/>
        <v>38.894681960375394</v>
      </c>
      <c r="L46" s="4">
        <f t="shared" si="0"/>
        <v>30.100158144438588</v>
      </c>
      <c r="M46" s="4">
        <f t="shared" si="0"/>
        <v>24.785591766723844</v>
      </c>
      <c r="N46" s="4">
        <f t="shared" si="0"/>
        <v>36.122448979591837</v>
      </c>
      <c r="O46" s="4">
        <f t="shared" si="0"/>
        <v>43.169398907103826</v>
      </c>
      <c r="P46" s="4">
        <f t="shared" si="0"/>
        <v>44.827586206896555</v>
      </c>
      <c r="Q46" s="4">
        <f t="shared" si="0"/>
        <v>48.287112561174553</v>
      </c>
      <c r="R46" s="4">
        <f t="shared" si="0"/>
        <v>33</v>
      </c>
      <c r="S46" s="4" t="e">
        <f t="shared" si="0"/>
        <v>#DIV/0!</v>
      </c>
      <c r="T46" s="4">
        <f t="shared" si="0"/>
        <v>36.726628509130556</v>
      </c>
      <c r="U46" s="4">
        <f t="shared" si="0"/>
        <v>33.157634656563992</v>
      </c>
      <c r="V46" s="4">
        <f t="shared" si="0"/>
        <v>30.975143403441681</v>
      </c>
      <c r="W46" s="4">
        <f t="shared" si="0"/>
        <v>33.734939759036145</v>
      </c>
      <c r="X46" s="4">
        <f t="shared" si="0"/>
        <v>56.597222222222221</v>
      </c>
      <c r="Y46" s="4">
        <f t="shared" si="0"/>
        <v>45.528455284552848</v>
      </c>
      <c r="Z46" s="4">
        <f t="shared" si="0"/>
        <v>55.043478260869563</v>
      </c>
      <c r="AA46" s="4">
        <f t="shared" si="0"/>
        <v>41.880341880341881</v>
      </c>
      <c r="AB46" s="4" t="e">
        <f t="shared" si="0"/>
        <v>#DIV/0!</v>
      </c>
      <c r="AC46" s="4">
        <f t="shared" si="0"/>
        <v>44.327309236947791</v>
      </c>
      <c r="AD46" s="4">
        <f t="shared" si="0"/>
        <v>52.55605381165919</v>
      </c>
      <c r="AE46" s="4">
        <f t="shared" si="0"/>
        <v>49.231843575418992</v>
      </c>
      <c r="AF46" s="4">
        <f t="shared" si="0"/>
        <v>48.359788359788361</v>
      </c>
      <c r="AG46" s="4">
        <f t="shared" si="0"/>
        <v>68.796992481203006</v>
      </c>
      <c r="AH46" s="4">
        <f t="shared" si="0"/>
        <v>58.831908831908834</v>
      </c>
      <c r="AI46" s="4">
        <f t="shared" si="0"/>
        <v>57.264957264957268</v>
      </c>
      <c r="AJ46" s="4">
        <f t="shared" si="0"/>
        <v>28.802588996763753</v>
      </c>
    </row>
    <row r="47" spans="1:36" ht="11.25" x14ac:dyDescent="0.2">
      <c r="A47" s="1" t="s">
        <v>690</v>
      </c>
      <c r="B47" s="4">
        <f>SUM(B41:B44)*100/(B23-B45)</f>
        <v>1.7609329446064139</v>
      </c>
      <c r="C47" s="4">
        <f t="shared" ref="C47:AJ47" si="1">SUM(C41:C44)*100/(C23-C45)</f>
        <v>1.1226023159197382</v>
      </c>
      <c r="D47" s="4">
        <f t="shared" si="1"/>
        <v>0.78028747433264889</v>
      </c>
      <c r="E47" s="4">
        <f t="shared" si="1"/>
        <v>1.5452538631346577</v>
      </c>
      <c r="F47" s="4">
        <f t="shared" si="1"/>
        <v>2.1709633649932156</v>
      </c>
      <c r="G47" s="4">
        <f t="shared" si="1"/>
        <v>1.8886679920477136</v>
      </c>
      <c r="H47" s="4">
        <f t="shared" si="1"/>
        <v>4.6282904252241828</v>
      </c>
      <c r="I47" s="4">
        <f t="shared" si="1"/>
        <v>0.63025210084033612</v>
      </c>
      <c r="J47" s="4" t="e">
        <f t="shared" si="1"/>
        <v>#DIV/0!</v>
      </c>
      <c r="K47" s="4">
        <f t="shared" si="1"/>
        <v>2.502606882168926</v>
      </c>
      <c r="L47" s="4">
        <f t="shared" si="1"/>
        <v>1.5814443858724301</v>
      </c>
      <c r="M47" s="4">
        <f t="shared" si="1"/>
        <v>1.0291595197255574</v>
      </c>
      <c r="N47" s="4">
        <f t="shared" si="1"/>
        <v>1.2244897959183674</v>
      </c>
      <c r="O47" s="4">
        <f t="shared" si="1"/>
        <v>4.3715846994535523</v>
      </c>
      <c r="P47" s="4">
        <f t="shared" si="1"/>
        <v>6.8965517241379306</v>
      </c>
      <c r="Q47" s="4">
        <f t="shared" si="1"/>
        <v>3.3713974986405657</v>
      </c>
      <c r="R47" s="4">
        <f t="shared" si="1"/>
        <v>4</v>
      </c>
      <c r="S47" s="4" t="e">
        <f t="shared" si="1"/>
        <v>#DIV/0!</v>
      </c>
      <c r="T47" s="4">
        <f t="shared" si="1"/>
        <v>1.9351321886072499</v>
      </c>
      <c r="U47" s="4">
        <f t="shared" si="1"/>
        <v>1.0377203096689178</v>
      </c>
      <c r="V47" s="4">
        <f t="shared" si="1"/>
        <v>0.84979817293392823</v>
      </c>
      <c r="W47" s="4">
        <f t="shared" si="1"/>
        <v>1.6867469879518073</v>
      </c>
      <c r="X47" s="4">
        <f t="shared" si="1"/>
        <v>1.3888888888888888</v>
      </c>
      <c r="Y47" s="4">
        <f t="shared" si="1"/>
        <v>2.0325203252032522</v>
      </c>
      <c r="Z47" s="4">
        <f t="shared" si="1"/>
        <v>6.6086956521739131</v>
      </c>
      <c r="AA47" s="4">
        <f t="shared" si="1"/>
        <v>2.5641025641025643</v>
      </c>
      <c r="AB47" s="4" t="e">
        <f t="shared" si="1"/>
        <v>#DIV/0!</v>
      </c>
      <c r="AC47" s="4">
        <f t="shared" si="1"/>
        <v>1.07095046854083</v>
      </c>
      <c r="AD47" s="4">
        <f t="shared" si="1"/>
        <v>1.0164424514200299</v>
      </c>
      <c r="AE47" s="4">
        <f t="shared" si="1"/>
        <v>0.34916201117318435</v>
      </c>
      <c r="AF47" s="4">
        <f t="shared" si="1"/>
        <v>1.5873015873015872</v>
      </c>
      <c r="AG47" s="4">
        <f t="shared" si="1"/>
        <v>1.5037593984962405</v>
      </c>
      <c r="AH47" s="4">
        <f t="shared" si="1"/>
        <v>1.4245014245014245</v>
      </c>
      <c r="AI47" s="4">
        <f t="shared" si="1"/>
        <v>4.700854700854701</v>
      </c>
      <c r="AJ47" s="4">
        <f t="shared" si="1"/>
        <v>0.36985668053629217</v>
      </c>
    </row>
    <row r="48" spans="1:36" ht="11.25" x14ac:dyDescent="0.2">
      <c r="A48" s="30" t="s">
        <v>646</v>
      </c>
      <c r="B48" s="30"/>
      <c r="C48" s="30"/>
      <c r="D48" s="30"/>
      <c r="E48" s="30"/>
      <c r="F48" s="30"/>
      <c r="G48" s="30"/>
      <c r="H48" s="30"/>
      <c r="I48" s="30"/>
      <c r="J48" s="30" t="s">
        <v>646</v>
      </c>
      <c r="K48" s="30"/>
      <c r="L48" s="30"/>
      <c r="M48" s="30"/>
      <c r="N48" s="30"/>
      <c r="O48" s="30"/>
      <c r="P48" s="30"/>
      <c r="Q48" s="30"/>
      <c r="R48" s="30"/>
      <c r="S48" s="30" t="s">
        <v>646</v>
      </c>
      <c r="T48" s="30"/>
      <c r="U48" s="30"/>
      <c r="V48" s="30"/>
      <c r="W48" s="30"/>
      <c r="X48" s="30"/>
      <c r="Y48" s="30"/>
      <c r="Z48" s="30"/>
      <c r="AA48" s="30"/>
      <c r="AB48" s="30" t="s">
        <v>646</v>
      </c>
      <c r="AC48" s="30"/>
      <c r="AD48" s="30"/>
      <c r="AE48" s="30"/>
      <c r="AF48" s="30"/>
      <c r="AG48" s="30"/>
      <c r="AH48" s="30"/>
      <c r="AI48" s="30"/>
      <c r="AJ48" s="30"/>
    </row>
    <row r="49" spans="1:36" ht="11.25" x14ac:dyDescent="0.2">
      <c r="A49" s="2" t="s">
        <v>688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1.25" x14ac:dyDescent="0.2">
      <c r="A50" s="3" t="s">
        <v>681</v>
      </c>
      <c r="B50" s="31" t="s">
        <v>0</v>
      </c>
      <c r="C50" s="32"/>
      <c r="D50" s="32"/>
      <c r="E50" s="32"/>
      <c r="F50" s="32"/>
      <c r="G50" s="32"/>
      <c r="H50" s="32"/>
      <c r="I50" s="33"/>
      <c r="J50" s="24"/>
      <c r="K50" s="31" t="s">
        <v>1</v>
      </c>
      <c r="L50" s="32"/>
      <c r="M50" s="32"/>
      <c r="N50" s="32"/>
      <c r="O50" s="32"/>
      <c r="P50" s="32"/>
      <c r="Q50" s="32"/>
      <c r="R50" s="33"/>
      <c r="S50" s="24"/>
      <c r="T50" s="31" t="s">
        <v>2</v>
      </c>
      <c r="U50" s="32"/>
      <c r="V50" s="32"/>
      <c r="W50" s="32"/>
      <c r="X50" s="32"/>
      <c r="Y50" s="32"/>
      <c r="Z50" s="32"/>
      <c r="AA50" s="33"/>
      <c r="AB50" s="24"/>
      <c r="AC50" s="31" t="s">
        <v>3</v>
      </c>
      <c r="AD50" s="32"/>
      <c r="AE50" s="32"/>
      <c r="AF50" s="32"/>
      <c r="AG50" s="32"/>
      <c r="AH50" s="32"/>
      <c r="AI50" s="32"/>
      <c r="AJ50" s="32"/>
    </row>
    <row r="51" spans="1:36" ht="11.25" x14ac:dyDescent="0.2">
      <c r="A51" s="14" t="s">
        <v>682</v>
      </c>
      <c r="B51" s="16" t="s">
        <v>0</v>
      </c>
      <c r="C51" s="16" t="s">
        <v>4</v>
      </c>
      <c r="D51" s="16" t="s">
        <v>5</v>
      </c>
      <c r="E51" s="16" t="s">
        <v>6</v>
      </c>
      <c r="F51" s="16" t="s">
        <v>7</v>
      </c>
      <c r="G51" s="16" t="s">
        <v>8</v>
      </c>
      <c r="H51" s="16" t="s">
        <v>9</v>
      </c>
      <c r="I51" s="16" t="s">
        <v>10</v>
      </c>
      <c r="J51" s="16"/>
      <c r="K51" s="16" t="s">
        <v>0</v>
      </c>
      <c r="L51" s="16" t="s">
        <v>4</v>
      </c>
      <c r="M51" s="16" t="s">
        <v>5</v>
      </c>
      <c r="N51" s="16" t="s">
        <v>6</v>
      </c>
      <c r="O51" s="16" t="s">
        <v>7</v>
      </c>
      <c r="P51" s="16" t="s">
        <v>8</v>
      </c>
      <c r="Q51" s="16" t="s">
        <v>9</v>
      </c>
      <c r="R51" s="16" t="s">
        <v>10</v>
      </c>
      <c r="S51" s="16"/>
      <c r="T51" s="16" t="s">
        <v>0</v>
      </c>
      <c r="U51" s="16" t="s">
        <v>4</v>
      </c>
      <c r="V51" s="16" t="s">
        <v>5</v>
      </c>
      <c r="W51" s="16" t="s">
        <v>6</v>
      </c>
      <c r="X51" s="16" t="s">
        <v>7</v>
      </c>
      <c r="Y51" s="16" t="s">
        <v>8</v>
      </c>
      <c r="Z51" s="16" t="s">
        <v>9</v>
      </c>
      <c r="AA51" s="16" t="s">
        <v>10</v>
      </c>
      <c r="AB51" s="16"/>
      <c r="AC51" s="16" t="s">
        <v>0</v>
      </c>
      <c r="AD51" s="16" t="s">
        <v>4</v>
      </c>
      <c r="AE51" s="16" t="s">
        <v>5</v>
      </c>
      <c r="AF51" s="16" t="s">
        <v>6</v>
      </c>
      <c r="AG51" s="16" t="s">
        <v>7</v>
      </c>
      <c r="AH51" s="16" t="s">
        <v>8</v>
      </c>
      <c r="AI51" s="16" t="s">
        <v>9</v>
      </c>
      <c r="AJ51" s="20" t="s">
        <v>10</v>
      </c>
    </row>
    <row r="52" spans="1:36" ht="11.25" x14ac:dyDescent="0.2">
      <c r="A52" s="2" t="s">
        <v>656</v>
      </c>
      <c r="B52" s="2">
        <v>9863</v>
      </c>
      <c r="C52" s="2">
        <v>6678</v>
      </c>
      <c r="D52" s="2">
        <v>4222</v>
      </c>
      <c r="E52" s="2">
        <v>1402</v>
      </c>
      <c r="F52" s="2">
        <v>446</v>
      </c>
      <c r="G52" s="2">
        <v>608</v>
      </c>
      <c r="H52" s="2">
        <v>1894</v>
      </c>
      <c r="I52" s="2">
        <v>1291</v>
      </c>
      <c r="J52" s="2"/>
      <c r="K52" s="2">
        <v>2141</v>
      </c>
      <c r="L52" s="2">
        <v>1054</v>
      </c>
      <c r="M52" s="2">
        <v>643</v>
      </c>
      <c r="N52" s="2">
        <v>279</v>
      </c>
      <c r="O52" s="2">
        <v>100</v>
      </c>
      <c r="P52" s="2">
        <v>32</v>
      </c>
      <c r="Q52" s="2">
        <v>1030</v>
      </c>
      <c r="R52" s="2">
        <v>57</v>
      </c>
      <c r="S52" s="2"/>
      <c r="T52" s="2">
        <v>4253</v>
      </c>
      <c r="U52" s="2">
        <v>3547</v>
      </c>
      <c r="V52" s="2">
        <v>2738</v>
      </c>
      <c r="W52" s="2">
        <v>495</v>
      </c>
      <c r="X52" s="2">
        <v>175</v>
      </c>
      <c r="Y52" s="2">
        <v>139</v>
      </c>
      <c r="Z52" s="2">
        <v>634</v>
      </c>
      <c r="AA52" s="2">
        <v>72</v>
      </c>
      <c r="AB52" s="2"/>
      <c r="AC52" s="2">
        <v>3469</v>
      </c>
      <c r="AD52" s="2">
        <v>2077</v>
      </c>
      <c r="AE52" s="2">
        <v>841</v>
      </c>
      <c r="AF52" s="2">
        <v>628</v>
      </c>
      <c r="AG52" s="2">
        <v>171</v>
      </c>
      <c r="AH52" s="2">
        <v>437</v>
      </c>
      <c r="AI52" s="2">
        <v>230</v>
      </c>
      <c r="AJ52" s="2">
        <v>1162</v>
      </c>
    </row>
    <row r="53" spans="1:36" ht="11.25" x14ac:dyDescent="0.2">
      <c r="A53" s="2" t="s">
        <v>76</v>
      </c>
      <c r="B53" s="2">
        <v>601</v>
      </c>
      <c r="C53" s="2">
        <v>451</v>
      </c>
      <c r="D53" s="2">
        <v>310</v>
      </c>
      <c r="E53" s="2">
        <v>90</v>
      </c>
      <c r="F53" s="2">
        <v>27</v>
      </c>
      <c r="G53" s="2">
        <v>24</v>
      </c>
      <c r="H53" s="2">
        <v>118</v>
      </c>
      <c r="I53" s="2">
        <v>32</v>
      </c>
      <c r="J53" s="2"/>
      <c r="K53" s="2">
        <v>186</v>
      </c>
      <c r="L53" s="2">
        <v>105</v>
      </c>
      <c r="M53" s="2">
        <v>66</v>
      </c>
      <c r="N53" s="2">
        <v>30</v>
      </c>
      <c r="O53" s="2">
        <v>7</v>
      </c>
      <c r="P53" s="2">
        <v>2</v>
      </c>
      <c r="Q53" s="2">
        <v>77</v>
      </c>
      <c r="R53" s="2">
        <v>4</v>
      </c>
      <c r="S53" s="2"/>
      <c r="T53" s="2">
        <v>357</v>
      </c>
      <c r="U53" s="2">
        <v>314</v>
      </c>
      <c r="V53" s="2">
        <v>234</v>
      </c>
      <c r="W53" s="2">
        <v>53</v>
      </c>
      <c r="X53" s="2">
        <v>18</v>
      </c>
      <c r="Y53" s="2">
        <v>9</v>
      </c>
      <c r="Z53" s="2">
        <v>41</v>
      </c>
      <c r="AA53" s="2">
        <v>2</v>
      </c>
      <c r="AB53" s="2"/>
      <c r="AC53" s="2">
        <v>58</v>
      </c>
      <c r="AD53" s="2">
        <v>32</v>
      </c>
      <c r="AE53" s="2">
        <v>10</v>
      </c>
      <c r="AF53" s="2">
        <v>7</v>
      </c>
      <c r="AG53" s="2">
        <v>2</v>
      </c>
      <c r="AH53" s="2">
        <v>13</v>
      </c>
      <c r="AI53" s="2">
        <v>0</v>
      </c>
      <c r="AJ53" s="2">
        <v>26</v>
      </c>
    </row>
    <row r="54" spans="1:36" ht="11.25" x14ac:dyDescent="0.2">
      <c r="A54" s="2" t="s">
        <v>209</v>
      </c>
      <c r="B54" s="2">
        <v>301</v>
      </c>
      <c r="C54" s="2">
        <v>186</v>
      </c>
      <c r="D54" s="2">
        <v>120</v>
      </c>
      <c r="E54" s="2">
        <v>34</v>
      </c>
      <c r="F54" s="2">
        <v>11</v>
      </c>
      <c r="G54" s="2">
        <v>21</v>
      </c>
      <c r="H54" s="2">
        <v>58</v>
      </c>
      <c r="I54" s="2">
        <v>57</v>
      </c>
      <c r="J54" s="2"/>
      <c r="K54" s="2">
        <v>71</v>
      </c>
      <c r="L54" s="2">
        <v>40</v>
      </c>
      <c r="M54" s="2">
        <v>27</v>
      </c>
      <c r="N54" s="2">
        <v>9</v>
      </c>
      <c r="O54" s="2">
        <v>3</v>
      </c>
      <c r="P54" s="2">
        <v>1</v>
      </c>
      <c r="Q54" s="2">
        <v>29</v>
      </c>
      <c r="R54" s="2">
        <v>2</v>
      </c>
      <c r="S54" s="2"/>
      <c r="T54" s="2">
        <v>109</v>
      </c>
      <c r="U54" s="2">
        <v>83</v>
      </c>
      <c r="V54" s="2">
        <v>69</v>
      </c>
      <c r="W54" s="2">
        <v>10</v>
      </c>
      <c r="X54" s="2">
        <v>2</v>
      </c>
      <c r="Y54" s="2">
        <v>2</v>
      </c>
      <c r="Z54" s="2">
        <v>26</v>
      </c>
      <c r="AA54" s="2">
        <v>0</v>
      </c>
      <c r="AB54" s="2"/>
      <c r="AC54" s="2">
        <v>121</v>
      </c>
      <c r="AD54" s="2">
        <v>63</v>
      </c>
      <c r="AE54" s="2">
        <v>24</v>
      </c>
      <c r="AF54" s="2">
        <v>15</v>
      </c>
      <c r="AG54" s="2">
        <v>6</v>
      </c>
      <c r="AH54" s="2">
        <v>18</v>
      </c>
      <c r="AI54" s="2">
        <v>3</v>
      </c>
      <c r="AJ54" s="2">
        <v>55</v>
      </c>
    </row>
    <row r="55" spans="1:36" ht="11.25" x14ac:dyDescent="0.2">
      <c r="A55" s="2" t="s">
        <v>210</v>
      </c>
      <c r="B55" s="2">
        <v>218</v>
      </c>
      <c r="C55" s="2">
        <v>134</v>
      </c>
      <c r="D55" s="2">
        <v>84</v>
      </c>
      <c r="E55" s="2">
        <v>30</v>
      </c>
      <c r="F55" s="2">
        <v>7</v>
      </c>
      <c r="G55" s="2">
        <v>13</v>
      </c>
      <c r="H55" s="2">
        <v>41</v>
      </c>
      <c r="I55" s="2">
        <v>43</v>
      </c>
      <c r="J55" s="2"/>
      <c r="K55" s="2">
        <v>65</v>
      </c>
      <c r="L55" s="2">
        <v>37</v>
      </c>
      <c r="M55" s="2">
        <v>26</v>
      </c>
      <c r="N55" s="2">
        <v>10</v>
      </c>
      <c r="O55" s="2">
        <v>1</v>
      </c>
      <c r="P55" s="2">
        <v>0</v>
      </c>
      <c r="Q55" s="2">
        <v>26</v>
      </c>
      <c r="R55" s="2">
        <v>2</v>
      </c>
      <c r="S55" s="2"/>
      <c r="T55" s="2">
        <v>78</v>
      </c>
      <c r="U55" s="2">
        <v>66</v>
      </c>
      <c r="V55" s="2">
        <v>42</v>
      </c>
      <c r="W55" s="2">
        <v>11</v>
      </c>
      <c r="X55" s="2">
        <v>5</v>
      </c>
      <c r="Y55" s="2">
        <v>8</v>
      </c>
      <c r="Z55" s="2">
        <v>9</v>
      </c>
      <c r="AA55" s="2">
        <v>3</v>
      </c>
      <c r="AB55" s="2"/>
      <c r="AC55" s="2">
        <v>75</v>
      </c>
      <c r="AD55" s="2">
        <v>31</v>
      </c>
      <c r="AE55" s="2">
        <v>16</v>
      </c>
      <c r="AF55" s="2">
        <v>9</v>
      </c>
      <c r="AG55" s="2">
        <v>1</v>
      </c>
      <c r="AH55" s="2">
        <v>5</v>
      </c>
      <c r="AI55" s="2">
        <v>6</v>
      </c>
      <c r="AJ55" s="2">
        <v>38</v>
      </c>
    </row>
    <row r="56" spans="1:36" ht="11.25" x14ac:dyDescent="0.2">
      <c r="A56" s="2" t="s">
        <v>211</v>
      </c>
      <c r="B56" s="2">
        <v>257</v>
      </c>
      <c r="C56" s="2">
        <v>147</v>
      </c>
      <c r="D56" s="2">
        <v>103</v>
      </c>
      <c r="E56" s="2">
        <v>29</v>
      </c>
      <c r="F56" s="2">
        <v>9</v>
      </c>
      <c r="G56" s="2">
        <v>6</v>
      </c>
      <c r="H56" s="2">
        <v>69</v>
      </c>
      <c r="I56" s="2">
        <v>41</v>
      </c>
      <c r="J56" s="2"/>
      <c r="K56" s="2">
        <v>73</v>
      </c>
      <c r="L56" s="2">
        <v>30</v>
      </c>
      <c r="M56" s="2">
        <v>18</v>
      </c>
      <c r="N56" s="2">
        <v>8</v>
      </c>
      <c r="O56" s="2">
        <v>4</v>
      </c>
      <c r="P56" s="2">
        <v>0</v>
      </c>
      <c r="Q56" s="2">
        <v>42</v>
      </c>
      <c r="R56" s="2">
        <v>1</v>
      </c>
      <c r="S56" s="2"/>
      <c r="T56" s="2">
        <v>114</v>
      </c>
      <c r="U56" s="2">
        <v>93</v>
      </c>
      <c r="V56" s="2">
        <v>69</v>
      </c>
      <c r="W56" s="2">
        <v>16</v>
      </c>
      <c r="X56" s="2">
        <v>5</v>
      </c>
      <c r="Y56" s="2">
        <v>3</v>
      </c>
      <c r="Z56" s="2">
        <v>19</v>
      </c>
      <c r="AA56" s="2">
        <v>2</v>
      </c>
      <c r="AB56" s="2"/>
      <c r="AC56" s="2">
        <v>70</v>
      </c>
      <c r="AD56" s="2">
        <v>24</v>
      </c>
      <c r="AE56" s="2">
        <v>16</v>
      </c>
      <c r="AF56" s="2">
        <v>5</v>
      </c>
      <c r="AG56" s="2">
        <v>0</v>
      </c>
      <c r="AH56" s="2">
        <v>3</v>
      </c>
      <c r="AI56" s="2">
        <v>8</v>
      </c>
      <c r="AJ56" s="2">
        <v>38</v>
      </c>
    </row>
    <row r="57" spans="1:36" ht="11.25" x14ac:dyDescent="0.2">
      <c r="A57" s="2" t="s">
        <v>212</v>
      </c>
      <c r="B57" s="2">
        <v>240</v>
      </c>
      <c r="C57" s="2">
        <v>158</v>
      </c>
      <c r="D57" s="2">
        <v>113</v>
      </c>
      <c r="E57" s="2">
        <v>31</v>
      </c>
      <c r="F57" s="2">
        <v>6</v>
      </c>
      <c r="G57" s="2">
        <v>8</v>
      </c>
      <c r="H57" s="2">
        <v>43</v>
      </c>
      <c r="I57" s="2">
        <v>39</v>
      </c>
      <c r="J57" s="2"/>
      <c r="K57" s="2">
        <v>52</v>
      </c>
      <c r="L57" s="2">
        <v>26</v>
      </c>
      <c r="M57" s="2">
        <v>16</v>
      </c>
      <c r="N57" s="2">
        <v>10</v>
      </c>
      <c r="O57" s="2">
        <v>0</v>
      </c>
      <c r="P57" s="2">
        <v>0</v>
      </c>
      <c r="Q57" s="2">
        <v>23</v>
      </c>
      <c r="R57" s="2">
        <v>3</v>
      </c>
      <c r="S57" s="2"/>
      <c r="T57" s="2">
        <v>121</v>
      </c>
      <c r="U57" s="2">
        <v>100</v>
      </c>
      <c r="V57" s="2">
        <v>81</v>
      </c>
      <c r="W57" s="2">
        <v>14</v>
      </c>
      <c r="X57" s="2">
        <v>1</v>
      </c>
      <c r="Y57" s="2">
        <v>4</v>
      </c>
      <c r="Z57" s="2">
        <v>18</v>
      </c>
      <c r="AA57" s="2">
        <v>3</v>
      </c>
      <c r="AB57" s="2"/>
      <c r="AC57" s="2">
        <v>67</v>
      </c>
      <c r="AD57" s="2">
        <v>32</v>
      </c>
      <c r="AE57" s="2">
        <v>16</v>
      </c>
      <c r="AF57" s="2">
        <v>7</v>
      </c>
      <c r="AG57" s="2">
        <v>5</v>
      </c>
      <c r="AH57" s="2">
        <v>4</v>
      </c>
      <c r="AI57" s="2">
        <v>2</v>
      </c>
      <c r="AJ57" s="2">
        <v>33</v>
      </c>
    </row>
    <row r="58" spans="1:36" ht="11.25" x14ac:dyDescent="0.2">
      <c r="A58" s="2" t="s">
        <v>213</v>
      </c>
      <c r="B58" s="2">
        <v>250</v>
      </c>
      <c r="C58" s="2">
        <v>139</v>
      </c>
      <c r="D58" s="2">
        <v>99</v>
      </c>
      <c r="E58" s="2">
        <v>24</v>
      </c>
      <c r="F58" s="2">
        <v>7</v>
      </c>
      <c r="G58" s="2">
        <v>9</v>
      </c>
      <c r="H58" s="2">
        <v>61</v>
      </c>
      <c r="I58" s="2">
        <v>50</v>
      </c>
      <c r="J58" s="2"/>
      <c r="K58" s="2">
        <v>72</v>
      </c>
      <c r="L58" s="2">
        <v>33</v>
      </c>
      <c r="M58" s="2">
        <v>22</v>
      </c>
      <c r="N58" s="2">
        <v>8</v>
      </c>
      <c r="O58" s="2">
        <v>3</v>
      </c>
      <c r="P58" s="2">
        <v>0</v>
      </c>
      <c r="Q58" s="2">
        <v>36</v>
      </c>
      <c r="R58" s="2">
        <v>3</v>
      </c>
      <c r="S58" s="2"/>
      <c r="T58" s="2">
        <v>102</v>
      </c>
      <c r="U58" s="2">
        <v>82</v>
      </c>
      <c r="V58" s="2">
        <v>66</v>
      </c>
      <c r="W58" s="2">
        <v>13</v>
      </c>
      <c r="X58" s="2">
        <v>2</v>
      </c>
      <c r="Y58" s="2">
        <v>1</v>
      </c>
      <c r="Z58" s="2">
        <v>17</v>
      </c>
      <c r="AA58" s="2">
        <v>3</v>
      </c>
      <c r="AB58" s="2"/>
      <c r="AC58" s="2">
        <v>76</v>
      </c>
      <c r="AD58" s="2">
        <v>24</v>
      </c>
      <c r="AE58" s="2">
        <v>11</v>
      </c>
      <c r="AF58" s="2">
        <v>3</v>
      </c>
      <c r="AG58" s="2">
        <v>2</v>
      </c>
      <c r="AH58" s="2">
        <v>8</v>
      </c>
      <c r="AI58" s="2">
        <v>8</v>
      </c>
      <c r="AJ58" s="2">
        <v>44</v>
      </c>
    </row>
    <row r="59" spans="1:36" ht="11.25" x14ac:dyDescent="0.2">
      <c r="A59" s="2" t="s">
        <v>214</v>
      </c>
      <c r="B59" s="2">
        <v>248</v>
      </c>
      <c r="C59" s="2">
        <v>171</v>
      </c>
      <c r="D59" s="2">
        <v>120</v>
      </c>
      <c r="E59" s="2">
        <v>44</v>
      </c>
      <c r="F59" s="2">
        <v>5</v>
      </c>
      <c r="G59" s="2">
        <v>2</v>
      </c>
      <c r="H59" s="2">
        <v>39</v>
      </c>
      <c r="I59" s="2">
        <v>38</v>
      </c>
      <c r="J59" s="2"/>
      <c r="K59" s="2">
        <v>62</v>
      </c>
      <c r="L59" s="2">
        <v>37</v>
      </c>
      <c r="M59" s="2">
        <v>24</v>
      </c>
      <c r="N59" s="2">
        <v>11</v>
      </c>
      <c r="O59" s="2">
        <v>2</v>
      </c>
      <c r="P59" s="2">
        <v>0</v>
      </c>
      <c r="Q59" s="2">
        <v>22</v>
      </c>
      <c r="R59" s="2">
        <v>3</v>
      </c>
      <c r="S59" s="2"/>
      <c r="T59" s="2">
        <v>118</v>
      </c>
      <c r="U59" s="2">
        <v>96</v>
      </c>
      <c r="V59" s="2">
        <v>81</v>
      </c>
      <c r="W59" s="2">
        <v>12</v>
      </c>
      <c r="X59" s="2">
        <v>3</v>
      </c>
      <c r="Y59" s="2">
        <v>0</v>
      </c>
      <c r="Z59" s="2">
        <v>16</v>
      </c>
      <c r="AA59" s="2">
        <v>6</v>
      </c>
      <c r="AB59" s="2"/>
      <c r="AC59" s="2">
        <v>68</v>
      </c>
      <c r="AD59" s="2">
        <v>38</v>
      </c>
      <c r="AE59" s="2">
        <v>15</v>
      </c>
      <c r="AF59" s="2">
        <v>21</v>
      </c>
      <c r="AG59" s="2">
        <v>0</v>
      </c>
      <c r="AH59" s="2">
        <v>2</v>
      </c>
      <c r="AI59" s="2">
        <v>1</v>
      </c>
      <c r="AJ59" s="2">
        <v>29</v>
      </c>
    </row>
    <row r="60" spans="1:36" ht="11.25" x14ac:dyDescent="0.2">
      <c r="A60" s="2" t="s">
        <v>215</v>
      </c>
      <c r="B60" s="2">
        <v>264</v>
      </c>
      <c r="C60" s="2">
        <v>167</v>
      </c>
      <c r="D60" s="2">
        <v>127</v>
      </c>
      <c r="E60" s="2">
        <v>23</v>
      </c>
      <c r="F60" s="2">
        <v>8</v>
      </c>
      <c r="G60" s="2">
        <v>9</v>
      </c>
      <c r="H60" s="2">
        <v>59</v>
      </c>
      <c r="I60" s="2">
        <v>38</v>
      </c>
      <c r="J60" s="2"/>
      <c r="K60" s="2">
        <v>84</v>
      </c>
      <c r="L60" s="2">
        <v>37</v>
      </c>
      <c r="M60" s="2">
        <v>24</v>
      </c>
      <c r="N60" s="2">
        <v>6</v>
      </c>
      <c r="O60" s="2">
        <v>5</v>
      </c>
      <c r="P60" s="2">
        <v>2</v>
      </c>
      <c r="Q60" s="2">
        <v>45</v>
      </c>
      <c r="R60" s="2">
        <v>2</v>
      </c>
      <c r="S60" s="2"/>
      <c r="T60" s="2">
        <v>125</v>
      </c>
      <c r="U60" s="2">
        <v>107</v>
      </c>
      <c r="V60" s="2">
        <v>88</v>
      </c>
      <c r="W60" s="2">
        <v>15</v>
      </c>
      <c r="X60" s="2">
        <v>1</v>
      </c>
      <c r="Y60" s="2">
        <v>3</v>
      </c>
      <c r="Z60" s="2">
        <v>14</v>
      </c>
      <c r="AA60" s="2">
        <v>4</v>
      </c>
      <c r="AB60" s="2"/>
      <c r="AC60" s="2">
        <v>55</v>
      </c>
      <c r="AD60" s="2">
        <v>23</v>
      </c>
      <c r="AE60" s="2">
        <v>15</v>
      </c>
      <c r="AF60" s="2">
        <v>2</v>
      </c>
      <c r="AG60" s="2">
        <v>2</v>
      </c>
      <c r="AH60" s="2">
        <v>4</v>
      </c>
      <c r="AI60" s="2">
        <v>0</v>
      </c>
      <c r="AJ60" s="2">
        <v>32</v>
      </c>
    </row>
    <row r="61" spans="1:36" ht="11.25" x14ac:dyDescent="0.2">
      <c r="A61" s="2" t="s">
        <v>216</v>
      </c>
      <c r="B61" s="2">
        <v>737</v>
      </c>
      <c r="C61" s="2">
        <v>608</v>
      </c>
      <c r="D61" s="2">
        <v>424</v>
      </c>
      <c r="E61" s="2">
        <v>149</v>
      </c>
      <c r="F61" s="2">
        <v>13</v>
      </c>
      <c r="G61" s="2">
        <v>22</v>
      </c>
      <c r="H61" s="2">
        <v>52</v>
      </c>
      <c r="I61" s="2">
        <v>77</v>
      </c>
      <c r="J61" s="2"/>
      <c r="K61" s="2">
        <v>100</v>
      </c>
      <c r="L61" s="2">
        <v>68</v>
      </c>
      <c r="M61" s="2">
        <v>47</v>
      </c>
      <c r="N61" s="2">
        <v>13</v>
      </c>
      <c r="O61" s="2">
        <v>8</v>
      </c>
      <c r="P61" s="2">
        <v>0</v>
      </c>
      <c r="Q61" s="2">
        <v>30</v>
      </c>
      <c r="R61" s="2">
        <v>2</v>
      </c>
      <c r="S61" s="2"/>
      <c r="T61" s="2">
        <v>447</v>
      </c>
      <c r="U61" s="2">
        <v>429</v>
      </c>
      <c r="V61" s="2">
        <v>338</v>
      </c>
      <c r="W61" s="2">
        <v>80</v>
      </c>
      <c r="X61" s="2">
        <v>4</v>
      </c>
      <c r="Y61" s="2">
        <v>7</v>
      </c>
      <c r="Z61" s="2">
        <v>16</v>
      </c>
      <c r="AA61" s="2">
        <v>2</v>
      </c>
      <c r="AB61" s="2"/>
      <c r="AC61" s="2">
        <v>190</v>
      </c>
      <c r="AD61" s="2">
        <v>111</v>
      </c>
      <c r="AE61" s="2">
        <v>39</v>
      </c>
      <c r="AF61" s="2">
        <v>56</v>
      </c>
      <c r="AG61" s="2">
        <v>1</v>
      </c>
      <c r="AH61" s="2">
        <v>15</v>
      </c>
      <c r="AI61" s="2">
        <v>6</v>
      </c>
      <c r="AJ61" s="2">
        <v>73</v>
      </c>
    </row>
    <row r="62" spans="1:36" ht="11.25" x14ac:dyDescent="0.2">
      <c r="A62" s="2" t="s">
        <v>217</v>
      </c>
      <c r="B62" s="2">
        <v>457</v>
      </c>
      <c r="C62" s="2">
        <v>297</v>
      </c>
      <c r="D62" s="2">
        <v>227</v>
      </c>
      <c r="E62" s="2">
        <v>45</v>
      </c>
      <c r="F62" s="2">
        <v>13</v>
      </c>
      <c r="G62" s="2">
        <v>12</v>
      </c>
      <c r="H62" s="2">
        <v>86</v>
      </c>
      <c r="I62" s="2">
        <v>74</v>
      </c>
      <c r="J62" s="2"/>
      <c r="K62" s="2">
        <v>105</v>
      </c>
      <c r="L62" s="2">
        <v>49</v>
      </c>
      <c r="M62" s="2">
        <v>33</v>
      </c>
      <c r="N62" s="2">
        <v>10</v>
      </c>
      <c r="O62" s="2">
        <v>5</v>
      </c>
      <c r="P62" s="2">
        <v>1</v>
      </c>
      <c r="Q62" s="2">
        <v>55</v>
      </c>
      <c r="R62" s="2">
        <v>1</v>
      </c>
      <c r="S62" s="2"/>
      <c r="T62" s="2">
        <v>190</v>
      </c>
      <c r="U62" s="2">
        <v>165</v>
      </c>
      <c r="V62" s="2">
        <v>144</v>
      </c>
      <c r="W62" s="2">
        <v>15</v>
      </c>
      <c r="X62" s="2">
        <v>3</v>
      </c>
      <c r="Y62" s="2">
        <v>3</v>
      </c>
      <c r="Z62" s="2">
        <v>25</v>
      </c>
      <c r="AA62" s="2">
        <v>0</v>
      </c>
      <c r="AB62" s="2"/>
      <c r="AC62" s="2">
        <v>162</v>
      </c>
      <c r="AD62" s="2">
        <v>83</v>
      </c>
      <c r="AE62" s="2">
        <v>50</v>
      </c>
      <c r="AF62" s="2">
        <v>20</v>
      </c>
      <c r="AG62" s="2">
        <v>5</v>
      </c>
      <c r="AH62" s="2">
        <v>8</v>
      </c>
      <c r="AI62" s="2">
        <v>6</v>
      </c>
      <c r="AJ62" s="2">
        <v>73</v>
      </c>
    </row>
    <row r="63" spans="1:36" ht="11.25" x14ac:dyDescent="0.2">
      <c r="A63" s="2" t="s">
        <v>218</v>
      </c>
      <c r="B63" s="2">
        <v>463</v>
      </c>
      <c r="C63" s="2">
        <v>311</v>
      </c>
      <c r="D63" s="2">
        <v>221</v>
      </c>
      <c r="E63" s="2">
        <v>64</v>
      </c>
      <c r="F63" s="2">
        <v>8</v>
      </c>
      <c r="G63" s="2">
        <v>18</v>
      </c>
      <c r="H63" s="2">
        <v>69</v>
      </c>
      <c r="I63" s="2">
        <v>83</v>
      </c>
      <c r="J63" s="2"/>
      <c r="K63" s="2">
        <v>97</v>
      </c>
      <c r="L63" s="2">
        <v>58</v>
      </c>
      <c r="M63" s="2">
        <v>27</v>
      </c>
      <c r="N63" s="2">
        <v>23</v>
      </c>
      <c r="O63" s="2">
        <v>5</v>
      </c>
      <c r="P63" s="2">
        <v>3</v>
      </c>
      <c r="Q63" s="2">
        <v>37</v>
      </c>
      <c r="R63" s="2">
        <v>2</v>
      </c>
      <c r="S63" s="2"/>
      <c r="T63" s="2">
        <v>214</v>
      </c>
      <c r="U63" s="2">
        <v>190</v>
      </c>
      <c r="V63" s="2">
        <v>169</v>
      </c>
      <c r="W63" s="2">
        <v>17</v>
      </c>
      <c r="X63" s="2">
        <v>2</v>
      </c>
      <c r="Y63" s="2">
        <v>2</v>
      </c>
      <c r="Z63" s="2">
        <v>20</v>
      </c>
      <c r="AA63" s="2">
        <v>4</v>
      </c>
      <c r="AB63" s="2"/>
      <c r="AC63" s="2">
        <v>152</v>
      </c>
      <c r="AD63" s="2">
        <v>63</v>
      </c>
      <c r="AE63" s="2">
        <v>25</v>
      </c>
      <c r="AF63" s="2">
        <v>24</v>
      </c>
      <c r="AG63" s="2">
        <v>1</v>
      </c>
      <c r="AH63" s="2">
        <v>13</v>
      </c>
      <c r="AI63" s="2">
        <v>12</v>
      </c>
      <c r="AJ63" s="2">
        <v>77</v>
      </c>
    </row>
    <row r="64" spans="1:36" ht="11.25" x14ac:dyDescent="0.2">
      <c r="A64" s="2" t="s">
        <v>219</v>
      </c>
      <c r="B64" s="2">
        <v>416</v>
      </c>
      <c r="C64" s="2">
        <v>251</v>
      </c>
      <c r="D64" s="2">
        <v>183</v>
      </c>
      <c r="E64" s="2">
        <v>50</v>
      </c>
      <c r="F64" s="2">
        <v>10</v>
      </c>
      <c r="G64" s="2">
        <v>8</v>
      </c>
      <c r="H64" s="2">
        <v>69</v>
      </c>
      <c r="I64" s="2">
        <v>96</v>
      </c>
      <c r="J64" s="2"/>
      <c r="K64" s="2">
        <v>90</v>
      </c>
      <c r="L64" s="2">
        <v>47</v>
      </c>
      <c r="M64" s="2">
        <v>25</v>
      </c>
      <c r="N64" s="2">
        <v>16</v>
      </c>
      <c r="O64" s="2">
        <v>5</v>
      </c>
      <c r="P64" s="2">
        <v>1</v>
      </c>
      <c r="Q64" s="2">
        <v>38</v>
      </c>
      <c r="R64" s="2">
        <v>5</v>
      </c>
      <c r="S64" s="2"/>
      <c r="T64" s="2">
        <v>164</v>
      </c>
      <c r="U64" s="2">
        <v>141</v>
      </c>
      <c r="V64" s="2">
        <v>128</v>
      </c>
      <c r="W64" s="2">
        <v>8</v>
      </c>
      <c r="X64" s="2">
        <v>3</v>
      </c>
      <c r="Y64" s="2">
        <v>2</v>
      </c>
      <c r="Z64" s="2">
        <v>20</v>
      </c>
      <c r="AA64" s="2">
        <v>3</v>
      </c>
      <c r="AB64" s="2"/>
      <c r="AC64" s="2">
        <v>162</v>
      </c>
      <c r="AD64" s="2">
        <v>63</v>
      </c>
      <c r="AE64" s="2">
        <v>30</v>
      </c>
      <c r="AF64" s="2">
        <v>26</v>
      </c>
      <c r="AG64" s="2">
        <v>2</v>
      </c>
      <c r="AH64" s="2">
        <v>5</v>
      </c>
      <c r="AI64" s="2">
        <v>11</v>
      </c>
      <c r="AJ64" s="2">
        <v>88</v>
      </c>
    </row>
    <row r="65" spans="1:36" ht="11.25" x14ac:dyDescent="0.2">
      <c r="A65" s="2" t="s">
        <v>220</v>
      </c>
      <c r="B65" s="2">
        <v>625</v>
      </c>
      <c r="C65" s="2">
        <v>451</v>
      </c>
      <c r="D65" s="2">
        <v>257</v>
      </c>
      <c r="E65" s="2">
        <v>123</v>
      </c>
      <c r="F65" s="2">
        <v>18</v>
      </c>
      <c r="G65" s="2">
        <v>53</v>
      </c>
      <c r="H65" s="2">
        <v>79</v>
      </c>
      <c r="I65" s="2">
        <v>95</v>
      </c>
      <c r="J65" s="2"/>
      <c r="K65" s="2">
        <v>101</v>
      </c>
      <c r="L65" s="2">
        <v>74</v>
      </c>
      <c r="M65" s="2">
        <v>64</v>
      </c>
      <c r="N65" s="2">
        <v>9</v>
      </c>
      <c r="O65" s="2">
        <v>1</v>
      </c>
      <c r="P65" s="2">
        <v>0</v>
      </c>
      <c r="Q65" s="2">
        <v>26</v>
      </c>
      <c r="R65" s="2">
        <v>1</v>
      </c>
      <c r="S65" s="2"/>
      <c r="T65" s="2">
        <v>167</v>
      </c>
      <c r="U65" s="2">
        <v>143</v>
      </c>
      <c r="V65" s="2">
        <v>107</v>
      </c>
      <c r="W65" s="2">
        <v>22</v>
      </c>
      <c r="X65" s="2">
        <v>8</v>
      </c>
      <c r="Y65" s="2">
        <v>6</v>
      </c>
      <c r="Z65" s="2">
        <v>21</v>
      </c>
      <c r="AA65" s="2">
        <v>3</v>
      </c>
      <c r="AB65" s="2"/>
      <c r="AC65" s="2">
        <v>357</v>
      </c>
      <c r="AD65" s="2">
        <v>234</v>
      </c>
      <c r="AE65" s="2">
        <v>86</v>
      </c>
      <c r="AF65" s="2">
        <v>92</v>
      </c>
      <c r="AG65" s="2">
        <v>9</v>
      </c>
      <c r="AH65" s="2">
        <v>47</v>
      </c>
      <c r="AI65" s="2">
        <v>32</v>
      </c>
      <c r="AJ65" s="2">
        <v>91</v>
      </c>
    </row>
    <row r="66" spans="1:36" ht="11.25" x14ac:dyDescent="0.2">
      <c r="A66" s="2" t="s">
        <v>221</v>
      </c>
      <c r="B66" s="2">
        <v>1919</v>
      </c>
      <c r="C66" s="2">
        <v>1252</v>
      </c>
      <c r="D66" s="2">
        <v>729</v>
      </c>
      <c r="E66" s="2">
        <v>265</v>
      </c>
      <c r="F66" s="2">
        <v>105</v>
      </c>
      <c r="G66" s="2">
        <v>153</v>
      </c>
      <c r="H66" s="2">
        <v>471</v>
      </c>
      <c r="I66" s="2">
        <v>196</v>
      </c>
      <c r="J66" s="2"/>
      <c r="K66" s="2">
        <v>504</v>
      </c>
      <c r="L66" s="2">
        <v>177</v>
      </c>
      <c r="M66" s="2">
        <v>81</v>
      </c>
      <c r="N66" s="2">
        <v>64</v>
      </c>
      <c r="O66" s="2">
        <v>24</v>
      </c>
      <c r="P66" s="2">
        <v>8</v>
      </c>
      <c r="Q66" s="2">
        <v>317</v>
      </c>
      <c r="R66" s="2">
        <v>10</v>
      </c>
      <c r="S66" s="2"/>
      <c r="T66" s="2">
        <v>747</v>
      </c>
      <c r="U66" s="2">
        <v>612</v>
      </c>
      <c r="V66" s="2">
        <v>474</v>
      </c>
      <c r="W66" s="2">
        <v>78</v>
      </c>
      <c r="X66" s="2">
        <v>43</v>
      </c>
      <c r="Y66" s="2">
        <v>17</v>
      </c>
      <c r="Z66" s="2">
        <v>125</v>
      </c>
      <c r="AA66" s="2">
        <v>10</v>
      </c>
      <c r="AB66" s="2"/>
      <c r="AC66" s="2">
        <v>668</v>
      </c>
      <c r="AD66" s="2">
        <v>463</v>
      </c>
      <c r="AE66" s="2">
        <v>174</v>
      </c>
      <c r="AF66" s="2">
        <v>123</v>
      </c>
      <c r="AG66" s="2">
        <v>38</v>
      </c>
      <c r="AH66" s="2">
        <v>128</v>
      </c>
      <c r="AI66" s="2">
        <v>29</v>
      </c>
      <c r="AJ66" s="2">
        <v>176</v>
      </c>
    </row>
    <row r="67" spans="1:36" ht="11.25" x14ac:dyDescent="0.2">
      <c r="A67" s="2" t="s">
        <v>222</v>
      </c>
      <c r="B67" s="2">
        <v>1162</v>
      </c>
      <c r="C67" s="2">
        <v>817</v>
      </c>
      <c r="D67" s="2">
        <v>481</v>
      </c>
      <c r="E67" s="2">
        <v>162</v>
      </c>
      <c r="F67" s="2">
        <v>87</v>
      </c>
      <c r="G67" s="2">
        <v>87</v>
      </c>
      <c r="H67" s="2">
        <v>241</v>
      </c>
      <c r="I67" s="2">
        <v>104</v>
      </c>
      <c r="J67" s="2"/>
      <c r="K67" s="2">
        <v>127</v>
      </c>
      <c r="L67" s="2">
        <v>70</v>
      </c>
      <c r="M67" s="2">
        <v>47</v>
      </c>
      <c r="N67" s="2">
        <v>18</v>
      </c>
      <c r="O67" s="2">
        <v>3</v>
      </c>
      <c r="P67" s="2">
        <v>2</v>
      </c>
      <c r="Q67" s="2">
        <v>53</v>
      </c>
      <c r="R67" s="2">
        <v>4</v>
      </c>
      <c r="S67" s="2"/>
      <c r="T67" s="2">
        <v>535</v>
      </c>
      <c r="U67" s="2">
        <v>385</v>
      </c>
      <c r="V67" s="2">
        <v>269</v>
      </c>
      <c r="W67" s="2">
        <v>49</v>
      </c>
      <c r="X67" s="2">
        <v>32</v>
      </c>
      <c r="Y67" s="2">
        <v>35</v>
      </c>
      <c r="Z67" s="2">
        <v>140</v>
      </c>
      <c r="AA67" s="2">
        <v>10</v>
      </c>
      <c r="AB67" s="2"/>
      <c r="AC67" s="2">
        <v>500</v>
      </c>
      <c r="AD67" s="2">
        <v>362</v>
      </c>
      <c r="AE67" s="2">
        <v>165</v>
      </c>
      <c r="AF67" s="2">
        <v>95</v>
      </c>
      <c r="AG67" s="2">
        <v>52</v>
      </c>
      <c r="AH67" s="2">
        <v>50</v>
      </c>
      <c r="AI67" s="2">
        <v>48</v>
      </c>
      <c r="AJ67" s="2">
        <v>90</v>
      </c>
    </row>
    <row r="68" spans="1:36" ht="11.25" x14ac:dyDescent="0.2">
      <c r="A68" s="2" t="s">
        <v>223</v>
      </c>
      <c r="B68" s="2">
        <v>248</v>
      </c>
      <c r="C68" s="2">
        <v>157</v>
      </c>
      <c r="D68" s="2">
        <v>71</v>
      </c>
      <c r="E68" s="2">
        <v>32</v>
      </c>
      <c r="F68" s="2">
        <v>31</v>
      </c>
      <c r="G68" s="2">
        <v>23</v>
      </c>
      <c r="H68" s="2">
        <v>64</v>
      </c>
      <c r="I68" s="2">
        <v>27</v>
      </c>
      <c r="J68" s="2"/>
      <c r="K68" s="2">
        <v>40</v>
      </c>
      <c r="L68" s="2">
        <v>16</v>
      </c>
      <c r="M68" s="2">
        <v>12</v>
      </c>
      <c r="N68" s="2">
        <v>1</v>
      </c>
      <c r="O68" s="2">
        <v>2</v>
      </c>
      <c r="P68" s="2">
        <v>1</v>
      </c>
      <c r="Q68" s="2">
        <v>23</v>
      </c>
      <c r="R68" s="2">
        <v>1</v>
      </c>
      <c r="S68" s="2"/>
      <c r="T68" s="2">
        <v>65</v>
      </c>
      <c r="U68" s="2">
        <v>47</v>
      </c>
      <c r="V68" s="2">
        <v>22</v>
      </c>
      <c r="W68" s="2">
        <v>5</v>
      </c>
      <c r="X68" s="2">
        <v>13</v>
      </c>
      <c r="Y68" s="2">
        <v>7</v>
      </c>
      <c r="Z68" s="2">
        <v>15</v>
      </c>
      <c r="AA68" s="2">
        <v>3</v>
      </c>
      <c r="AB68" s="2"/>
      <c r="AC68" s="2">
        <v>143</v>
      </c>
      <c r="AD68" s="2">
        <v>94</v>
      </c>
      <c r="AE68" s="2">
        <v>37</v>
      </c>
      <c r="AF68" s="2">
        <v>26</v>
      </c>
      <c r="AG68" s="2">
        <v>16</v>
      </c>
      <c r="AH68" s="2">
        <v>15</v>
      </c>
      <c r="AI68" s="2">
        <v>26</v>
      </c>
      <c r="AJ68" s="2">
        <v>23</v>
      </c>
    </row>
    <row r="69" spans="1:36" ht="11.25" x14ac:dyDescent="0.2">
      <c r="A69" s="2" t="s">
        <v>224</v>
      </c>
      <c r="B69" s="2">
        <v>188</v>
      </c>
      <c r="C69" s="2">
        <v>129</v>
      </c>
      <c r="D69" s="2">
        <v>31</v>
      </c>
      <c r="E69" s="2">
        <v>24</v>
      </c>
      <c r="F69" s="2">
        <v>18</v>
      </c>
      <c r="G69" s="2">
        <v>56</v>
      </c>
      <c r="H69" s="2">
        <v>33</v>
      </c>
      <c r="I69" s="2">
        <v>26</v>
      </c>
      <c r="J69" s="2"/>
      <c r="K69" s="2">
        <v>13</v>
      </c>
      <c r="L69" s="2">
        <v>7</v>
      </c>
      <c r="M69" s="2">
        <v>2</v>
      </c>
      <c r="N69" s="2">
        <v>2</v>
      </c>
      <c r="O69" s="2">
        <v>2</v>
      </c>
      <c r="P69" s="2">
        <v>1</v>
      </c>
      <c r="Q69" s="2">
        <v>5</v>
      </c>
      <c r="R69" s="2">
        <v>1</v>
      </c>
      <c r="S69" s="2"/>
      <c r="T69" s="2">
        <v>35</v>
      </c>
      <c r="U69" s="2">
        <v>24</v>
      </c>
      <c r="V69" s="2">
        <v>11</v>
      </c>
      <c r="W69" s="2">
        <v>4</v>
      </c>
      <c r="X69" s="2">
        <v>6</v>
      </c>
      <c r="Y69" s="2">
        <v>3</v>
      </c>
      <c r="Z69" s="2">
        <v>10</v>
      </c>
      <c r="AA69" s="2">
        <v>1</v>
      </c>
      <c r="AB69" s="2"/>
      <c r="AC69" s="2">
        <v>140</v>
      </c>
      <c r="AD69" s="2">
        <v>98</v>
      </c>
      <c r="AE69" s="2">
        <v>18</v>
      </c>
      <c r="AF69" s="2">
        <v>18</v>
      </c>
      <c r="AG69" s="2">
        <v>10</v>
      </c>
      <c r="AH69" s="2">
        <v>52</v>
      </c>
      <c r="AI69" s="2">
        <v>18</v>
      </c>
      <c r="AJ69" s="2">
        <v>24</v>
      </c>
    </row>
    <row r="70" spans="1:36" ht="11.25" x14ac:dyDescent="0.2">
      <c r="A70" s="2" t="s">
        <v>225</v>
      </c>
      <c r="B70" s="2">
        <v>117</v>
      </c>
      <c r="C70" s="2">
        <v>66</v>
      </c>
      <c r="D70" s="2">
        <v>33</v>
      </c>
      <c r="E70" s="2">
        <v>21</v>
      </c>
      <c r="F70" s="2">
        <v>5</v>
      </c>
      <c r="G70" s="2">
        <v>7</v>
      </c>
      <c r="H70" s="2">
        <v>45</v>
      </c>
      <c r="I70" s="2">
        <v>6</v>
      </c>
      <c r="J70" s="2"/>
      <c r="K70" s="2">
        <v>32</v>
      </c>
      <c r="L70" s="2">
        <v>16</v>
      </c>
      <c r="M70" s="2">
        <v>10</v>
      </c>
      <c r="N70" s="2">
        <v>2</v>
      </c>
      <c r="O70" s="2">
        <v>2</v>
      </c>
      <c r="P70" s="2">
        <v>2</v>
      </c>
      <c r="Q70" s="2">
        <v>14</v>
      </c>
      <c r="R70" s="2">
        <v>2</v>
      </c>
      <c r="S70" s="2"/>
      <c r="T70" s="2">
        <v>64</v>
      </c>
      <c r="U70" s="2">
        <v>36</v>
      </c>
      <c r="V70" s="2">
        <v>21</v>
      </c>
      <c r="W70" s="2">
        <v>9</v>
      </c>
      <c r="X70" s="2">
        <v>2</v>
      </c>
      <c r="Y70" s="2">
        <v>4</v>
      </c>
      <c r="Z70" s="2">
        <v>27</v>
      </c>
      <c r="AA70" s="2">
        <v>1</v>
      </c>
      <c r="AB70" s="2"/>
      <c r="AC70" s="2">
        <v>21</v>
      </c>
      <c r="AD70" s="2">
        <v>14</v>
      </c>
      <c r="AE70" s="2">
        <v>2</v>
      </c>
      <c r="AF70" s="2">
        <v>10</v>
      </c>
      <c r="AG70" s="2">
        <v>1</v>
      </c>
      <c r="AH70" s="2">
        <v>1</v>
      </c>
      <c r="AI70" s="2">
        <v>4</v>
      </c>
      <c r="AJ70" s="2">
        <v>3</v>
      </c>
    </row>
    <row r="71" spans="1:36" ht="11.25" x14ac:dyDescent="0.2">
      <c r="A71" s="2" t="s">
        <v>226</v>
      </c>
      <c r="B71" s="2">
        <v>32</v>
      </c>
      <c r="C71" s="2">
        <v>10</v>
      </c>
      <c r="D71" s="2">
        <v>5</v>
      </c>
      <c r="E71" s="2">
        <v>1</v>
      </c>
      <c r="F71" s="2">
        <v>2</v>
      </c>
      <c r="G71" s="2">
        <v>2</v>
      </c>
      <c r="H71" s="2">
        <v>20</v>
      </c>
      <c r="I71" s="2">
        <v>2</v>
      </c>
      <c r="J71" s="2"/>
      <c r="K71" s="2">
        <v>13</v>
      </c>
      <c r="L71" s="2">
        <v>4</v>
      </c>
      <c r="M71" s="2">
        <v>0</v>
      </c>
      <c r="N71" s="2">
        <v>1</v>
      </c>
      <c r="O71" s="2">
        <v>2</v>
      </c>
      <c r="P71" s="2">
        <v>1</v>
      </c>
      <c r="Q71" s="2">
        <v>8</v>
      </c>
      <c r="R71" s="2">
        <v>1</v>
      </c>
      <c r="S71" s="2"/>
      <c r="T71" s="2">
        <v>14</v>
      </c>
      <c r="U71" s="2">
        <v>4</v>
      </c>
      <c r="V71" s="2">
        <v>4</v>
      </c>
      <c r="W71" s="2">
        <v>0</v>
      </c>
      <c r="X71" s="2">
        <v>0</v>
      </c>
      <c r="Y71" s="2">
        <v>0</v>
      </c>
      <c r="Z71" s="2">
        <v>9</v>
      </c>
      <c r="AA71" s="2">
        <v>1</v>
      </c>
      <c r="AB71" s="2"/>
      <c r="AC71" s="2">
        <v>5</v>
      </c>
      <c r="AD71" s="2">
        <v>2</v>
      </c>
      <c r="AE71" s="2">
        <v>1</v>
      </c>
      <c r="AF71" s="2">
        <v>0</v>
      </c>
      <c r="AG71" s="2">
        <v>0</v>
      </c>
      <c r="AH71" s="2">
        <v>1</v>
      </c>
      <c r="AI71" s="2">
        <v>3</v>
      </c>
      <c r="AJ71" s="2">
        <v>0</v>
      </c>
    </row>
    <row r="72" spans="1:36" ht="11.25" x14ac:dyDescent="0.2">
      <c r="A72" s="2" t="s">
        <v>227</v>
      </c>
      <c r="B72" s="2">
        <v>8</v>
      </c>
      <c r="C72" s="2">
        <v>3</v>
      </c>
      <c r="D72" s="2">
        <v>1</v>
      </c>
      <c r="E72" s="2">
        <v>1</v>
      </c>
      <c r="F72" s="2">
        <v>1</v>
      </c>
      <c r="G72" s="2">
        <v>0</v>
      </c>
      <c r="H72" s="2">
        <v>3</v>
      </c>
      <c r="I72" s="2">
        <v>2</v>
      </c>
      <c r="J72" s="2"/>
      <c r="K72" s="2">
        <v>2</v>
      </c>
      <c r="L72" s="2">
        <v>2</v>
      </c>
      <c r="M72" s="2">
        <v>1</v>
      </c>
      <c r="N72" s="2">
        <v>1</v>
      </c>
      <c r="O72" s="2">
        <v>0</v>
      </c>
      <c r="P72" s="2">
        <v>0</v>
      </c>
      <c r="Q72" s="2">
        <v>0</v>
      </c>
      <c r="R72" s="2">
        <v>0</v>
      </c>
      <c r="S72" s="2"/>
      <c r="T72" s="2">
        <v>1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1</v>
      </c>
      <c r="AA72" s="2">
        <v>0</v>
      </c>
      <c r="AB72" s="2"/>
      <c r="AC72" s="2">
        <v>5</v>
      </c>
      <c r="AD72" s="2">
        <v>1</v>
      </c>
      <c r="AE72" s="2">
        <v>0</v>
      </c>
      <c r="AF72" s="2">
        <v>0</v>
      </c>
      <c r="AG72" s="2">
        <v>1</v>
      </c>
      <c r="AH72" s="2">
        <v>0</v>
      </c>
      <c r="AI72" s="2">
        <v>2</v>
      </c>
      <c r="AJ72" s="2">
        <v>2</v>
      </c>
    </row>
    <row r="73" spans="1:36" ht="11.25" x14ac:dyDescent="0.2">
      <c r="A73" s="2" t="s">
        <v>228</v>
      </c>
      <c r="B73" s="2">
        <v>3</v>
      </c>
      <c r="C73" s="2">
        <v>2</v>
      </c>
      <c r="D73" s="2">
        <v>0</v>
      </c>
      <c r="E73" s="2">
        <v>0</v>
      </c>
      <c r="F73" s="2">
        <v>0</v>
      </c>
      <c r="G73" s="2">
        <v>2</v>
      </c>
      <c r="H73" s="2">
        <v>1</v>
      </c>
      <c r="I73" s="2">
        <v>0</v>
      </c>
      <c r="J73" s="2"/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/>
      <c r="T73" s="2">
        <v>1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1</v>
      </c>
      <c r="AA73" s="2">
        <v>0</v>
      </c>
      <c r="AB73" s="2"/>
      <c r="AC73" s="2">
        <v>2</v>
      </c>
      <c r="AD73" s="2">
        <v>2</v>
      </c>
      <c r="AE73" s="2">
        <v>0</v>
      </c>
      <c r="AF73" s="2">
        <v>0</v>
      </c>
      <c r="AG73" s="2">
        <v>0</v>
      </c>
      <c r="AH73" s="2">
        <v>2</v>
      </c>
      <c r="AI73" s="2">
        <v>0</v>
      </c>
      <c r="AJ73" s="2">
        <v>0</v>
      </c>
    </row>
    <row r="74" spans="1:36" ht="11.25" x14ac:dyDescent="0.2">
      <c r="A74" s="2" t="s">
        <v>62</v>
      </c>
      <c r="B74" s="2">
        <v>1109</v>
      </c>
      <c r="C74" s="2">
        <v>771</v>
      </c>
      <c r="D74" s="2">
        <v>483</v>
      </c>
      <c r="E74" s="2">
        <v>160</v>
      </c>
      <c r="F74" s="2">
        <v>55</v>
      </c>
      <c r="G74" s="2">
        <v>73</v>
      </c>
      <c r="H74" s="2">
        <v>173</v>
      </c>
      <c r="I74" s="2">
        <v>165</v>
      </c>
      <c r="J74" s="2"/>
      <c r="K74" s="2">
        <v>252</v>
      </c>
      <c r="L74" s="2">
        <v>121</v>
      </c>
      <c r="M74" s="2">
        <v>71</v>
      </c>
      <c r="N74" s="2">
        <v>27</v>
      </c>
      <c r="O74" s="2">
        <v>16</v>
      </c>
      <c r="P74" s="2">
        <v>7</v>
      </c>
      <c r="Q74" s="2">
        <v>124</v>
      </c>
      <c r="R74" s="2">
        <v>7</v>
      </c>
      <c r="S74" s="2"/>
      <c r="T74" s="2">
        <v>485</v>
      </c>
      <c r="U74" s="2">
        <v>430</v>
      </c>
      <c r="V74" s="2">
        <v>321</v>
      </c>
      <c r="W74" s="2">
        <v>64</v>
      </c>
      <c r="X74" s="2">
        <v>22</v>
      </c>
      <c r="Y74" s="2">
        <v>23</v>
      </c>
      <c r="Z74" s="2">
        <v>44</v>
      </c>
      <c r="AA74" s="2">
        <v>11</v>
      </c>
      <c r="AB74" s="2"/>
      <c r="AC74" s="2">
        <v>372</v>
      </c>
      <c r="AD74" s="2">
        <v>220</v>
      </c>
      <c r="AE74" s="2">
        <v>91</v>
      </c>
      <c r="AF74" s="2">
        <v>69</v>
      </c>
      <c r="AG74" s="2">
        <v>17</v>
      </c>
      <c r="AH74" s="2">
        <v>43</v>
      </c>
      <c r="AI74" s="2">
        <v>5</v>
      </c>
      <c r="AJ74" s="2">
        <v>147</v>
      </c>
    </row>
    <row r="75" spans="1:36" ht="11.25" x14ac:dyDescent="0.2">
      <c r="A75" s="1" t="s">
        <v>689</v>
      </c>
      <c r="B75" s="4">
        <f>SUM(B66:B73)*100/(B52-B74)</f>
        <v>42.003655471784327</v>
      </c>
      <c r="C75" s="4">
        <f t="shared" ref="C75" si="2">SUM(C66:C73)*100/(C52-C74)</f>
        <v>41.239207719654644</v>
      </c>
      <c r="D75" s="4">
        <f t="shared" ref="D75" si="3">SUM(D66:D73)*100/(D52-D74)</f>
        <v>36.132655790318267</v>
      </c>
      <c r="E75" s="4">
        <f t="shared" ref="E75" si="4">SUM(E66:E73)*100/(E52-E74)</f>
        <v>40.74074074074074</v>
      </c>
      <c r="F75" s="4">
        <f t="shared" ref="F75" si="5">SUM(F66:F73)*100/(F52-F74)</f>
        <v>63.68286445012788</v>
      </c>
      <c r="G75" s="4">
        <f t="shared" ref="G75" si="6">SUM(G66:G73)*100/(G52-G74)</f>
        <v>61.682242990654203</v>
      </c>
      <c r="H75" s="4">
        <f t="shared" ref="H75" si="7">SUM(H66:H73)*100/(H52-H74)</f>
        <v>51.016850668216151</v>
      </c>
      <c r="I75" s="4">
        <f t="shared" ref="I75" si="8">SUM(I66:I73)*100/(I52-I74)</f>
        <v>32.238010657193605</v>
      </c>
      <c r="J75" s="4" t="e">
        <f t="shared" ref="J75" si="9">SUM(J66:J73)*100/(J52-J74)</f>
        <v>#DIV/0!</v>
      </c>
      <c r="K75" s="4">
        <f t="shared" ref="K75" si="10">SUM(K66:K73)*100/(K52-K74)</f>
        <v>38.697723663313923</v>
      </c>
      <c r="L75" s="4">
        <f t="shared" ref="L75" si="11">SUM(L66:L73)*100/(L52-L74)</f>
        <v>31.29689174705252</v>
      </c>
      <c r="M75" s="4">
        <f t="shared" ref="M75" si="12">SUM(M66:M73)*100/(M52-M74)</f>
        <v>26.748251748251747</v>
      </c>
      <c r="N75" s="4">
        <f t="shared" ref="N75" si="13">SUM(N66:N73)*100/(N52-N74)</f>
        <v>35.317460317460316</v>
      </c>
      <c r="O75" s="4">
        <f t="shared" ref="O75" si="14">SUM(O66:O73)*100/(O52-O74)</f>
        <v>41.666666666666664</v>
      </c>
      <c r="P75" s="4">
        <f t="shared" ref="P75" si="15">SUM(P66:P73)*100/(P52-P74)</f>
        <v>60</v>
      </c>
      <c r="Q75" s="4">
        <f t="shared" ref="Q75" si="16">SUM(Q66:Q73)*100/(Q52-Q74)</f>
        <v>46.357615894039732</v>
      </c>
      <c r="R75" s="4">
        <f t="shared" ref="R75" si="17">SUM(R66:R73)*100/(R52-R74)</f>
        <v>38</v>
      </c>
      <c r="S75" s="4" t="e">
        <f t="shared" ref="S75" si="18">SUM(S66:S73)*100/(S52-S74)</f>
        <v>#DIV/0!</v>
      </c>
      <c r="T75" s="4">
        <f t="shared" ref="T75" si="19">SUM(T66:T73)*100/(T52-T74)</f>
        <v>38.800424628450109</v>
      </c>
      <c r="U75" s="4">
        <f t="shared" ref="U75" si="20">SUM(U66:U73)*100/(U52-U74)</f>
        <v>35.547000320821304</v>
      </c>
      <c r="V75" s="4">
        <f t="shared" ref="V75" si="21">SUM(V66:V73)*100/(V52-V74)</f>
        <v>33.140256516342575</v>
      </c>
      <c r="W75" s="4">
        <f t="shared" ref="W75" si="22">SUM(W66:W73)*100/(W52-W74)</f>
        <v>33.642691415313223</v>
      </c>
      <c r="X75" s="4">
        <f t="shared" ref="X75" si="23">SUM(X66:X73)*100/(X52-X74)</f>
        <v>62.745098039215684</v>
      </c>
      <c r="Y75" s="4">
        <f t="shared" ref="Y75" si="24">SUM(Y66:Y73)*100/(Y52-Y74)</f>
        <v>56.896551724137929</v>
      </c>
      <c r="Z75" s="4">
        <f t="shared" ref="Z75" si="25">SUM(Z66:Z73)*100/(Z52-Z74)</f>
        <v>55.593220338983052</v>
      </c>
      <c r="AA75" s="4">
        <f t="shared" ref="AA75" si="26">SUM(AA66:AA73)*100/(AA52-AA74)</f>
        <v>42.622950819672134</v>
      </c>
      <c r="AB75" s="4" t="e">
        <f t="shared" ref="AB75" si="27">SUM(AB66:AB73)*100/(AB52-AB74)</f>
        <v>#DIV/0!</v>
      </c>
      <c r="AC75" s="4">
        <f t="shared" ref="AC75" si="28">SUM(AC66:AC73)*100/(AC52-AC74)</f>
        <v>47.917339360671619</v>
      </c>
      <c r="AD75" s="4">
        <f t="shared" ref="AD75" si="29">SUM(AD66:AD73)*100/(AD52-AD74)</f>
        <v>55.788906838987614</v>
      </c>
      <c r="AE75" s="4">
        <f t="shared" ref="AE75" si="30">SUM(AE66:AE73)*100/(AE52-AE74)</f>
        <v>52.93333333333333</v>
      </c>
      <c r="AF75" s="4">
        <f t="shared" ref="AF75" si="31">SUM(AF66:AF73)*100/(AF52-AF74)</f>
        <v>48.658318425760285</v>
      </c>
      <c r="AG75" s="4">
        <f t="shared" ref="AG75" si="32">SUM(AG66:AG73)*100/(AG52-AG74)</f>
        <v>76.623376623376629</v>
      </c>
      <c r="AH75" s="4">
        <f t="shared" ref="AH75" si="33">SUM(AH66:AH73)*100/(AH52-AH74)</f>
        <v>63.197969543147209</v>
      </c>
      <c r="AI75" s="4">
        <f t="shared" ref="AI75" si="34">SUM(AI66:AI73)*100/(AI52-AI74)</f>
        <v>57.777777777777779</v>
      </c>
      <c r="AJ75" s="4">
        <f t="shared" ref="AJ75" si="35">SUM(AJ66:AJ73)*100/(AJ52-AJ74)</f>
        <v>31.330049261083744</v>
      </c>
    </row>
    <row r="76" spans="1:36" ht="11.25" x14ac:dyDescent="0.2">
      <c r="A76" s="1" t="s">
        <v>690</v>
      </c>
      <c r="B76" s="4">
        <f>SUM(B70:B73)*100/(B52-B74)</f>
        <v>1.8277358921635825</v>
      </c>
      <c r="C76" s="4">
        <f t="shared" ref="C76:AJ76" si="36">SUM(C70:C73)*100/(C52-C74)</f>
        <v>1.3712544438801422</v>
      </c>
      <c r="D76" s="4">
        <f t="shared" si="36"/>
        <v>1.0430596416154052</v>
      </c>
      <c r="E76" s="4">
        <f t="shared" si="36"/>
        <v>1.8518518518518519</v>
      </c>
      <c r="F76" s="4">
        <f t="shared" si="36"/>
        <v>2.0460358056265986</v>
      </c>
      <c r="G76" s="4">
        <f t="shared" si="36"/>
        <v>2.05607476635514</v>
      </c>
      <c r="H76" s="4">
        <f t="shared" si="36"/>
        <v>4.0092969203951192</v>
      </c>
      <c r="I76" s="4">
        <f t="shared" si="36"/>
        <v>0.88809946714031973</v>
      </c>
      <c r="J76" s="4" t="e">
        <f t="shared" si="36"/>
        <v>#DIV/0!</v>
      </c>
      <c r="K76" s="4">
        <f t="shared" si="36"/>
        <v>2.4880889359449445</v>
      </c>
      <c r="L76" s="4">
        <f t="shared" si="36"/>
        <v>2.357984994640943</v>
      </c>
      <c r="M76" s="4">
        <f t="shared" si="36"/>
        <v>1.9230769230769231</v>
      </c>
      <c r="N76" s="4">
        <f t="shared" si="36"/>
        <v>1.5873015873015872</v>
      </c>
      <c r="O76" s="4">
        <f t="shared" si="36"/>
        <v>4.7619047619047619</v>
      </c>
      <c r="P76" s="4">
        <f t="shared" si="36"/>
        <v>12</v>
      </c>
      <c r="Q76" s="4">
        <f t="shared" si="36"/>
        <v>2.4282560706401766</v>
      </c>
      <c r="R76" s="4">
        <f t="shared" si="36"/>
        <v>6</v>
      </c>
      <c r="S76" s="4" t="e">
        <f t="shared" si="36"/>
        <v>#DIV/0!</v>
      </c>
      <c r="T76" s="4">
        <f t="shared" si="36"/>
        <v>2.1231422505307855</v>
      </c>
      <c r="U76" s="4">
        <f t="shared" si="36"/>
        <v>1.2832852101379533</v>
      </c>
      <c r="V76" s="4">
        <f t="shared" si="36"/>
        <v>1.034340091021928</v>
      </c>
      <c r="W76" s="4">
        <f t="shared" si="36"/>
        <v>2.0881670533642693</v>
      </c>
      <c r="X76" s="4">
        <f t="shared" si="36"/>
        <v>1.3071895424836601</v>
      </c>
      <c r="Y76" s="4">
        <f t="shared" si="36"/>
        <v>3.4482758620689653</v>
      </c>
      <c r="Z76" s="4">
        <f t="shared" si="36"/>
        <v>6.4406779661016946</v>
      </c>
      <c r="AA76" s="4">
        <f t="shared" si="36"/>
        <v>3.278688524590164</v>
      </c>
      <c r="AB76" s="4" t="e">
        <f t="shared" si="36"/>
        <v>#DIV/0!</v>
      </c>
      <c r="AC76" s="4">
        <f t="shared" si="36"/>
        <v>1.0655473038424281</v>
      </c>
      <c r="AD76" s="4">
        <f t="shared" si="36"/>
        <v>1.0231556273559506</v>
      </c>
      <c r="AE76" s="4">
        <f t="shared" si="36"/>
        <v>0.4</v>
      </c>
      <c r="AF76" s="4">
        <f t="shared" si="36"/>
        <v>1.7889087656529516</v>
      </c>
      <c r="AG76" s="4">
        <f t="shared" si="36"/>
        <v>1.2987012987012987</v>
      </c>
      <c r="AH76" s="4">
        <f t="shared" si="36"/>
        <v>1.015228426395939</v>
      </c>
      <c r="AI76" s="4">
        <f t="shared" si="36"/>
        <v>4</v>
      </c>
      <c r="AJ76" s="4">
        <f t="shared" si="36"/>
        <v>0.49261083743842365</v>
      </c>
    </row>
    <row r="78" spans="1:36" ht="11.25" x14ac:dyDescent="0.2">
      <c r="A78" s="2" t="s">
        <v>657</v>
      </c>
      <c r="B78" s="2">
        <v>9503</v>
      </c>
      <c r="C78" s="2">
        <v>6151</v>
      </c>
      <c r="D78" s="2">
        <v>4050</v>
      </c>
      <c r="E78" s="2">
        <v>1143</v>
      </c>
      <c r="F78" s="2">
        <v>397</v>
      </c>
      <c r="G78" s="2">
        <v>561</v>
      </c>
      <c r="H78" s="2">
        <v>1925</v>
      </c>
      <c r="I78" s="2">
        <v>1427</v>
      </c>
      <c r="J78" s="2"/>
      <c r="K78" s="2">
        <v>2158</v>
      </c>
      <c r="L78" s="2">
        <v>1055</v>
      </c>
      <c r="M78" s="2">
        <v>643</v>
      </c>
      <c r="N78" s="2">
        <v>261</v>
      </c>
      <c r="O78" s="2">
        <v>115</v>
      </c>
      <c r="P78" s="2">
        <v>36</v>
      </c>
      <c r="Q78" s="2">
        <v>1046</v>
      </c>
      <c r="R78" s="2">
        <v>57</v>
      </c>
      <c r="S78" s="2"/>
      <c r="T78" s="2">
        <v>4070</v>
      </c>
      <c r="U78" s="2">
        <v>3387</v>
      </c>
      <c r="V78" s="2">
        <v>2624</v>
      </c>
      <c r="W78" s="2">
        <v>452</v>
      </c>
      <c r="X78" s="2">
        <v>157</v>
      </c>
      <c r="Y78" s="2">
        <v>154</v>
      </c>
      <c r="Z78" s="2">
        <v>623</v>
      </c>
      <c r="AA78" s="2">
        <v>60</v>
      </c>
      <c r="AB78" s="2"/>
      <c r="AC78" s="2">
        <v>3275</v>
      </c>
      <c r="AD78" s="2">
        <v>1709</v>
      </c>
      <c r="AE78" s="2">
        <v>783</v>
      </c>
      <c r="AF78" s="2">
        <v>430</v>
      </c>
      <c r="AG78" s="2">
        <v>125</v>
      </c>
      <c r="AH78" s="2">
        <v>371</v>
      </c>
      <c r="AI78" s="2">
        <v>256</v>
      </c>
      <c r="AJ78" s="2">
        <v>1310</v>
      </c>
    </row>
    <row r="79" spans="1:36" ht="11.25" x14ac:dyDescent="0.2">
      <c r="A79" s="2" t="s">
        <v>76</v>
      </c>
      <c r="B79" s="2">
        <v>583</v>
      </c>
      <c r="C79" s="2">
        <v>444</v>
      </c>
      <c r="D79" s="2">
        <v>314</v>
      </c>
      <c r="E79" s="2">
        <v>77</v>
      </c>
      <c r="F79" s="2">
        <v>28</v>
      </c>
      <c r="G79" s="2">
        <v>25</v>
      </c>
      <c r="H79" s="2">
        <v>110</v>
      </c>
      <c r="I79" s="2">
        <v>29</v>
      </c>
      <c r="J79" s="2"/>
      <c r="K79" s="2">
        <v>177</v>
      </c>
      <c r="L79" s="2">
        <v>99</v>
      </c>
      <c r="M79" s="2">
        <v>59</v>
      </c>
      <c r="N79" s="2">
        <v>23</v>
      </c>
      <c r="O79" s="2">
        <v>10</v>
      </c>
      <c r="P79" s="2">
        <v>7</v>
      </c>
      <c r="Q79" s="2">
        <v>74</v>
      </c>
      <c r="R79" s="2">
        <v>4</v>
      </c>
      <c r="S79" s="2"/>
      <c r="T79" s="2">
        <v>356</v>
      </c>
      <c r="U79" s="2">
        <v>319</v>
      </c>
      <c r="V79" s="2">
        <v>245</v>
      </c>
      <c r="W79" s="2">
        <v>48</v>
      </c>
      <c r="X79" s="2">
        <v>15</v>
      </c>
      <c r="Y79" s="2">
        <v>11</v>
      </c>
      <c r="Z79" s="2">
        <v>36</v>
      </c>
      <c r="AA79" s="2">
        <v>1</v>
      </c>
      <c r="AB79" s="2"/>
      <c r="AC79" s="2">
        <v>50</v>
      </c>
      <c r="AD79" s="2">
        <v>26</v>
      </c>
      <c r="AE79" s="2">
        <v>10</v>
      </c>
      <c r="AF79" s="2">
        <v>6</v>
      </c>
      <c r="AG79" s="2">
        <v>3</v>
      </c>
      <c r="AH79" s="2">
        <v>7</v>
      </c>
      <c r="AI79" s="2">
        <v>0</v>
      </c>
      <c r="AJ79" s="2">
        <v>24</v>
      </c>
    </row>
    <row r="80" spans="1:36" ht="11.25" x14ac:dyDescent="0.2">
      <c r="A80" s="2" t="s">
        <v>209</v>
      </c>
      <c r="B80" s="2">
        <v>290</v>
      </c>
      <c r="C80" s="2">
        <v>188</v>
      </c>
      <c r="D80" s="2">
        <v>133</v>
      </c>
      <c r="E80" s="2">
        <v>36</v>
      </c>
      <c r="F80" s="2">
        <v>9</v>
      </c>
      <c r="G80" s="2">
        <v>10</v>
      </c>
      <c r="H80" s="2">
        <v>33</v>
      </c>
      <c r="I80" s="2">
        <v>69</v>
      </c>
      <c r="J80" s="2"/>
      <c r="K80" s="2">
        <v>52</v>
      </c>
      <c r="L80" s="2">
        <v>30</v>
      </c>
      <c r="M80" s="2">
        <v>20</v>
      </c>
      <c r="N80" s="2">
        <v>8</v>
      </c>
      <c r="O80" s="2">
        <v>1</v>
      </c>
      <c r="P80" s="2">
        <v>1</v>
      </c>
      <c r="Q80" s="2">
        <v>21</v>
      </c>
      <c r="R80" s="2">
        <v>1</v>
      </c>
      <c r="S80" s="2"/>
      <c r="T80" s="2">
        <v>97</v>
      </c>
      <c r="U80" s="2">
        <v>86</v>
      </c>
      <c r="V80" s="2">
        <v>72</v>
      </c>
      <c r="W80" s="2">
        <v>4</v>
      </c>
      <c r="X80" s="2">
        <v>6</v>
      </c>
      <c r="Y80" s="2">
        <v>4</v>
      </c>
      <c r="Z80" s="2">
        <v>9</v>
      </c>
      <c r="AA80" s="2">
        <v>2</v>
      </c>
      <c r="AB80" s="2"/>
      <c r="AC80" s="2">
        <v>141</v>
      </c>
      <c r="AD80" s="2">
        <v>72</v>
      </c>
      <c r="AE80" s="2">
        <v>41</v>
      </c>
      <c r="AF80" s="2">
        <v>24</v>
      </c>
      <c r="AG80" s="2">
        <v>2</v>
      </c>
      <c r="AH80" s="2">
        <v>5</v>
      </c>
      <c r="AI80" s="2">
        <v>3</v>
      </c>
      <c r="AJ80" s="2">
        <v>66</v>
      </c>
    </row>
    <row r="81" spans="1:36" ht="11.25" x14ac:dyDescent="0.2">
      <c r="A81" s="2" t="s">
        <v>210</v>
      </c>
      <c r="B81" s="2">
        <v>220</v>
      </c>
      <c r="C81" s="2">
        <v>135</v>
      </c>
      <c r="D81" s="2">
        <v>90</v>
      </c>
      <c r="E81" s="2">
        <v>28</v>
      </c>
      <c r="F81" s="2">
        <v>11</v>
      </c>
      <c r="G81" s="2">
        <v>6</v>
      </c>
      <c r="H81" s="2">
        <v>50</v>
      </c>
      <c r="I81" s="2">
        <v>35</v>
      </c>
      <c r="J81" s="2"/>
      <c r="K81" s="2">
        <v>60</v>
      </c>
      <c r="L81" s="2">
        <v>29</v>
      </c>
      <c r="M81" s="2">
        <v>18</v>
      </c>
      <c r="N81" s="2">
        <v>7</v>
      </c>
      <c r="O81" s="2">
        <v>4</v>
      </c>
      <c r="P81" s="2">
        <v>0</v>
      </c>
      <c r="Q81" s="2">
        <v>29</v>
      </c>
      <c r="R81" s="2">
        <v>2</v>
      </c>
      <c r="S81" s="2"/>
      <c r="T81" s="2">
        <v>92</v>
      </c>
      <c r="U81" s="2">
        <v>77</v>
      </c>
      <c r="V81" s="2">
        <v>60</v>
      </c>
      <c r="W81" s="2">
        <v>9</v>
      </c>
      <c r="X81" s="2">
        <v>4</v>
      </c>
      <c r="Y81" s="2">
        <v>4</v>
      </c>
      <c r="Z81" s="2">
        <v>12</v>
      </c>
      <c r="AA81" s="2">
        <v>3</v>
      </c>
      <c r="AB81" s="2"/>
      <c r="AC81" s="2">
        <v>68</v>
      </c>
      <c r="AD81" s="2">
        <v>29</v>
      </c>
      <c r="AE81" s="2">
        <v>12</v>
      </c>
      <c r="AF81" s="2">
        <v>12</v>
      </c>
      <c r="AG81" s="2">
        <v>3</v>
      </c>
      <c r="AH81" s="2">
        <v>2</v>
      </c>
      <c r="AI81" s="2">
        <v>9</v>
      </c>
      <c r="AJ81" s="2">
        <v>30</v>
      </c>
    </row>
    <row r="82" spans="1:36" ht="11.25" x14ac:dyDescent="0.2">
      <c r="A82" s="2" t="s">
        <v>211</v>
      </c>
      <c r="B82" s="2">
        <v>236</v>
      </c>
      <c r="C82" s="2">
        <v>146</v>
      </c>
      <c r="D82" s="2">
        <v>107</v>
      </c>
      <c r="E82" s="2">
        <v>18</v>
      </c>
      <c r="F82" s="2">
        <v>10</v>
      </c>
      <c r="G82" s="2">
        <v>11</v>
      </c>
      <c r="H82" s="2">
        <v>37</v>
      </c>
      <c r="I82" s="2">
        <v>53</v>
      </c>
      <c r="J82" s="2"/>
      <c r="K82" s="2">
        <v>60</v>
      </c>
      <c r="L82" s="2">
        <v>33</v>
      </c>
      <c r="M82" s="2">
        <v>21</v>
      </c>
      <c r="N82" s="2">
        <v>7</v>
      </c>
      <c r="O82" s="2">
        <v>4</v>
      </c>
      <c r="P82" s="2">
        <v>1</v>
      </c>
      <c r="Q82" s="2">
        <v>22</v>
      </c>
      <c r="R82" s="2">
        <v>5</v>
      </c>
      <c r="S82" s="2"/>
      <c r="T82" s="2">
        <v>96</v>
      </c>
      <c r="U82" s="2">
        <v>85</v>
      </c>
      <c r="V82" s="2">
        <v>69</v>
      </c>
      <c r="W82" s="2">
        <v>10</v>
      </c>
      <c r="X82" s="2">
        <v>3</v>
      </c>
      <c r="Y82" s="2">
        <v>3</v>
      </c>
      <c r="Z82" s="2">
        <v>11</v>
      </c>
      <c r="AA82" s="2">
        <v>0</v>
      </c>
      <c r="AB82" s="2"/>
      <c r="AC82" s="2">
        <v>80</v>
      </c>
      <c r="AD82" s="2">
        <v>28</v>
      </c>
      <c r="AE82" s="2">
        <v>17</v>
      </c>
      <c r="AF82" s="2">
        <v>1</v>
      </c>
      <c r="AG82" s="2">
        <v>3</v>
      </c>
      <c r="AH82" s="2">
        <v>7</v>
      </c>
      <c r="AI82" s="2">
        <v>4</v>
      </c>
      <c r="AJ82" s="2">
        <v>48</v>
      </c>
    </row>
    <row r="83" spans="1:36" ht="11.25" x14ac:dyDescent="0.2">
      <c r="A83" s="2" t="s">
        <v>212</v>
      </c>
      <c r="B83" s="2">
        <v>240</v>
      </c>
      <c r="C83" s="2">
        <v>163</v>
      </c>
      <c r="D83" s="2">
        <v>107</v>
      </c>
      <c r="E83" s="2">
        <v>34</v>
      </c>
      <c r="F83" s="2">
        <v>9</v>
      </c>
      <c r="G83" s="2">
        <v>13</v>
      </c>
      <c r="H83" s="2">
        <v>48</v>
      </c>
      <c r="I83" s="2">
        <v>29</v>
      </c>
      <c r="J83" s="2"/>
      <c r="K83" s="2">
        <v>65</v>
      </c>
      <c r="L83" s="2">
        <v>30</v>
      </c>
      <c r="M83" s="2">
        <v>16</v>
      </c>
      <c r="N83" s="2">
        <v>10</v>
      </c>
      <c r="O83" s="2">
        <v>3</v>
      </c>
      <c r="P83" s="2">
        <v>1</v>
      </c>
      <c r="Q83" s="2">
        <v>34</v>
      </c>
      <c r="R83" s="2">
        <v>1</v>
      </c>
      <c r="S83" s="2"/>
      <c r="T83" s="2">
        <v>103</v>
      </c>
      <c r="U83" s="2">
        <v>87</v>
      </c>
      <c r="V83" s="2">
        <v>65</v>
      </c>
      <c r="W83" s="2">
        <v>14</v>
      </c>
      <c r="X83" s="2">
        <v>3</v>
      </c>
      <c r="Y83" s="2">
        <v>5</v>
      </c>
      <c r="Z83" s="2">
        <v>12</v>
      </c>
      <c r="AA83" s="2">
        <v>4</v>
      </c>
      <c r="AB83" s="2"/>
      <c r="AC83" s="2">
        <v>72</v>
      </c>
      <c r="AD83" s="2">
        <v>46</v>
      </c>
      <c r="AE83" s="2">
        <v>26</v>
      </c>
      <c r="AF83" s="2">
        <v>10</v>
      </c>
      <c r="AG83" s="2">
        <v>3</v>
      </c>
      <c r="AH83" s="2">
        <v>7</v>
      </c>
      <c r="AI83" s="2">
        <v>2</v>
      </c>
      <c r="AJ83" s="2">
        <v>24</v>
      </c>
    </row>
    <row r="84" spans="1:36" ht="11.25" x14ac:dyDescent="0.2">
      <c r="A84" s="2" t="s">
        <v>213</v>
      </c>
      <c r="B84" s="2">
        <v>258</v>
      </c>
      <c r="C84" s="2">
        <v>160</v>
      </c>
      <c r="D84" s="2">
        <v>118</v>
      </c>
      <c r="E84" s="2">
        <v>20</v>
      </c>
      <c r="F84" s="2">
        <v>10</v>
      </c>
      <c r="G84" s="2">
        <v>12</v>
      </c>
      <c r="H84" s="2">
        <v>62</v>
      </c>
      <c r="I84" s="2">
        <v>36</v>
      </c>
      <c r="J84" s="2"/>
      <c r="K84" s="2">
        <v>67</v>
      </c>
      <c r="L84" s="2">
        <v>25</v>
      </c>
      <c r="M84" s="2">
        <v>20</v>
      </c>
      <c r="N84" s="2">
        <v>4</v>
      </c>
      <c r="O84" s="2">
        <v>1</v>
      </c>
      <c r="P84" s="2">
        <v>0</v>
      </c>
      <c r="Q84" s="2">
        <v>40</v>
      </c>
      <c r="R84" s="2">
        <v>2</v>
      </c>
      <c r="S84" s="2"/>
      <c r="T84" s="2">
        <v>126</v>
      </c>
      <c r="U84" s="2">
        <v>104</v>
      </c>
      <c r="V84" s="2">
        <v>86</v>
      </c>
      <c r="W84" s="2">
        <v>7</v>
      </c>
      <c r="X84" s="2">
        <v>6</v>
      </c>
      <c r="Y84" s="2">
        <v>5</v>
      </c>
      <c r="Z84" s="2">
        <v>19</v>
      </c>
      <c r="AA84" s="2">
        <v>3</v>
      </c>
      <c r="AB84" s="2"/>
      <c r="AC84" s="2">
        <v>65</v>
      </c>
      <c r="AD84" s="2">
        <v>31</v>
      </c>
      <c r="AE84" s="2">
        <v>12</v>
      </c>
      <c r="AF84" s="2">
        <v>9</v>
      </c>
      <c r="AG84" s="2">
        <v>3</v>
      </c>
      <c r="AH84" s="2">
        <v>7</v>
      </c>
      <c r="AI84" s="2">
        <v>3</v>
      </c>
      <c r="AJ84" s="2">
        <v>31</v>
      </c>
    </row>
    <row r="85" spans="1:36" ht="11.25" x14ac:dyDescent="0.2">
      <c r="A85" s="2" t="s">
        <v>214</v>
      </c>
      <c r="B85" s="2">
        <v>297</v>
      </c>
      <c r="C85" s="2">
        <v>176</v>
      </c>
      <c r="D85" s="2">
        <v>122</v>
      </c>
      <c r="E85" s="2">
        <v>38</v>
      </c>
      <c r="F85" s="2">
        <v>2</v>
      </c>
      <c r="G85" s="2">
        <v>14</v>
      </c>
      <c r="H85" s="2">
        <v>64</v>
      </c>
      <c r="I85" s="2">
        <v>57</v>
      </c>
      <c r="J85" s="2"/>
      <c r="K85" s="2">
        <v>92</v>
      </c>
      <c r="L85" s="2">
        <v>53</v>
      </c>
      <c r="M85" s="2">
        <v>37</v>
      </c>
      <c r="N85" s="2">
        <v>14</v>
      </c>
      <c r="O85" s="2">
        <v>0</v>
      </c>
      <c r="P85" s="2">
        <v>2</v>
      </c>
      <c r="Q85" s="2">
        <v>38</v>
      </c>
      <c r="R85" s="2">
        <v>1</v>
      </c>
      <c r="S85" s="2"/>
      <c r="T85" s="2">
        <v>108</v>
      </c>
      <c r="U85" s="2">
        <v>88</v>
      </c>
      <c r="V85" s="2">
        <v>68</v>
      </c>
      <c r="W85" s="2">
        <v>14</v>
      </c>
      <c r="X85" s="2">
        <v>2</v>
      </c>
      <c r="Y85" s="2">
        <v>4</v>
      </c>
      <c r="Z85" s="2">
        <v>19</v>
      </c>
      <c r="AA85" s="2">
        <v>1</v>
      </c>
      <c r="AB85" s="2"/>
      <c r="AC85" s="2">
        <v>97</v>
      </c>
      <c r="AD85" s="2">
        <v>35</v>
      </c>
      <c r="AE85" s="2">
        <v>17</v>
      </c>
      <c r="AF85" s="2">
        <v>10</v>
      </c>
      <c r="AG85" s="2">
        <v>0</v>
      </c>
      <c r="AH85" s="2">
        <v>8</v>
      </c>
      <c r="AI85" s="2">
        <v>7</v>
      </c>
      <c r="AJ85" s="2">
        <v>55</v>
      </c>
    </row>
    <row r="86" spans="1:36" ht="11.25" x14ac:dyDescent="0.2">
      <c r="A86" s="2" t="s">
        <v>215</v>
      </c>
      <c r="B86" s="2">
        <v>214</v>
      </c>
      <c r="C86" s="2">
        <v>148</v>
      </c>
      <c r="D86" s="2">
        <v>104</v>
      </c>
      <c r="E86" s="2">
        <v>19</v>
      </c>
      <c r="F86" s="2">
        <v>12</v>
      </c>
      <c r="G86" s="2">
        <v>13</v>
      </c>
      <c r="H86" s="2">
        <v>44</v>
      </c>
      <c r="I86" s="2">
        <v>22</v>
      </c>
      <c r="J86" s="2"/>
      <c r="K86" s="2">
        <v>48</v>
      </c>
      <c r="L86" s="2">
        <v>24</v>
      </c>
      <c r="M86" s="2">
        <v>17</v>
      </c>
      <c r="N86" s="2">
        <v>2</v>
      </c>
      <c r="O86" s="2">
        <v>4</v>
      </c>
      <c r="P86" s="2">
        <v>1</v>
      </c>
      <c r="Q86" s="2">
        <v>23</v>
      </c>
      <c r="R86" s="2">
        <v>1</v>
      </c>
      <c r="S86" s="2"/>
      <c r="T86" s="2">
        <v>120</v>
      </c>
      <c r="U86" s="2">
        <v>102</v>
      </c>
      <c r="V86" s="2">
        <v>76</v>
      </c>
      <c r="W86" s="2">
        <v>14</v>
      </c>
      <c r="X86" s="2">
        <v>7</v>
      </c>
      <c r="Y86" s="2">
        <v>5</v>
      </c>
      <c r="Z86" s="2">
        <v>18</v>
      </c>
      <c r="AA86" s="2">
        <v>0</v>
      </c>
      <c r="AB86" s="2"/>
      <c r="AC86" s="2">
        <v>46</v>
      </c>
      <c r="AD86" s="2">
        <v>22</v>
      </c>
      <c r="AE86" s="2">
        <v>11</v>
      </c>
      <c r="AF86" s="2">
        <v>3</v>
      </c>
      <c r="AG86" s="2">
        <v>1</v>
      </c>
      <c r="AH86" s="2">
        <v>7</v>
      </c>
      <c r="AI86" s="2">
        <v>3</v>
      </c>
      <c r="AJ86" s="2">
        <v>21</v>
      </c>
    </row>
    <row r="87" spans="1:36" ht="11.25" x14ac:dyDescent="0.2">
      <c r="A87" s="2" t="s">
        <v>216</v>
      </c>
      <c r="B87" s="2">
        <v>921</v>
      </c>
      <c r="C87" s="2">
        <v>714</v>
      </c>
      <c r="D87" s="2">
        <v>519</v>
      </c>
      <c r="E87" s="2">
        <v>138</v>
      </c>
      <c r="F87" s="2">
        <v>9</v>
      </c>
      <c r="G87" s="2">
        <v>48</v>
      </c>
      <c r="H87" s="2">
        <v>79</v>
      </c>
      <c r="I87" s="2">
        <v>128</v>
      </c>
      <c r="J87" s="2"/>
      <c r="K87" s="2">
        <v>158</v>
      </c>
      <c r="L87" s="2">
        <v>104</v>
      </c>
      <c r="M87" s="2">
        <v>75</v>
      </c>
      <c r="N87" s="2">
        <v>25</v>
      </c>
      <c r="O87" s="2">
        <v>4</v>
      </c>
      <c r="P87" s="2">
        <v>0</v>
      </c>
      <c r="Q87" s="2">
        <v>50</v>
      </c>
      <c r="R87" s="2">
        <v>4</v>
      </c>
      <c r="S87" s="2"/>
      <c r="T87" s="2">
        <v>508</v>
      </c>
      <c r="U87" s="2">
        <v>483</v>
      </c>
      <c r="V87" s="2">
        <v>380</v>
      </c>
      <c r="W87" s="2">
        <v>86</v>
      </c>
      <c r="X87" s="2">
        <v>4</v>
      </c>
      <c r="Y87" s="2">
        <v>13</v>
      </c>
      <c r="Z87" s="2">
        <v>22</v>
      </c>
      <c r="AA87" s="2">
        <v>3</v>
      </c>
      <c r="AB87" s="2"/>
      <c r="AC87" s="2">
        <v>255</v>
      </c>
      <c r="AD87" s="2">
        <v>127</v>
      </c>
      <c r="AE87" s="2">
        <v>64</v>
      </c>
      <c r="AF87" s="2">
        <v>27</v>
      </c>
      <c r="AG87" s="2">
        <v>1</v>
      </c>
      <c r="AH87" s="2">
        <v>35</v>
      </c>
      <c r="AI87" s="2">
        <v>7</v>
      </c>
      <c r="AJ87" s="2">
        <v>121</v>
      </c>
    </row>
    <row r="88" spans="1:36" ht="11.25" x14ac:dyDescent="0.2">
      <c r="A88" s="2" t="s">
        <v>217</v>
      </c>
      <c r="B88" s="2">
        <v>482</v>
      </c>
      <c r="C88" s="2">
        <v>302</v>
      </c>
      <c r="D88" s="2">
        <v>228</v>
      </c>
      <c r="E88" s="2">
        <v>38</v>
      </c>
      <c r="F88" s="2">
        <v>10</v>
      </c>
      <c r="G88" s="2">
        <v>26</v>
      </c>
      <c r="H88" s="2">
        <v>86</v>
      </c>
      <c r="I88" s="2">
        <v>94</v>
      </c>
      <c r="J88" s="2"/>
      <c r="K88" s="2">
        <v>112</v>
      </c>
      <c r="L88" s="2">
        <v>55</v>
      </c>
      <c r="M88" s="2">
        <v>28</v>
      </c>
      <c r="N88" s="2">
        <v>20</v>
      </c>
      <c r="O88" s="2">
        <v>5</v>
      </c>
      <c r="P88" s="2">
        <v>2</v>
      </c>
      <c r="Q88" s="2">
        <v>51</v>
      </c>
      <c r="R88" s="2">
        <v>6</v>
      </c>
      <c r="S88" s="2"/>
      <c r="T88" s="2">
        <v>215</v>
      </c>
      <c r="U88" s="2">
        <v>181</v>
      </c>
      <c r="V88" s="2">
        <v>151</v>
      </c>
      <c r="W88" s="2">
        <v>11</v>
      </c>
      <c r="X88" s="2">
        <v>5</v>
      </c>
      <c r="Y88" s="2">
        <v>14</v>
      </c>
      <c r="Z88" s="2">
        <v>28</v>
      </c>
      <c r="AA88" s="2">
        <v>6</v>
      </c>
      <c r="AB88" s="2"/>
      <c r="AC88" s="2">
        <v>155</v>
      </c>
      <c r="AD88" s="2">
        <v>66</v>
      </c>
      <c r="AE88" s="2">
        <v>49</v>
      </c>
      <c r="AF88" s="2">
        <v>7</v>
      </c>
      <c r="AG88" s="2">
        <v>0</v>
      </c>
      <c r="AH88" s="2">
        <v>10</v>
      </c>
      <c r="AI88" s="2">
        <v>7</v>
      </c>
      <c r="AJ88" s="2">
        <v>82</v>
      </c>
    </row>
    <row r="89" spans="1:36" ht="11.25" x14ac:dyDescent="0.2">
      <c r="A89" s="2" t="s">
        <v>218</v>
      </c>
      <c r="B89" s="2">
        <v>450</v>
      </c>
      <c r="C89" s="2">
        <v>305</v>
      </c>
      <c r="D89" s="2">
        <v>206</v>
      </c>
      <c r="E89" s="2">
        <v>48</v>
      </c>
      <c r="F89" s="2">
        <v>15</v>
      </c>
      <c r="G89" s="2">
        <v>36</v>
      </c>
      <c r="H89" s="2">
        <v>66</v>
      </c>
      <c r="I89" s="2">
        <v>79</v>
      </c>
      <c r="J89" s="2"/>
      <c r="K89" s="2">
        <v>98</v>
      </c>
      <c r="L89" s="2">
        <v>68</v>
      </c>
      <c r="M89" s="2">
        <v>42</v>
      </c>
      <c r="N89" s="2">
        <v>15</v>
      </c>
      <c r="O89" s="2">
        <v>7</v>
      </c>
      <c r="P89" s="2">
        <v>4</v>
      </c>
      <c r="Q89" s="2">
        <v>26</v>
      </c>
      <c r="R89" s="2">
        <v>4</v>
      </c>
      <c r="S89" s="2"/>
      <c r="T89" s="2">
        <v>181</v>
      </c>
      <c r="U89" s="2">
        <v>157</v>
      </c>
      <c r="V89" s="2">
        <v>133</v>
      </c>
      <c r="W89" s="2">
        <v>12</v>
      </c>
      <c r="X89" s="2">
        <v>5</v>
      </c>
      <c r="Y89" s="2">
        <v>7</v>
      </c>
      <c r="Z89" s="2">
        <v>22</v>
      </c>
      <c r="AA89" s="2">
        <v>2</v>
      </c>
      <c r="AB89" s="2"/>
      <c r="AC89" s="2">
        <v>171</v>
      </c>
      <c r="AD89" s="2">
        <v>80</v>
      </c>
      <c r="AE89" s="2">
        <v>31</v>
      </c>
      <c r="AF89" s="2">
        <v>21</v>
      </c>
      <c r="AG89" s="2">
        <v>3</v>
      </c>
      <c r="AH89" s="2">
        <v>25</v>
      </c>
      <c r="AI89" s="2">
        <v>18</v>
      </c>
      <c r="AJ89" s="2">
        <v>73</v>
      </c>
    </row>
    <row r="90" spans="1:36" ht="11.25" x14ac:dyDescent="0.2">
      <c r="A90" s="2" t="s">
        <v>219</v>
      </c>
      <c r="B90" s="2">
        <v>448</v>
      </c>
      <c r="C90" s="2">
        <v>231</v>
      </c>
      <c r="D90" s="2">
        <v>174</v>
      </c>
      <c r="E90" s="2">
        <v>34</v>
      </c>
      <c r="F90" s="2">
        <v>14</v>
      </c>
      <c r="G90" s="2">
        <v>9</v>
      </c>
      <c r="H90" s="2">
        <v>69</v>
      </c>
      <c r="I90" s="2">
        <v>148</v>
      </c>
      <c r="J90" s="2"/>
      <c r="K90" s="2">
        <v>80</v>
      </c>
      <c r="L90" s="2">
        <v>44</v>
      </c>
      <c r="M90" s="2">
        <v>25</v>
      </c>
      <c r="N90" s="2">
        <v>10</v>
      </c>
      <c r="O90" s="2">
        <v>7</v>
      </c>
      <c r="P90" s="2">
        <v>2</v>
      </c>
      <c r="Q90" s="2">
        <v>34</v>
      </c>
      <c r="R90" s="2">
        <v>2</v>
      </c>
      <c r="S90" s="2"/>
      <c r="T90" s="2">
        <v>180</v>
      </c>
      <c r="U90" s="2">
        <v>154</v>
      </c>
      <c r="V90" s="2">
        <v>132</v>
      </c>
      <c r="W90" s="2">
        <v>15</v>
      </c>
      <c r="X90" s="2">
        <v>4</v>
      </c>
      <c r="Y90" s="2">
        <v>3</v>
      </c>
      <c r="Z90" s="2">
        <v>20</v>
      </c>
      <c r="AA90" s="2">
        <v>6</v>
      </c>
      <c r="AB90" s="2"/>
      <c r="AC90" s="2">
        <v>188</v>
      </c>
      <c r="AD90" s="2">
        <v>33</v>
      </c>
      <c r="AE90" s="2">
        <v>17</v>
      </c>
      <c r="AF90" s="2">
        <v>9</v>
      </c>
      <c r="AG90" s="2">
        <v>3</v>
      </c>
      <c r="AH90" s="2">
        <v>4</v>
      </c>
      <c r="AI90" s="2">
        <v>15</v>
      </c>
      <c r="AJ90" s="2">
        <v>140</v>
      </c>
    </row>
    <row r="91" spans="1:36" ht="11.25" x14ac:dyDescent="0.2">
      <c r="A91" s="2" t="s">
        <v>220</v>
      </c>
      <c r="B91" s="2">
        <v>598</v>
      </c>
      <c r="C91" s="2">
        <v>388</v>
      </c>
      <c r="D91" s="2">
        <v>243</v>
      </c>
      <c r="E91" s="2">
        <v>87</v>
      </c>
      <c r="F91" s="2">
        <v>31</v>
      </c>
      <c r="G91" s="2">
        <v>27</v>
      </c>
      <c r="H91" s="2">
        <v>77</v>
      </c>
      <c r="I91" s="2">
        <v>133</v>
      </c>
      <c r="J91" s="2"/>
      <c r="K91" s="2">
        <v>117</v>
      </c>
      <c r="L91" s="2">
        <v>91</v>
      </c>
      <c r="M91" s="2">
        <v>80</v>
      </c>
      <c r="N91" s="2">
        <v>5</v>
      </c>
      <c r="O91" s="2">
        <v>5</v>
      </c>
      <c r="P91" s="2">
        <v>1</v>
      </c>
      <c r="Q91" s="2">
        <v>23</v>
      </c>
      <c r="R91" s="2">
        <v>3</v>
      </c>
      <c r="S91" s="2"/>
      <c r="T91" s="2">
        <v>155</v>
      </c>
      <c r="U91" s="2">
        <v>126</v>
      </c>
      <c r="V91" s="2">
        <v>96</v>
      </c>
      <c r="W91" s="2">
        <v>20</v>
      </c>
      <c r="X91" s="2">
        <v>4</v>
      </c>
      <c r="Y91" s="2">
        <v>6</v>
      </c>
      <c r="Z91" s="2">
        <v>27</v>
      </c>
      <c r="AA91" s="2">
        <v>2</v>
      </c>
      <c r="AB91" s="2"/>
      <c r="AC91" s="2">
        <v>326</v>
      </c>
      <c r="AD91" s="2">
        <v>171</v>
      </c>
      <c r="AE91" s="2">
        <v>67</v>
      </c>
      <c r="AF91" s="2">
        <v>62</v>
      </c>
      <c r="AG91" s="2">
        <v>22</v>
      </c>
      <c r="AH91" s="2">
        <v>20</v>
      </c>
      <c r="AI91" s="2">
        <v>27</v>
      </c>
      <c r="AJ91" s="2">
        <v>128</v>
      </c>
    </row>
    <row r="92" spans="1:36" ht="11.25" x14ac:dyDescent="0.2">
      <c r="A92" s="2" t="s">
        <v>221</v>
      </c>
      <c r="B92" s="2">
        <v>1696</v>
      </c>
      <c r="C92" s="2">
        <v>1044</v>
      </c>
      <c r="D92" s="2">
        <v>613</v>
      </c>
      <c r="E92" s="2">
        <v>251</v>
      </c>
      <c r="F92" s="2">
        <v>75</v>
      </c>
      <c r="G92" s="2">
        <v>105</v>
      </c>
      <c r="H92" s="2">
        <v>448</v>
      </c>
      <c r="I92" s="2">
        <v>204</v>
      </c>
      <c r="J92" s="2"/>
      <c r="K92" s="2">
        <v>490</v>
      </c>
      <c r="L92" s="2">
        <v>181</v>
      </c>
      <c r="M92" s="2">
        <v>88</v>
      </c>
      <c r="N92" s="2">
        <v>69</v>
      </c>
      <c r="O92" s="2">
        <v>19</v>
      </c>
      <c r="P92" s="2">
        <v>5</v>
      </c>
      <c r="Q92" s="2">
        <v>301</v>
      </c>
      <c r="R92" s="2">
        <v>8</v>
      </c>
      <c r="S92" s="2"/>
      <c r="T92" s="2">
        <v>654</v>
      </c>
      <c r="U92" s="2">
        <v>530</v>
      </c>
      <c r="V92" s="2">
        <v>389</v>
      </c>
      <c r="W92" s="2">
        <v>97</v>
      </c>
      <c r="X92" s="2">
        <v>31</v>
      </c>
      <c r="Y92" s="2">
        <v>13</v>
      </c>
      <c r="Z92" s="2">
        <v>110</v>
      </c>
      <c r="AA92" s="2">
        <v>14</v>
      </c>
      <c r="AB92" s="2"/>
      <c r="AC92" s="2">
        <v>552</v>
      </c>
      <c r="AD92" s="2">
        <v>333</v>
      </c>
      <c r="AE92" s="2">
        <v>136</v>
      </c>
      <c r="AF92" s="2">
        <v>85</v>
      </c>
      <c r="AG92" s="2">
        <v>25</v>
      </c>
      <c r="AH92" s="2">
        <v>87</v>
      </c>
      <c r="AI92" s="2">
        <v>37</v>
      </c>
      <c r="AJ92" s="2">
        <v>182</v>
      </c>
    </row>
    <row r="93" spans="1:36" ht="11.25" x14ac:dyDescent="0.2">
      <c r="A93" s="2" t="s">
        <v>222</v>
      </c>
      <c r="B93" s="2">
        <v>1028</v>
      </c>
      <c r="C93" s="2">
        <v>642</v>
      </c>
      <c r="D93" s="2">
        <v>401</v>
      </c>
      <c r="E93" s="2">
        <v>112</v>
      </c>
      <c r="F93" s="2">
        <v>64</v>
      </c>
      <c r="G93" s="2">
        <v>65</v>
      </c>
      <c r="H93" s="2">
        <v>291</v>
      </c>
      <c r="I93" s="2">
        <v>95</v>
      </c>
      <c r="J93" s="2"/>
      <c r="K93" s="2">
        <v>167</v>
      </c>
      <c r="L93" s="2">
        <v>75</v>
      </c>
      <c r="M93" s="2">
        <v>37</v>
      </c>
      <c r="N93" s="2">
        <v>14</v>
      </c>
      <c r="O93" s="2">
        <v>19</v>
      </c>
      <c r="P93" s="2">
        <v>5</v>
      </c>
      <c r="Q93" s="2">
        <v>88</v>
      </c>
      <c r="R93" s="2">
        <v>4</v>
      </c>
      <c r="S93" s="2"/>
      <c r="T93" s="2">
        <v>453</v>
      </c>
      <c r="U93" s="2">
        <v>305</v>
      </c>
      <c r="V93" s="2">
        <v>225</v>
      </c>
      <c r="W93" s="2">
        <v>31</v>
      </c>
      <c r="X93" s="2">
        <v>19</v>
      </c>
      <c r="Y93" s="2">
        <v>30</v>
      </c>
      <c r="Z93" s="2">
        <v>140</v>
      </c>
      <c r="AA93" s="2">
        <v>8</v>
      </c>
      <c r="AB93" s="2"/>
      <c r="AC93" s="2">
        <v>408</v>
      </c>
      <c r="AD93" s="2">
        <v>262</v>
      </c>
      <c r="AE93" s="2">
        <v>139</v>
      </c>
      <c r="AF93" s="2">
        <v>67</v>
      </c>
      <c r="AG93" s="2">
        <v>26</v>
      </c>
      <c r="AH93" s="2">
        <v>30</v>
      </c>
      <c r="AI93" s="2">
        <v>63</v>
      </c>
      <c r="AJ93" s="2">
        <v>83</v>
      </c>
    </row>
    <row r="94" spans="1:36" ht="11.25" x14ac:dyDescent="0.2">
      <c r="A94" s="2" t="s">
        <v>223</v>
      </c>
      <c r="B94" s="2">
        <v>163</v>
      </c>
      <c r="C94" s="2">
        <v>97</v>
      </c>
      <c r="D94" s="2">
        <v>45</v>
      </c>
      <c r="E94" s="2">
        <v>24</v>
      </c>
      <c r="F94" s="2">
        <v>21</v>
      </c>
      <c r="G94" s="2">
        <v>7</v>
      </c>
      <c r="H94" s="2">
        <v>41</v>
      </c>
      <c r="I94" s="2">
        <v>25</v>
      </c>
      <c r="J94" s="2"/>
      <c r="K94" s="2">
        <v>23</v>
      </c>
      <c r="L94" s="2">
        <v>4</v>
      </c>
      <c r="M94" s="2">
        <v>3</v>
      </c>
      <c r="N94" s="2">
        <v>0</v>
      </c>
      <c r="O94" s="2">
        <v>1</v>
      </c>
      <c r="P94" s="2">
        <v>0</v>
      </c>
      <c r="Q94" s="2">
        <v>18</v>
      </c>
      <c r="R94" s="2">
        <v>1</v>
      </c>
      <c r="S94" s="2"/>
      <c r="T94" s="2">
        <v>43</v>
      </c>
      <c r="U94" s="2">
        <v>33</v>
      </c>
      <c r="V94" s="2">
        <v>18</v>
      </c>
      <c r="W94" s="2">
        <v>2</v>
      </c>
      <c r="X94" s="2">
        <v>11</v>
      </c>
      <c r="Y94" s="2">
        <v>2</v>
      </c>
      <c r="Z94" s="2">
        <v>10</v>
      </c>
      <c r="AA94" s="2">
        <v>0</v>
      </c>
      <c r="AB94" s="2"/>
      <c r="AC94" s="2">
        <v>97</v>
      </c>
      <c r="AD94" s="2">
        <v>60</v>
      </c>
      <c r="AE94" s="2">
        <v>24</v>
      </c>
      <c r="AF94" s="2">
        <v>22</v>
      </c>
      <c r="AG94" s="2">
        <v>9</v>
      </c>
      <c r="AH94" s="2">
        <v>5</v>
      </c>
      <c r="AI94" s="2">
        <v>13</v>
      </c>
      <c r="AJ94" s="2">
        <v>24</v>
      </c>
    </row>
    <row r="95" spans="1:36" ht="11.25" x14ac:dyDescent="0.2">
      <c r="A95" s="2" t="s">
        <v>224</v>
      </c>
      <c r="B95" s="2">
        <v>130</v>
      </c>
      <c r="C95" s="2">
        <v>77</v>
      </c>
      <c r="D95" s="2">
        <v>24</v>
      </c>
      <c r="E95" s="2">
        <v>9</v>
      </c>
      <c r="F95" s="2">
        <v>8</v>
      </c>
      <c r="G95" s="2">
        <v>36</v>
      </c>
      <c r="H95" s="2">
        <v>40</v>
      </c>
      <c r="I95" s="2">
        <v>13</v>
      </c>
      <c r="J95" s="2"/>
      <c r="K95" s="2">
        <v>32</v>
      </c>
      <c r="L95" s="2">
        <v>11</v>
      </c>
      <c r="M95" s="2">
        <v>7</v>
      </c>
      <c r="N95" s="2">
        <v>3</v>
      </c>
      <c r="O95" s="2">
        <v>1</v>
      </c>
      <c r="P95" s="2">
        <v>0</v>
      </c>
      <c r="Q95" s="2">
        <v>21</v>
      </c>
      <c r="R95" s="2">
        <v>0</v>
      </c>
      <c r="S95" s="2"/>
      <c r="T95" s="2">
        <v>21</v>
      </c>
      <c r="U95" s="2">
        <v>14</v>
      </c>
      <c r="V95" s="2">
        <v>10</v>
      </c>
      <c r="W95" s="2">
        <v>0</v>
      </c>
      <c r="X95" s="2">
        <v>4</v>
      </c>
      <c r="Y95" s="2">
        <v>0</v>
      </c>
      <c r="Z95" s="2">
        <v>7</v>
      </c>
      <c r="AA95" s="2">
        <v>0</v>
      </c>
      <c r="AB95" s="2"/>
      <c r="AC95" s="2">
        <v>77</v>
      </c>
      <c r="AD95" s="2">
        <v>52</v>
      </c>
      <c r="AE95" s="2">
        <v>7</v>
      </c>
      <c r="AF95" s="2">
        <v>6</v>
      </c>
      <c r="AG95" s="2">
        <v>3</v>
      </c>
      <c r="AH95" s="2">
        <v>36</v>
      </c>
      <c r="AI95" s="2">
        <v>12</v>
      </c>
      <c r="AJ95" s="2">
        <v>13</v>
      </c>
    </row>
    <row r="96" spans="1:36" ht="11.25" x14ac:dyDescent="0.2">
      <c r="A96" s="2" t="s">
        <v>225</v>
      </c>
      <c r="B96" s="2">
        <v>118</v>
      </c>
      <c r="C96" s="2">
        <v>36</v>
      </c>
      <c r="D96" s="2">
        <v>16</v>
      </c>
      <c r="E96" s="2">
        <v>9</v>
      </c>
      <c r="F96" s="2">
        <v>6</v>
      </c>
      <c r="G96" s="2">
        <v>5</v>
      </c>
      <c r="H96" s="2">
        <v>78</v>
      </c>
      <c r="I96" s="2">
        <v>4</v>
      </c>
      <c r="J96" s="2"/>
      <c r="K96" s="2">
        <v>41</v>
      </c>
      <c r="L96" s="2">
        <v>6</v>
      </c>
      <c r="M96" s="2">
        <v>1</v>
      </c>
      <c r="N96" s="2">
        <v>1</v>
      </c>
      <c r="O96" s="2">
        <v>3</v>
      </c>
      <c r="P96" s="2">
        <v>1</v>
      </c>
      <c r="Q96" s="2">
        <v>34</v>
      </c>
      <c r="R96" s="2">
        <v>1</v>
      </c>
      <c r="S96" s="2"/>
      <c r="T96" s="2">
        <v>54</v>
      </c>
      <c r="U96" s="2">
        <v>18</v>
      </c>
      <c r="V96" s="2">
        <v>13</v>
      </c>
      <c r="W96" s="2">
        <v>3</v>
      </c>
      <c r="X96" s="2">
        <v>1</v>
      </c>
      <c r="Y96" s="2">
        <v>1</v>
      </c>
      <c r="Z96" s="2">
        <v>35</v>
      </c>
      <c r="AA96" s="2">
        <v>1</v>
      </c>
      <c r="AB96" s="2"/>
      <c r="AC96" s="2">
        <v>23</v>
      </c>
      <c r="AD96" s="2">
        <v>12</v>
      </c>
      <c r="AE96" s="2">
        <v>2</v>
      </c>
      <c r="AF96" s="2">
        <v>5</v>
      </c>
      <c r="AG96" s="2">
        <v>2</v>
      </c>
      <c r="AH96" s="2">
        <v>3</v>
      </c>
      <c r="AI96" s="2">
        <v>9</v>
      </c>
      <c r="AJ96" s="2">
        <v>2</v>
      </c>
    </row>
    <row r="97" spans="1:36" ht="11.25" x14ac:dyDescent="0.2">
      <c r="A97" s="2" t="s">
        <v>226</v>
      </c>
      <c r="B97" s="2">
        <v>15</v>
      </c>
      <c r="C97" s="2">
        <v>5</v>
      </c>
      <c r="D97" s="2">
        <v>1</v>
      </c>
      <c r="E97" s="2">
        <v>2</v>
      </c>
      <c r="F97" s="2">
        <v>2</v>
      </c>
      <c r="G97" s="2">
        <v>0</v>
      </c>
      <c r="H97" s="2">
        <v>9</v>
      </c>
      <c r="I97" s="2">
        <v>1</v>
      </c>
      <c r="J97" s="2"/>
      <c r="K97" s="2">
        <v>6</v>
      </c>
      <c r="L97" s="2">
        <v>2</v>
      </c>
      <c r="M97" s="2">
        <v>0</v>
      </c>
      <c r="N97" s="2">
        <v>1</v>
      </c>
      <c r="O97" s="2">
        <v>1</v>
      </c>
      <c r="P97" s="2">
        <v>0</v>
      </c>
      <c r="Q97" s="2">
        <v>4</v>
      </c>
      <c r="R97" s="2">
        <v>0</v>
      </c>
      <c r="S97" s="2"/>
      <c r="T97" s="2">
        <v>6</v>
      </c>
      <c r="U97" s="2">
        <v>3</v>
      </c>
      <c r="V97" s="2">
        <v>1</v>
      </c>
      <c r="W97" s="2">
        <v>1</v>
      </c>
      <c r="X97" s="2">
        <v>1</v>
      </c>
      <c r="Y97" s="2">
        <v>0</v>
      </c>
      <c r="Z97" s="2">
        <v>3</v>
      </c>
      <c r="AA97" s="2">
        <v>0</v>
      </c>
      <c r="AB97" s="2"/>
      <c r="AC97" s="2">
        <v>3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2</v>
      </c>
      <c r="AJ97" s="2">
        <v>1</v>
      </c>
    </row>
    <row r="98" spans="1:36" ht="11.25" x14ac:dyDescent="0.2">
      <c r="A98" s="2" t="s">
        <v>227</v>
      </c>
      <c r="B98" s="2">
        <v>3</v>
      </c>
      <c r="C98" s="2">
        <v>1</v>
      </c>
      <c r="D98" s="2">
        <v>1</v>
      </c>
      <c r="E98" s="2">
        <v>0</v>
      </c>
      <c r="F98" s="2">
        <v>0</v>
      </c>
      <c r="G98" s="2">
        <v>0</v>
      </c>
      <c r="H98" s="2">
        <v>2</v>
      </c>
      <c r="I98" s="2">
        <v>0</v>
      </c>
      <c r="J98" s="2"/>
      <c r="K98" s="2">
        <v>2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2</v>
      </c>
      <c r="R98" s="2">
        <v>0</v>
      </c>
      <c r="S98" s="2"/>
      <c r="T98" s="2">
        <v>1</v>
      </c>
      <c r="U98" s="2">
        <v>1</v>
      </c>
      <c r="V98" s="2">
        <v>1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/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</row>
    <row r="99" spans="1:36" ht="11.25" x14ac:dyDescent="0.2">
      <c r="A99" s="2" t="s">
        <v>228</v>
      </c>
      <c r="B99" s="2">
        <v>6</v>
      </c>
      <c r="C99" s="2">
        <v>4</v>
      </c>
      <c r="D99" s="2">
        <v>0</v>
      </c>
      <c r="E99" s="2">
        <v>1</v>
      </c>
      <c r="F99" s="2">
        <v>0</v>
      </c>
      <c r="G99" s="2">
        <v>3</v>
      </c>
      <c r="H99" s="2">
        <v>2</v>
      </c>
      <c r="I99" s="2">
        <v>0</v>
      </c>
      <c r="J99" s="2"/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/>
      <c r="T99" s="2">
        <v>1</v>
      </c>
      <c r="U99" s="2">
        <v>1</v>
      </c>
      <c r="V99" s="2">
        <v>0</v>
      </c>
      <c r="W99" s="2">
        <v>1</v>
      </c>
      <c r="X99" s="2">
        <v>0</v>
      </c>
      <c r="Y99" s="2">
        <v>0</v>
      </c>
      <c r="Z99" s="2">
        <v>0</v>
      </c>
      <c r="AA99" s="2">
        <v>0</v>
      </c>
      <c r="AB99" s="2"/>
      <c r="AC99" s="2">
        <v>5</v>
      </c>
      <c r="AD99" s="2">
        <v>3</v>
      </c>
      <c r="AE99" s="2">
        <v>0</v>
      </c>
      <c r="AF99" s="2">
        <v>0</v>
      </c>
      <c r="AG99" s="2">
        <v>0</v>
      </c>
      <c r="AH99" s="2">
        <v>3</v>
      </c>
      <c r="AI99" s="2">
        <v>2</v>
      </c>
      <c r="AJ99" s="2">
        <v>0</v>
      </c>
    </row>
    <row r="100" spans="1:36" ht="11.25" x14ac:dyDescent="0.2">
      <c r="A100" s="2" t="s">
        <v>62</v>
      </c>
      <c r="B100" s="2">
        <v>1107</v>
      </c>
      <c r="C100" s="2">
        <v>745</v>
      </c>
      <c r="D100" s="2">
        <v>484</v>
      </c>
      <c r="E100" s="2">
        <v>120</v>
      </c>
      <c r="F100" s="2">
        <v>51</v>
      </c>
      <c r="G100" s="2">
        <v>90</v>
      </c>
      <c r="H100" s="2">
        <v>189</v>
      </c>
      <c r="I100" s="2">
        <v>173</v>
      </c>
      <c r="J100" s="2"/>
      <c r="K100" s="2">
        <v>211</v>
      </c>
      <c r="L100" s="2">
        <v>91</v>
      </c>
      <c r="M100" s="2">
        <v>49</v>
      </c>
      <c r="N100" s="2">
        <v>23</v>
      </c>
      <c r="O100" s="2">
        <v>16</v>
      </c>
      <c r="P100" s="2">
        <v>3</v>
      </c>
      <c r="Q100" s="2">
        <v>113</v>
      </c>
      <c r="R100" s="2">
        <v>7</v>
      </c>
      <c r="S100" s="2"/>
      <c r="T100" s="2">
        <v>500</v>
      </c>
      <c r="U100" s="2">
        <v>433</v>
      </c>
      <c r="V100" s="2">
        <v>334</v>
      </c>
      <c r="W100" s="2">
        <v>53</v>
      </c>
      <c r="X100" s="2">
        <v>22</v>
      </c>
      <c r="Y100" s="2">
        <v>24</v>
      </c>
      <c r="Z100" s="2">
        <v>63</v>
      </c>
      <c r="AA100" s="2">
        <v>4</v>
      </c>
      <c r="AB100" s="2"/>
      <c r="AC100" s="2">
        <v>396</v>
      </c>
      <c r="AD100" s="2">
        <v>221</v>
      </c>
      <c r="AE100" s="2">
        <v>101</v>
      </c>
      <c r="AF100" s="2">
        <v>44</v>
      </c>
      <c r="AG100" s="2">
        <v>13</v>
      </c>
      <c r="AH100" s="2">
        <v>63</v>
      </c>
      <c r="AI100" s="2">
        <v>13</v>
      </c>
      <c r="AJ100" s="2">
        <v>162</v>
      </c>
    </row>
    <row r="101" spans="1:36" ht="11.25" x14ac:dyDescent="0.2">
      <c r="A101" s="1" t="s">
        <v>689</v>
      </c>
      <c r="B101" s="4">
        <f>SUM(B92:B99)*100/(B78-B100)</f>
        <v>37.625059552167698</v>
      </c>
      <c r="C101" s="4">
        <f t="shared" ref="C101" si="37">SUM(C92:C99)*100/(C78-C100)</f>
        <v>35.257121716611174</v>
      </c>
      <c r="D101" s="4">
        <f t="shared" ref="D101" si="38">SUM(D92:D99)*100/(D78-D100)</f>
        <v>30.874929893438026</v>
      </c>
      <c r="E101" s="4">
        <f t="shared" ref="E101" si="39">SUM(E92:E99)*100/(E78-E100)</f>
        <v>39.882697947214076</v>
      </c>
      <c r="F101" s="4">
        <f t="shared" ref="F101" si="40">SUM(F92:F99)*100/(F78-F100)</f>
        <v>50.867052023121389</v>
      </c>
      <c r="G101" s="4">
        <f t="shared" ref="G101" si="41">SUM(G92:G99)*100/(G78-G100)</f>
        <v>46.92144373673036</v>
      </c>
      <c r="H101" s="4">
        <f t="shared" ref="H101" si="42">SUM(H92:H99)*100/(H78-H100)</f>
        <v>52.476958525345623</v>
      </c>
      <c r="I101" s="4">
        <f t="shared" ref="I101" si="43">SUM(I92:I99)*100/(I78-I100)</f>
        <v>27.272727272727273</v>
      </c>
      <c r="J101" s="4" t="e">
        <f t="shared" ref="J101" si="44">SUM(J92:J99)*100/(J78-J100)</f>
        <v>#DIV/0!</v>
      </c>
      <c r="K101" s="4">
        <f t="shared" ref="K101" si="45">SUM(K92:K99)*100/(K78-K100)</f>
        <v>39.085772984078069</v>
      </c>
      <c r="L101" s="4">
        <f t="shared" ref="L101" si="46">SUM(L92:L99)*100/(L78-L100)</f>
        <v>28.941908713692946</v>
      </c>
      <c r="M101" s="4">
        <f t="shared" ref="M101" si="47">SUM(M92:M99)*100/(M78-M100)</f>
        <v>22.895622895622896</v>
      </c>
      <c r="N101" s="4">
        <f t="shared" ref="N101" si="48">SUM(N92:N99)*100/(N78-N100)</f>
        <v>36.974789915966383</v>
      </c>
      <c r="O101" s="4">
        <f t="shared" ref="O101" si="49">SUM(O92:O99)*100/(O78-O100)</f>
        <v>44.444444444444443</v>
      </c>
      <c r="P101" s="4">
        <f t="shared" ref="P101" si="50">SUM(P92:P99)*100/(P78-P100)</f>
        <v>33.333333333333336</v>
      </c>
      <c r="Q101" s="4">
        <f t="shared" ref="Q101" si="51">SUM(Q92:Q99)*100/(Q78-Q100)</f>
        <v>50.160771704180064</v>
      </c>
      <c r="R101" s="4">
        <f t="shared" ref="R101" si="52">SUM(R92:R99)*100/(R78-R100)</f>
        <v>28</v>
      </c>
      <c r="S101" s="4" t="e">
        <f t="shared" ref="S101" si="53">SUM(S92:S99)*100/(S78-S100)</f>
        <v>#DIV/0!</v>
      </c>
      <c r="T101" s="4">
        <f t="shared" ref="T101" si="54">SUM(T92:T99)*100/(T78-T100)</f>
        <v>34.537815126050418</v>
      </c>
      <c r="U101" s="4">
        <f t="shared" ref="U101" si="55">SUM(U92:U99)*100/(U78-U100)</f>
        <v>30.63642518618822</v>
      </c>
      <c r="V101" s="4">
        <f t="shared" ref="V101" si="56">SUM(V92:V99)*100/(V78-V100)</f>
        <v>28.689956331877728</v>
      </c>
      <c r="W101" s="4">
        <f t="shared" ref="W101" si="57">SUM(W92:W99)*100/(W78-W100)</f>
        <v>33.834586466165412</v>
      </c>
      <c r="X101" s="4">
        <f t="shared" ref="X101" si="58">SUM(X92:X99)*100/(X78-X100)</f>
        <v>49.629629629629626</v>
      </c>
      <c r="Y101" s="4">
        <f t="shared" ref="Y101" si="59">SUM(Y92:Y99)*100/(Y78-Y100)</f>
        <v>35.384615384615387</v>
      </c>
      <c r="Z101" s="4">
        <f t="shared" ref="Z101" si="60">SUM(Z92:Z99)*100/(Z78-Z100)</f>
        <v>54.464285714285715</v>
      </c>
      <c r="AA101" s="4">
        <f t="shared" ref="AA101" si="61">SUM(AA92:AA99)*100/(AA78-AA100)</f>
        <v>41.071428571428569</v>
      </c>
      <c r="AB101" s="4" t="e">
        <f t="shared" ref="AB101" si="62">SUM(AB92:AB99)*100/(AB78-AB100)</f>
        <v>#DIV/0!</v>
      </c>
      <c r="AC101" s="4">
        <f t="shared" ref="AC101" si="63">SUM(AC92:AC99)*100/(AC78-AC100)</f>
        <v>40.465439388676621</v>
      </c>
      <c r="AD101" s="4">
        <f t="shared" ref="AD101" si="64">SUM(AD92:AD99)*100/(AD78-AD100)</f>
        <v>48.521505376344088</v>
      </c>
      <c r="AE101" s="4">
        <f t="shared" ref="AE101" si="65">SUM(AE92:AE99)*100/(AE78-AE100)</f>
        <v>45.161290322580648</v>
      </c>
      <c r="AF101" s="4">
        <f t="shared" ref="AF101" si="66">SUM(AF92:AF99)*100/(AF78-AF100)</f>
        <v>47.927461139896373</v>
      </c>
      <c r="AG101" s="4">
        <f t="shared" ref="AG101" si="67">SUM(AG92:AG99)*100/(AG78-AG100)</f>
        <v>58.035714285714285</v>
      </c>
      <c r="AH101" s="4">
        <f t="shared" ref="AH101" si="68">SUM(AH92:AH99)*100/(AH78-AH100)</f>
        <v>53.246753246753244</v>
      </c>
      <c r="AI101" s="4">
        <f t="shared" ref="AI101" si="69">SUM(AI92:AI99)*100/(AI78-AI100)</f>
        <v>56.790123456790127</v>
      </c>
      <c r="AJ101" s="4">
        <f t="shared" ref="AJ101" si="70">SUM(AJ92:AJ99)*100/(AJ78-AJ100)</f>
        <v>26.567944250871079</v>
      </c>
    </row>
    <row r="102" spans="1:36" ht="11.25" x14ac:dyDescent="0.2">
      <c r="A102" s="1" t="s">
        <v>690</v>
      </c>
      <c r="B102" s="4">
        <f>SUM(B96:B99)*100/(B78-B100)</f>
        <v>1.6912815626488804</v>
      </c>
      <c r="C102" s="4">
        <f t="shared" ref="C102:AJ102" si="71">SUM(C96:C99)*100/(C78-C100)</f>
        <v>0.85090640029596742</v>
      </c>
      <c r="D102" s="4">
        <f t="shared" si="71"/>
        <v>0.50476724621424562</v>
      </c>
      <c r="E102" s="4">
        <f t="shared" si="71"/>
        <v>1.1730205278592376</v>
      </c>
      <c r="F102" s="4">
        <f t="shared" si="71"/>
        <v>2.3121387283236996</v>
      </c>
      <c r="G102" s="4">
        <f t="shared" si="71"/>
        <v>1.6985138004246285</v>
      </c>
      <c r="H102" s="4">
        <f t="shared" si="71"/>
        <v>5.241935483870968</v>
      </c>
      <c r="I102" s="4">
        <f t="shared" si="71"/>
        <v>0.39872408293460926</v>
      </c>
      <c r="J102" s="4" t="e">
        <f t="shared" si="71"/>
        <v>#DIV/0!</v>
      </c>
      <c r="K102" s="4">
        <f t="shared" si="71"/>
        <v>2.5166923472008218</v>
      </c>
      <c r="L102" s="4">
        <f t="shared" si="71"/>
        <v>0.82987551867219922</v>
      </c>
      <c r="M102" s="4">
        <f t="shared" si="71"/>
        <v>0.16835016835016836</v>
      </c>
      <c r="N102" s="4">
        <f t="shared" si="71"/>
        <v>0.84033613445378152</v>
      </c>
      <c r="O102" s="4">
        <f t="shared" si="71"/>
        <v>4.0404040404040407</v>
      </c>
      <c r="P102" s="4">
        <f t="shared" si="71"/>
        <v>3.0303030303030303</v>
      </c>
      <c r="Q102" s="4">
        <f t="shared" si="71"/>
        <v>4.287245444801715</v>
      </c>
      <c r="R102" s="4">
        <f t="shared" si="71"/>
        <v>2</v>
      </c>
      <c r="S102" s="4" t="e">
        <f t="shared" si="71"/>
        <v>#DIV/0!</v>
      </c>
      <c r="T102" s="4">
        <f t="shared" si="71"/>
        <v>1.7366946778711485</v>
      </c>
      <c r="U102" s="4">
        <f t="shared" si="71"/>
        <v>0.77860528097494919</v>
      </c>
      <c r="V102" s="4">
        <f t="shared" si="71"/>
        <v>0.65502183406113534</v>
      </c>
      <c r="W102" s="4">
        <f t="shared" si="71"/>
        <v>1.2531328320802004</v>
      </c>
      <c r="X102" s="4">
        <f t="shared" si="71"/>
        <v>1.4814814814814814</v>
      </c>
      <c r="Y102" s="4">
        <f t="shared" si="71"/>
        <v>0.76923076923076927</v>
      </c>
      <c r="Z102" s="4">
        <f t="shared" si="71"/>
        <v>6.7857142857142856</v>
      </c>
      <c r="AA102" s="4">
        <f t="shared" si="71"/>
        <v>1.7857142857142858</v>
      </c>
      <c r="AB102" s="4" t="e">
        <f t="shared" si="71"/>
        <v>#DIV/0!</v>
      </c>
      <c r="AC102" s="4">
        <f t="shared" si="71"/>
        <v>1.0767627648489058</v>
      </c>
      <c r="AD102" s="4">
        <f t="shared" si="71"/>
        <v>1.0080645161290323</v>
      </c>
      <c r="AE102" s="4">
        <f t="shared" si="71"/>
        <v>0.2932551319648094</v>
      </c>
      <c r="AF102" s="4">
        <f t="shared" si="71"/>
        <v>1.2953367875647668</v>
      </c>
      <c r="AG102" s="4">
        <f t="shared" si="71"/>
        <v>1.7857142857142858</v>
      </c>
      <c r="AH102" s="4">
        <f t="shared" si="71"/>
        <v>1.948051948051948</v>
      </c>
      <c r="AI102" s="4">
        <f t="shared" si="71"/>
        <v>5.3497942386831276</v>
      </c>
      <c r="AJ102" s="4">
        <f t="shared" si="71"/>
        <v>0.26132404181184671</v>
      </c>
    </row>
    <row r="103" spans="1:36" ht="11.25" x14ac:dyDescent="0.2">
      <c r="A103" s="30" t="s">
        <v>646</v>
      </c>
      <c r="B103" s="30"/>
      <c r="C103" s="30"/>
      <c r="D103" s="30"/>
      <c r="E103" s="30"/>
      <c r="F103" s="30"/>
      <c r="G103" s="30"/>
      <c r="H103" s="30"/>
      <c r="I103" s="30"/>
      <c r="J103" s="30" t="s">
        <v>646</v>
      </c>
      <c r="K103" s="30"/>
      <c r="L103" s="30"/>
      <c r="M103" s="30"/>
      <c r="N103" s="30"/>
      <c r="O103" s="30"/>
      <c r="P103" s="30"/>
      <c r="Q103" s="30"/>
      <c r="R103" s="30"/>
      <c r="S103" s="30" t="s">
        <v>646</v>
      </c>
      <c r="T103" s="30"/>
      <c r="U103" s="30"/>
      <c r="V103" s="30"/>
      <c r="W103" s="30"/>
      <c r="X103" s="30"/>
      <c r="Y103" s="30"/>
      <c r="Z103" s="30"/>
      <c r="AA103" s="30"/>
      <c r="AB103" s="30" t="s">
        <v>646</v>
      </c>
      <c r="AC103" s="30"/>
      <c r="AD103" s="30"/>
      <c r="AE103" s="30"/>
      <c r="AF103" s="30"/>
      <c r="AG103" s="30"/>
      <c r="AH103" s="30"/>
      <c r="AI103" s="30"/>
      <c r="AJ103" s="30"/>
    </row>
  </sheetData>
  <mergeCells count="16">
    <mergeCell ref="B2:I2"/>
    <mergeCell ref="K2:R2"/>
    <mergeCell ref="T2:AA2"/>
    <mergeCell ref="AC2:AJ2"/>
    <mergeCell ref="A103:I103"/>
    <mergeCell ref="J103:R103"/>
    <mergeCell ref="S103:AA103"/>
    <mergeCell ref="AB103:AJ103"/>
    <mergeCell ref="A48:I48"/>
    <mergeCell ref="J48:R48"/>
    <mergeCell ref="S48:AA48"/>
    <mergeCell ref="AB48:AJ48"/>
    <mergeCell ref="B50:I50"/>
    <mergeCell ref="K50:R50"/>
    <mergeCell ref="T50:AA50"/>
    <mergeCell ref="AC50:AJ50"/>
  </mergeCells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4E2D-F8C6-43BD-A84D-CE149A0BA540}">
  <dimension ref="A1:AJ24"/>
  <sheetViews>
    <sheetView view="pageBreakPreview" zoomScale="125" zoomScaleNormal="100" zoomScaleSheetLayoutView="125" workbookViewId="0"/>
  </sheetViews>
  <sheetFormatPr defaultColWidth="9.109375" defaultRowHeight="10.199999999999999" x14ac:dyDescent="0.2"/>
  <cols>
    <col min="1" max="16384" width="9.109375" style="1"/>
  </cols>
  <sheetData>
    <row r="1" spans="1:36" x14ac:dyDescent="0.2">
      <c r="A1" s="2" t="s">
        <v>798</v>
      </c>
      <c r="B1" s="2"/>
      <c r="C1" s="2"/>
      <c r="D1" s="2"/>
      <c r="E1" s="2"/>
      <c r="F1" s="2"/>
      <c r="G1" s="2"/>
      <c r="H1" s="2"/>
      <c r="I1" s="2"/>
      <c r="J1" s="2" t="s">
        <v>798</v>
      </c>
      <c r="K1" s="2"/>
      <c r="L1" s="2"/>
      <c r="M1" s="2"/>
      <c r="N1" s="2"/>
      <c r="O1" s="2"/>
      <c r="P1" s="2"/>
      <c r="Q1" s="2"/>
      <c r="R1" s="2"/>
      <c r="S1" s="2" t="s">
        <v>798</v>
      </c>
      <c r="T1" s="2"/>
      <c r="U1" s="2"/>
      <c r="V1" s="2"/>
      <c r="W1" s="2"/>
      <c r="X1" s="2"/>
      <c r="Y1" s="2"/>
      <c r="Z1" s="2"/>
      <c r="AA1" s="2"/>
      <c r="AB1" s="2" t="s">
        <v>798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9" t="s">
        <v>94</v>
      </c>
      <c r="B2" s="31" t="s">
        <v>0</v>
      </c>
      <c r="C2" s="32"/>
      <c r="D2" s="32"/>
      <c r="E2" s="32"/>
      <c r="F2" s="32"/>
      <c r="G2" s="32"/>
      <c r="H2" s="32"/>
      <c r="I2" s="33"/>
      <c r="J2" s="19" t="s">
        <v>94</v>
      </c>
      <c r="K2" s="31" t="s">
        <v>1</v>
      </c>
      <c r="L2" s="32"/>
      <c r="M2" s="32"/>
      <c r="N2" s="32"/>
      <c r="O2" s="32"/>
      <c r="P2" s="32"/>
      <c r="Q2" s="32"/>
      <c r="R2" s="33"/>
      <c r="S2" s="19" t="s">
        <v>94</v>
      </c>
      <c r="T2" s="31" t="s">
        <v>2</v>
      </c>
      <c r="U2" s="32"/>
      <c r="V2" s="32"/>
      <c r="W2" s="32"/>
      <c r="X2" s="32"/>
      <c r="Y2" s="32"/>
      <c r="Z2" s="32"/>
      <c r="AA2" s="33"/>
      <c r="AB2" s="19" t="s">
        <v>94</v>
      </c>
      <c r="AC2" s="31" t="s">
        <v>3</v>
      </c>
      <c r="AD2" s="32"/>
      <c r="AE2" s="32"/>
      <c r="AF2" s="32"/>
      <c r="AG2" s="32"/>
      <c r="AH2" s="32"/>
      <c r="AI2" s="32"/>
      <c r="AJ2" s="32"/>
    </row>
    <row r="3" spans="1:36" x14ac:dyDescent="0.2">
      <c r="A3" s="19" t="s">
        <v>797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9" t="s">
        <v>797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19" t="s">
        <v>797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19" t="s">
        <v>797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">
      <c r="A5" s="2" t="s">
        <v>799</v>
      </c>
      <c r="B5" s="2">
        <v>1504</v>
      </c>
      <c r="C5" s="2">
        <v>643</v>
      </c>
      <c r="D5" s="2">
        <v>310</v>
      </c>
      <c r="E5" s="2">
        <v>185</v>
      </c>
      <c r="F5" s="2">
        <v>44</v>
      </c>
      <c r="G5" s="2">
        <v>104</v>
      </c>
      <c r="H5" s="2">
        <v>95</v>
      </c>
      <c r="I5" s="2">
        <v>766</v>
      </c>
      <c r="J5" s="2" t="s">
        <v>799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 t="s">
        <v>799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 t="s">
        <v>799</v>
      </c>
      <c r="AC5" s="2">
        <v>1504</v>
      </c>
      <c r="AD5" s="2">
        <v>643</v>
      </c>
      <c r="AE5" s="2">
        <v>310</v>
      </c>
      <c r="AF5" s="2">
        <v>185</v>
      </c>
      <c r="AG5" s="2">
        <v>44</v>
      </c>
      <c r="AH5" s="2">
        <v>104</v>
      </c>
      <c r="AI5" s="2">
        <v>95</v>
      </c>
      <c r="AJ5" s="2">
        <v>766</v>
      </c>
    </row>
    <row r="6" spans="1:36" x14ac:dyDescent="0.2">
      <c r="A6" s="2" t="s">
        <v>229</v>
      </c>
      <c r="B6" s="2">
        <v>927</v>
      </c>
      <c r="C6" s="2">
        <v>357</v>
      </c>
      <c r="D6" s="2">
        <v>203</v>
      </c>
      <c r="E6" s="2">
        <v>77</v>
      </c>
      <c r="F6" s="2">
        <v>22</v>
      </c>
      <c r="G6" s="2">
        <v>55</v>
      </c>
      <c r="H6" s="2">
        <v>27</v>
      </c>
      <c r="I6" s="2">
        <v>543</v>
      </c>
      <c r="J6" s="2" t="s">
        <v>229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 t="s">
        <v>229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 t="s">
        <v>229</v>
      </c>
      <c r="AC6" s="2">
        <v>927</v>
      </c>
      <c r="AD6" s="2">
        <v>357</v>
      </c>
      <c r="AE6" s="2">
        <v>203</v>
      </c>
      <c r="AF6" s="2">
        <v>77</v>
      </c>
      <c r="AG6" s="2">
        <v>22</v>
      </c>
      <c r="AH6" s="2">
        <v>55</v>
      </c>
      <c r="AI6" s="2">
        <v>27</v>
      </c>
      <c r="AJ6" s="2">
        <v>543</v>
      </c>
    </row>
    <row r="7" spans="1:36" x14ac:dyDescent="0.2">
      <c r="A7" s="2" t="s">
        <v>230</v>
      </c>
      <c r="B7" s="2">
        <v>577</v>
      </c>
      <c r="C7" s="2">
        <v>286</v>
      </c>
      <c r="D7" s="2">
        <v>107</v>
      </c>
      <c r="E7" s="2">
        <v>108</v>
      </c>
      <c r="F7" s="2">
        <v>22</v>
      </c>
      <c r="G7" s="2">
        <v>49</v>
      </c>
      <c r="H7" s="2">
        <v>68</v>
      </c>
      <c r="I7" s="2">
        <v>223</v>
      </c>
      <c r="J7" s="2" t="s">
        <v>230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 t="s">
        <v>230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 t="s">
        <v>230</v>
      </c>
      <c r="AC7" s="2">
        <v>577</v>
      </c>
      <c r="AD7" s="2">
        <v>286</v>
      </c>
      <c r="AE7" s="2">
        <v>107</v>
      </c>
      <c r="AF7" s="2">
        <v>108</v>
      </c>
      <c r="AG7" s="2">
        <v>22</v>
      </c>
      <c r="AH7" s="2">
        <v>49</v>
      </c>
      <c r="AI7" s="2">
        <v>68</v>
      </c>
      <c r="AJ7" s="2">
        <v>223</v>
      </c>
    </row>
    <row r="8" spans="1:3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">
      <c r="A9" s="2" t="s">
        <v>800</v>
      </c>
      <c r="B9" s="2">
        <v>1461</v>
      </c>
      <c r="C9" s="2">
        <v>617</v>
      </c>
      <c r="D9" s="2">
        <v>297</v>
      </c>
      <c r="E9" s="2">
        <v>174</v>
      </c>
      <c r="F9" s="2">
        <v>44</v>
      </c>
      <c r="G9" s="2">
        <v>102</v>
      </c>
      <c r="H9" s="2">
        <v>91</v>
      </c>
      <c r="I9" s="2">
        <v>753</v>
      </c>
      <c r="J9" s="2" t="s">
        <v>800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 t="s">
        <v>800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 t="s">
        <v>800</v>
      </c>
      <c r="AC9" s="2">
        <v>1461</v>
      </c>
      <c r="AD9" s="2">
        <v>617</v>
      </c>
      <c r="AE9" s="2">
        <v>297</v>
      </c>
      <c r="AF9" s="2">
        <v>174</v>
      </c>
      <c r="AG9" s="2">
        <v>44</v>
      </c>
      <c r="AH9" s="2">
        <v>102</v>
      </c>
      <c r="AI9" s="2">
        <v>91</v>
      </c>
      <c r="AJ9" s="2">
        <v>753</v>
      </c>
    </row>
    <row r="10" spans="1:36" x14ac:dyDescent="0.2">
      <c r="A10" s="2" t="s">
        <v>229</v>
      </c>
      <c r="B10" s="2">
        <v>57</v>
      </c>
      <c r="C10" s="2">
        <v>37</v>
      </c>
      <c r="D10" s="2">
        <v>20</v>
      </c>
      <c r="E10" s="2">
        <v>11</v>
      </c>
      <c r="F10" s="2">
        <v>2</v>
      </c>
      <c r="G10" s="2">
        <v>4</v>
      </c>
      <c r="H10" s="2">
        <v>6</v>
      </c>
      <c r="I10" s="2">
        <v>14</v>
      </c>
      <c r="J10" s="2" t="s">
        <v>229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 t="s">
        <v>229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 t="s">
        <v>229</v>
      </c>
      <c r="AC10" s="2">
        <v>57</v>
      </c>
      <c r="AD10" s="2">
        <v>37</v>
      </c>
      <c r="AE10" s="2">
        <v>20</v>
      </c>
      <c r="AF10" s="2">
        <v>11</v>
      </c>
      <c r="AG10" s="2">
        <v>2</v>
      </c>
      <c r="AH10" s="2">
        <v>4</v>
      </c>
      <c r="AI10" s="2">
        <v>6</v>
      </c>
      <c r="AJ10" s="2">
        <v>14</v>
      </c>
    </row>
    <row r="11" spans="1:36" x14ac:dyDescent="0.2">
      <c r="A11" s="2" t="s">
        <v>230</v>
      </c>
      <c r="B11" s="2">
        <v>1404</v>
      </c>
      <c r="C11" s="2">
        <v>580</v>
      </c>
      <c r="D11" s="2">
        <v>277</v>
      </c>
      <c r="E11" s="2">
        <v>163</v>
      </c>
      <c r="F11" s="2">
        <v>42</v>
      </c>
      <c r="G11" s="2">
        <v>98</v>
      </c>
      <c r="H11" s="2">
        <v>85</v>
      </c>
      <c r="I11" s="2">
        <v>739</v>
      </c>
      <c r="J11" s="2" t="s">
        <v>230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 t="s">
        <v>230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 t="s">
        <v>230</v>
      </c>
      <c r="AC11" s="2">
        <v>1404</v>
      </c>
      <c r="AD11" s="2">
        <v>580</v>
      </c>
      <c r="AE11" s="2">
        <v>277</v>
      </c>
      <c r="AF11" s="2">
        <v>163</v>
      </c>
      <c r="AG11" s="2">
        <v>42</v>
      </c>
      <c r="AH11" s="2">
        <v>98</v>
      </c>
      <c r="AI11" s="2">
        <v>85</v>
      </c>
      <c r="AJ11" s="2">
        <v>739</v>
      </c>
    </row>
    <row r="12" spans="1:3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x14ac:dyDescent="0.2">
      <c r="A13" s="2" t="s">
        <v>801</v>
      </c>
      <c r="B13" s="2">
        <v>791</v>
      </c>
      <c r="C13" s="2">
        <v>498</v>
      </c>
      <c r="D13" s="2">
        <v>195</v>
      </c>
      <c r="E13" s="2">
        <v>153</v>
      </c>
      <c r="F13" s="2">
        <v>66</v>
      </c>
      <c r="G13" s="2">
        <v>84</v>
      </c>
      <c r="H13" s="2">
        <v>89</v>
      </c>
      <c r="I13" s="2">
        <v>204</v>
      </c>
      <c r="J13" s="2" t="s">
        <v>801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 t="s">
        <v>801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 t="s">
        <v>801</v>
      </c>
      <c r="AC13" s="2">
        <v>791</v>
      </c>
      <c r="AD13" s="2">
        <v>498</v>
      </c>
      <c r="AE13" s="2">
        <v>195</v>
      </c>
      <c r="AF13" s="2">
        <v>153</v>
      </c>
      <c r="AG13" s="2">
        <v>66</v>
      </c>
      <c r="AH13" s="2">
        <v>84</v>
      </c>
      <c r="AI13" s="2">
        <v>89</v>
      </c>
      <c r="AJ13" s="2">
        <v>204</v>
      </c>
    </row>
    <row r="14" spans="1:36" x14ac:dyDescent="0.2">
      <c r="A14" s="2" t="s">
        <v>229</v>
      </c>
      <c r="B14" s="2">
        <v>229</v>
      </c>
      <c r="C14" s="2">
        <v>169</v>
      </c>
      <c r="D14" s="2">
        <v>78</v>
      </c>
      <c r="E14" s="2">
        <v>23</v>
      </c>
      <c r="F14" s="2">
        <v>30</v>
      </c>
      <c r="G14" s="2">
        <v>38</v>
      </c>
      <c r="H14" s="2">
        <v>29</v>
      </c>
      <c r="I14" s="2">
        <v>31</v>
      </c>
      <c r="J14" s="2" t="s">
        <v>229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 t="s">
        <v>229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 t="s">
        <v>229</v>
      </c>
      <c r="AC14" s="2">
        <v>229</v>
      </c>
      <c r="AD14" s="2">
        <v>169</v>
      </c>
      <c r="AE14" s="2">
        <v>78</v>
      </c>
      <c r="AF14" s="2">
        <v>23</v>
      </c>
      <c r="AG14" s="2">
        <v>30</v>
      </c>
      <c r="AH14" s="2">
        <v>38</v>
      </c>
      <c r="AI14" s="2">
        <v>29</v>
      </c>
      <c r="AJ14" s="2">
        <v>31</v>
      </c>
    </row>
    <row r="15" spans="1:36" x14ac:dyDescent="0.2">
      <c r="A15" s="2" t="s">
        <v>230</v>
      </c>
      <c r="B15" s="2">
        <v>562</v>
      </c>
      <c r="C15" s="2">
        <v>329</v>
      </c>
      <c r="D15" s="2">
        <v>117</v>
      </c>
      <c r="E15" s="2">
        <v>130</v>
      </c>
      <c r="F15" s="2">
        <v>36</v>
      </c>
      <c r="G15" s="2">
        <v>46</v>
      </c>
      <c r="H15" s="2">
        <v>60</v>
      </c>
      <c r="I15" s="2">
        <v>173</v>
      </c>
      <c r="J15" s="2" t="s">
        <v>230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 t="s">
        <v>230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 t="s">
        <v>230</v>
      </c>
      <c r="AC15" s="2">
        <v>562</v>
      </c>
      <c r="AD15" s="2">
        <v>329</v>
      </c>
      <c r="AE15" s="2">
        <v>117</v>
      </c>
      <c r="AF15" s="2">
        <v>130</v>
      </c>
      <c r="AG15" s="2">
        <v>36</v>
      </c>
      <c r="AH15" s="2">
        <v>46</v>
      </c>
      <c r="AI15" s="2">
        <v>60</v>
      </c>
      <c r="AJ15" s="2">
        <v>173</v>
      </c>
    </row>
    <row r="16" spans="1:3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">
      <c r="A17" s="2" t="s">
        <v>802</v>
      </c>
      <c r="B17" s="2">
        <v>760</v>
      </c>
      <c r="C17" s="2">
        <v>480</v>
      </c>
      <c r="D17" s="2">
        <v>184</v>
      </c>
      <c r="E17" s="2">
        <v>151</v>
      </c>
      <c r="F17" s="2">
        <v>63</v>
      </c>
      <c r="G17" s="2">
        <v>82</v>
      </c>
      <c r="H17" s="2">
        <v>89</v>
      </c>
      <c r="I17" s="2">
        <v>191</v>
      </c>
      <c r="J17" s="2" t="s">
        <v>802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 t="s">
        <v>802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 t="s">
        <v>802</v>
      </c>
      <c r="AC17" s="2">
        <v>760</v>
      </c>
      <c r="AD17" s="2">
        <v>480</v>
      </c>
      <c r="AE17" s="2">
        <v>184</v>
      </c>
      <c r="AF17" s="2">
        <v>151</v>
      </c>
      <c r="AG17" s="2">
        <v>63</v>
      </c>
      <c r="AH17" s="2">
        <v>82</v>
      </c>
      <c r="AI17" s="2">
        <v>89</v>
      </c>
      <c r="AJ17" s="2">
        <v>191</v>
      </c>
    </row>
    <row r="18" spans="1:36" x14ac:dyDescent="0.2">
      <c r="A18" s="2" t="s">
        <v>229</v>
      </c>
      <c r="B18" s="2">
        <v>99</v>
      </c>
      <c r="C18" s="2">
        <v>80</v>
      </c>
      <c r="D18" s="2">
        <v>46</v>
      </c>
      <c r="E18" s="2">
        <v>6</v>
      </c>
      <c r="F18" s="2">
        <v>9</v>
      </c>
      <c r="G18" s="2">
        <v>19</v>
      </c>
      <c r="H18" s="2">
        <v>14</v>
      </c>
      <c r="I18" s="2">
        <v>5</v>
      </c>
      <c r="J18" s="2" t="s">
        <v>229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 t="s">
        <v>229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 t="s">
        <v>229</v>
      </c>
      <c r="AC18" s="2">
        <v>99</v>
      </c>
      <c r="AD18" s="2">
        <v>80</v>
      </c>
      <c r="AE18" s="2">
        <v>46</v>
      </c>
      <c r="AF18" s="2">
        <v>6</v>
      </c>
      <c r="AG18" s="2">
        <v>9</v>
      </c>
      <c r="AH18" s="2">
        <v>19</v>
      </c>
      <c r="AI18" s="2">
        <v>14</v>
      </c>
      <c r="AJ18" s="2">
        <v>5</v>
      </c>
    </row>
    <row r="19" spans="1:36" x14ac:dyDescent="0.2">
      <c r="A19" s="2" t="s">
        <v>230</v>
      </c>
      <c r="B19" s="2">
        <v>661</v>
      </c>
      <c r="C19" s="2">
        <v>400</v>
      </c>
      <c r="D19" s="2">
        <v>138</v>
      </c>
      <c r="E19" s="2">
        <v>145</v>
      </c>
      <c r="F19" s="2">
        <v>54</v>
      </c>
      <c r="G19" s="2">
        <v>63</v>
      </c>
      <c r="H19" s="2">
        <v>75</v>
      </c>
      <c r="I19" s="2">
        <v>186</v>
      </c>
      <c r="J19" s="2" t="s">
        <v>230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 t="s">
        <v>230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 t="s">
        <v>230</v>
      </c>
      <c r="AC19" s="2">
        <v>661</v>
      </c>
      <c r="AD19" s="2">
        <v>400</v>
      </c>
      <c r="AE19" s="2">
        <v>138</v>
      </c>
      <c r="AF19" s="2">
        <v>145</v>
      </c>
      <c r="AG19" s="2">
        <v>54</v>
      </c>
      <c r="AH19" s="2">
        <v>63</v>
      </c>
      <c r="AI19" s="2">
        <v>75</v>
      </c>
      <c r="AJ19" s="2">
        <v>186</v>
      </c>
    </row>
    <row r="20" spans="1:3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">
      <c r="A21" s="2" t="s">
        <v>803</v>
      </c>
      <c r="B21" s="2">
        <v>762</v>
      </c>
      <c r="C21" s="2">
        <v>480</v>
      </c>
      <c r="D21" s="2">
        <v>185</v>
      </c>
      <c r="E21" s="2">
        <v>151</v>
      </c>
      <c r="F21" s="2">
        <v>62</v>
      </c>
      <c r="G21" s="2">
        <v>82</v>
      </c>
      <c r="H21" s="2">
        <v>88</v>
      </c>
      <c r="I21" s="2">
        <v>194</v>
      </c>
      <c r="J21" s="2" t="s">
        <v>803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 t="s">
        <v>803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 t="s">
        <v>803</v>
      </c>
      <c r="AC21" s="2">
        <v>762</v>
      </c>
      <c r="AD21" s="2">
        <v>480</v>
      </c>
      <c r="AE21" s="2">
        <v>185</v>
      </c>
      <c r="AF21" s="2">
        <v>151</v>
      </c>
      <c r="AG21" s="2">
        <v>62</v>
      </c>
      <c r="AH21" s="2">
        <v>82</v>
      </c>
      <c r="AI21" s="2">
        <v>88</v>
      </c>
      <c r="AJ21" s="2">
        <v>194</v>
      </c>
    </row>
    <row r="22" spans="1:36" x14ac:dyDescent="0.2">
      <c r="A22" s="2" t="s">
        <v>229</v>
      </c>
      <c r="B22" s="2">
        <v>109</v>
      </c>
      <c r="C22" s="2">
        <v>76</v>
      </c>
      <c r="D22" s="2">
        <v>37</v>
      </c>
      <c r="E22" s="2">
        <v>11</v>
      </c>
      <c r="F22" s="2">
        <v>12</v>
      </c>
      <c r="G22" s="2">
        <v>16</v>
      </c>
      <c r="H22" s="2">
        <v>12</v>
      </c>
      <c r="I22" s="2">
        <v>21</v>
      </c>
      <c r="J22" s="2" t="s">
        <v>229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 t="s">
        <v>229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 t="s">
        <v>229</v>
      </c>
      <c r="AC22" s="2">
        <v>109</v>
      </c>
      <c r="AD22" s="2">
        <v>76</v>
      </c>
      <c r="AE22" s="2">
        <v>37</v>
      </c>
      <c r="AF22" s="2">
        <v>11</v>
      </c>
      <c r="AG22" s="2">
        <v>12</v>
      </c>
      <c r="AH22" s="2">
        <v>16</v>
      </c>
      <c r="AI22" s="2">
        <v>12</v>
      </c>
      <c r="AJ22" s="2">
        <v>21</v>
      </c>
    </row>
    <row r="23" spans="1:36" x14ac:dyDescent="0.2">
      <c r="A23" s="2" t="s">
        <v>230</v>
      </c>
      <c r="B23" s="2">
        <v>653</v>
      </c>
      <c r="C23" s="2">
        <v>404</v>
      </c>
      <c r="D23" s="2">
        <v>148</v>
      </c>
      <c r="E23" s="2">
        <v>140</v>
      </c>
      <c r="F23" s="2">
        <v>50</v>
      </c>
      <c r="G23" s="2">
        <v>66</v>
      </c>
      <c r="H23" s="2">
        <v>76</v>
      </c>
      <c r="I23" s="2">
        <v>173</v>
      </c>
      <c r="J23" s="2" t="s">
        <v>230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 t="s">
        <v>230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 t="s">
        <v>230</v>
      </c>
      <c r="AC23" s="2">
        <v>653</v>
      </c>
      <c r="AD23" s="2">
        <v>404</v>
      </c>
      <c r="AE23" s="2">
        <v>148</v>
      </c>
      <c r="AF23" s="2">
        <v>140</v>
      </c>
      <c r="AG23" s="2">
        <v>50</v>
      </c>
      <c r="AH23" s="2">
        <v>66</v>
      </c>
      <c r="AI23" s="2">
        <v>76</v>
      </c>
      <c r="AJ23" s="2">
        <v>173</v>
      </c>
    </row>
    <row r="24" spans="1:36" ht="11.25" x14ac:dyDescent="0.2">
      <c r="A24" s="30" t="s">
        <v>646</v>
      </c>
      <c r="B24" s="30"/>
      <c r="C24" s="30"/>
      <c r="D24" s="30"/>
      <c r="E24" s="30"/>
      <c r="F24" s="30"/>
      <c r="G24" s="30"/>
      <c r="H24" s="30"/>
      <c r="I24" s="30"/>
      <c r="J24" s="30" t="s">
        <v>646</v>
      </c>
      <c r="K24" s="30"/>
      <c r="L24" s="30"/>
      <c r="M24" s="30"/>
      <c r="N24" s="30"/>
      <c r="O24" s="30"/>
      <c r="P24" s="30"/>
      <c r="Q24" s="30"/>
      <c r="R24" s="30"/>
      <c r="S24" s="30" t="s">
        <v>646</v>
      </c>
      <c r="T24" s="30"/>
      <c r="U24" s="30"/>
      <c r="V24" s="30"/>
      <c r="W24" s="30"/>
      <c r="X24" s="30"/>
      <c r="Y24" s="30"/>
      <c r="Z24" s="30"/>
      <c r="AA24" s="30"/>
      <c r="AB24" s="30" t="s">
        <v>646</v>
      </c>
      <c r="AC24" s="30"/>
      <c r="AD24" s="30"/>
      <c r="AE24" s="30"/>
      <c r="AF24" s="30"/>
      <c r="AG24" s="30"/>
      <c r="AH24" s="30"/>
      <c r="AI24" s="30"/>
      <c r="AJ24" s="30"/>
    </row>
  </sheetData>
  <mergeCells count="8">
    <mergeCell ref="B2:I2"/>
    <mergeCell ref="K2:R2"/>
    <mergeCell ref="T2:AA2"/>
    <mergeCell ref="AC2:AJ2"/>
    <mergeCell ref="A24:I24"/>
    <mergeCell ref="J24:R24"/>
    <mergeCell ref="S24:AA24"/>
    <mergeCell ref="AB24:AJ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11716-2015-425B-A027-55DBF8C53BF7}">
  <dimension ref="A1:AG200"/>
  <sheetViews>
    <sheetView view="pageBreakPreview" topLeftCell="A154" zoomScale="125" zoomScaleNormal="100" zoomScaleSheetLayoutView="125" workbookViewId="0">
      <selection activeCell="A170" sqref="A170"/>
    </sheetView>
  </sheetViews>
  <sheetFormatPr defaultColWidth="9.109375" defaultRowHeight="10.199999999999999" x14ac:dyDescent="0.2"/>
  <cols>
    <col min="1" max="1" width="12.33203125" style="1" customWidth="1"/>
    <col min="2" max="16384" width="9.109375" style="1"/>
  </cols>
  <sheetData>
    <row r="1" spans="1:33" x14ac:dyDescent="0.2">
      <c r="A1" s="2" t="s">
        <v>231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19"/>
      <c r="B2" s="31" t="s">
        <v>0</v>
      </c>
      <c r="C2" s="32"/>
      <c r="D2" s="32"/>
      <c r="E2" s="32"/>
      <c r="F2" s="32"/>
      <c r="G2" s="32"/>
      <c r="H2" s="32"/>
      <c r="I2" s="33"/>
      <c r="J2" s="31" t="s">
        <v>1</v>
      </c>
      <c r="K2" s="32"/>
      <c r="L2" s="32"/>
      <c r="M2" s="32"/>
      <c r="N2" s="32"/>
      <c r="O2" s="32"/>
      <c r="P2" s="32"/>
      <c r="Q2" s="33"/>
      <c r="R2" s="31" t="s">
        <v>2</v>
      </c>
      <c r="S2" s="32"/>
      <c r="T2" s="32"/>
      <c r="U2" s="32"/>
      <c r="V2" s="32"/>
      <c r="W2" s="32"/>
      <c r="X2" s="32"/>
      <c r="Y2" s="33"/>
      <c r="Z2" s="31" t="s">
        <v>3</v>
      </c>
      <c r="AA2" s="32"/>
      <c r="AB2" s="32"/>
      <c r="AC2" s="32"/>
      <c r="AD2" s="32"/>
      <c r="AE2" s="32"/>
      <c r="AF2" s="32"/>
      <c r="AG2" s="32"/>
    </row>
    <row r="3" spans="1:33" x14ac:dyDescent="0.2">
      <c r="A3" s="19"/>
      <c r="B3" s="16" t="s">
        <v>0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0</v>
      </c>
      <c r="K3" s="16" t="s">
        <v>4</v>
      </c>
      <c r="L3" s="16" t="s">
        <v>5</v>
      </c>
      <c r="M3" s="16" t="s">
        <v>6</v>
      </c>
      <c r="N3" s="16" t="s">
        <v>7</v>
      </c>
      <c r="O3" s="16" t="s">
        <v>8</v>
      </c>
      <c r="P3" s="16" t="s">
        <v>9</v>
      </c>
      <c r="Q3" s="16" t="s">
        <v>10</v>
      </c>
      <c r="R3" s="16" t="s">
        <v>0</v>
      </c>
      <c r="S3" s="16" t="s">
        <v>4</v>
      </c>
      <c r="T3" s="16" t="s">
        <v>5</v>
      </c>
      <c r="U3" s="16" t="s">
        <v>6</v>
      </c>
      <c r="V3" s="16" t="s">
        <v>7</v>
      </c>
      <c r="W3" s="16" t="s">
        <v>8</v>
      </c>
      <c r="X3" s="16" t="s">
        <v>9</v>
      </c>
      <c r="Y3" s="16" t="s">
        <v>10</v>
      </c>
      <c r="Z3" s="16" t="s">
        <v>0</v>
      </c>
      <c r="AA3" s="16" t="s">
        <v>4</v>
      </c>
      <c r="AB3" s="16" t="s">
        <v>5</v>
      </c>
      <c r="AC3" s="16" t="s">
        <v>6</v>
      </c>
      <c r="AD3" s="16" t="s">
        <v>7</v>
      </c>
      <c r="AE3" s="16" t="s">
        <v>8</v>
      </c>
      <c r="AF3" s="16" t="s">
        <v>9</v>
      </c>
      <c r="AG3" s="20" t="s">
        <v>10</v>
      </c>
    </row>
    <row r="4" spans="1:33" x14ac:dyDescent="0.2">
      <c r="A4" s="2" t="s">
        <v>232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">
      <c r="A5" s="2" t="s">
        <v>0</v>
      </c>
      <c r="B5" s="2">
        <v>19366</v>
      </c>
      <c r="C5" s="2">
        <v>12829</v>
      </c>
      <c r="D5" s="2">
        <v>8272</v>
      </c>
      <c r="E5" s="2">
        <v>2545</v>
      </c>
      <c r="F5" s="2">
        <v>843</v>
      </c>
      <c r="G5" s="2">
        <v>1169</v>
      </c>
      <c r="H5" s="2">
        <v>3819</v>
      </c>
      <c r="I5" s="2">
        <v>2718</v>
      </c>
      <c r="J5" s="2">
        <v>4299</v>
      </c>
      <c r="K5" s="2">
        <v>2109</v>
      </c>
      <c r="L5" s="2">
        <v>1286</v>
      </c>
      <c r="M5" s="2">
        <v>540</v>
      </c>
      <c r="N5" s="2">
        <v>215</v>
      </c>
      <c r="O5" s="2">
        <v>68</v>
      </c>
      <c r="P5" s="2">
        <v>2076</v>
      </c>
      <c r="Q5" s="2">
        <v>114</v>
      </c>
      <c r="R5" s="2">
        <v>8323</v>
      </c>
      <c r="S5" s="2">
        <v>6934</v>
      </c>
      <c r="T5" s="2">
        <v>5362</v>
      </c>
      <c r="U5" s="2">
        <v>947</v>
      </c>
      <c r="V5" s="2">
        <v>332</v>
      </c>
      <c r="W5" s="2">
        <v>293</v>
      </c>
      <c r="X5" s="2">
        <v>1257</v>
      </c>
      <c r="Y5" s="2">
        <v>132</v>
      </c>
      <c r="Z5" s="2">
        <v>6744</v>
      </c>
      <c r="AA5" s="2">
        <v>3786</v>
      </c>
      <c r="AB5" s="2">
        <v>1624</v>
      </c>
      <c r="AC5" s="2">
        <v>1058</v>
      </c>
      <c r="AD5" s="2">
        <v>296</v>
      </c>
      <c r="AE5" s="2">
        <v>808</v>
      </c>
      <c r="AF5" s="2">
        <v>486</v>
      </c>
      <c r="AG5" s="2">
        <v>2472</v>
      </c>
    </row>
    <row r="6" spans="1:33" x14ac:dyDescent="0.2">
      <c r="A6" s="2" t="s">
        <v>233</v>
      </c>
      <c r="B6" s="2">
        <v>2628</v>
      </c>
      <c r="C6" s="2">
        <v>1817</v>
      </c>
      <c r="D6" s="2">
        <v>1167</v>
      </c>
      <c r="E6" s="2">
        <v>338</v>
      </c>
      <c r="F6" s="2">
        <v>127</v>
      </c>
      <c r="G6" s="2">
        <v>185</v>
      </c>
      <c r="H6" s="2">
        <v>451</v>
      </c>
      <c r="I6" s="2">
        <v>360</v>
      </c>
      <c r="J6" s="2">
        <v>588</v>
      </c>
      <c r="K6" s="2">
        <v>274</v>
      </c>
      <c r="L6" s="2">
        <v>157</v>
      </c>
      <c r="M6" s="2">
        <v>67</v>
      </c>
      <c r="N6" s="2">
        <v>38</v>
      </c>
      <c r="O6" s="2">
        <v>12</v>
      </c>
      <c r="P6" s="2">
        <v>298</v>
      </c>
      <c r="Q6" s="2">
        <v>16</v>
      </c>
      <c r="R6" s="2">
        <v>1223</v>
      </c>
      <c r="S6" s="2">
        <v>1072</v>
      </c>
      <c r="T6" s="2">
        <v>808</v>
      </c>
      <c r="U6" s="2">
        <v>151</v>
      </c>
      <c r="V6" s="2">
        <v>56</v>
      </c>
      <c r="W6" s="2">
        <v>57</v>
      </c>
      <c r="X6" s="2">
        <v>135</v>
      </c>
      <c r="Y6" s="2">
        <v>16</v>
      </c>
      <c r="Z6" s="2">
        <v>817</v>
      </c>
      <c r="AA6" s="2">
        <v>471</v>
      </c>
      <c r="AB6" s="2">
        <v>202</v>
      </c>
      <c r="AC6" s="2">
        <v>120</v>
      </c>
      <c r="AD6" s="2">
        <v>33</v>
      </c>
      <c r="AE6" s="2">
        <v>116</v>
      </c>
      <c r="AF6" s="2">
        <v>18</v>
      </c>
      <c r="AG6" s="2">
        <v>328</v>
      </c>
    </row>
    <row r="7" spans="1:33" x14ac:dyDescent="0.2">
      <c r="A7" s="2" t="s">
        <v>229</v>
      </c>
      <c r="B7" s="2">
        <v>5151</v>
      </c>
      <c r="C7" s="2">
        <v>2676</v>
      </c>
      <c r="D7" s="2">
        <v>1573</v>
      </c>
      <c r="E7" s="2">
        <v>760</v>
      </c>
      <c r="F7" s="2">
        <v>169</v>
      </c>
      <c r="G7" s="2">
        <v>174</v>
      </c>
      <c r="H7" s="2">
        <v>1860</v>
      </c>
      <c r="I7" s="2">
        <v>615</v>
      </c>
      <c r="J7" s="2">
        <v>1534</v>
      </c>
      <c r="K7" s="2">
        <v>634</v>
      </c>
      <c r="L7" s="2">
        <v>401</v>
      </c>
      <c r="M7" s="2">
        <v>167</v>
      </c>
      <c r="N7" s="2">
        <v>49</v>
      </c>
      <c r="O7" s="2">
        <v>17</v>
      </c>
      <c r="P7" s="2">
        <v>856</v>
      </c>
      <c r="Q7" s="2">
        <v>44</v>
      </c>
      <c r="R7" s="2">
        <v>2012</v>
      </c>
      <c r="S7" s="2">
        <v>1197</v>
      </c>
      <c r="T7" s="2">
        <v>861</v>
      </c>
      <c r="U7" s="2">
        <v>236</v>
      </c>
      <c r="V7" s="2">
        <v>68</v>
      </c>
      <c r="W7" s="2">
        <v>32</v>
      </c>
      <c r="X7" s="2">
        <v>806</v>
      </c>
      <c r="Y7" s="2">
        <v>9</v>
      </c>
      <c r="Z7" s="2">
        <v>1605</v>
      </c>
      <c r="AA7" s="2">
        <v>845</v>
      </c>
      <c r="AB7" s="2">
        <v>311</v>
      </c>
      <c r="AC7" s="2">
        <v>357</v>
      </c>
      <c r="AD7" s="2">
        <v>52</v>
      </c>
      <c r="AE7" s="2">
        <v>125</v>
      </c>
      <c r="AF7" s="2">
        <v>198</v>
      </c>
      <c r="AG7" s="2">
        <v>562</v>
      </c>
    </row>
    <row r="8" spans="1:33" x14ac:dyDescent="0.2">
      <c r="A8" s="2" t="s">
        <v>230</v>
      </c>
      <c r="B8" s="2">
        <v>11587</v>
      </c>
      <c r="C8" s="2">
        <v>8336</v>
      </c>
      <c r="D8" s="2">
        <v>5532</v>
      </c>
      <c r="E8" s="2">
        <v>1447</v>
      </c>
      <c r="F8" s="2">
        <v>547</v>
      </c>
      <c r="G8" s="2">
        <v>810</v>
      </c>
      <c r="H8" s="2">
        <v>1508</v>
      </c>
      <c r="I8" s="2">
        <v>1743</v>
      </c>
      <c r="J8" s="2">
        <v>2177</v>
      </c>
      <c r="K8" s="2">
        <v>1201</v>
      </c>
      <c r="L8" s="2">
        <v>728</v>
      </c>
      <c r="M8" s="2">
        <v>306</v>
      </c>
      <c r="N8" s="2">
        <v>128</v>
      </c>
      <c r="O8" s="2">
        <v>39</v>
      </c>
      <c r="P8" s="2">
        <v>922</v>
      </c>
      <c r="Q8" s="2">
        <v>54</v>
      </c>
      <c r="R8" s="2">
        <v>5088</v>
      </c>
      <c r="S8" s="2">
        <v>4665</v>
      </c>
      <c r="T8" s="2">
        <v>3693</v>
      </c>
      <c r="U8" s="2">
        <v>560</v>
      </c>
      <c r="V8" s="2">
        <v>208</v>
      </c>
      <c r="W8" s="2">
        <v>204</v>
      </c>
      <c r="X8" s="2">
        <v>316</v>
      </c>
      <c r="Y8" s="2">
        <v>107</v>
      </c>
      <c r="Z8" s="2">
        <v>4322</v>
      </c>
      <c r="AA8" s="2">
        <v>2470</v>
      </c>
      <c r="AB8" s="2">
        <v>1111</v>
      </c>
      <c r="AC8" s="2">
        <v>581</v>
      </c>
      <c r="AD8" s="2">
        <v>211</v>
      </c>
      <c r="AE8" s="2">
        <v>567</v>
      </c>
      <c r="AF8" s="2">
        <v>270</v>
      </c>
      <c r="AG8" s="2">
        <v>1582</v>
      </c>
    </row>
    <row r="9" spans="1:33" x14ac:dyDescent="0.2">
      <c r="A9" s="2" t="s">
        <v>78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</row>
    <row r="10" spans="1:33" x14ac:dyDescent="0.2">
      <c r="A10" s="2" t="s">
        <v>28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">
      <c r="A11" s="2" t="s">
        <v>232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">
      <c r="A12" s="2" t="s">
        <v>0</v>
      </c>
      <c r="B12" s="2">
        <v>9863</v>
      </c>
      <c r="C12" s="2">
        <v>6678</v>
      </c>
      <c r="D12" s="2">
        <v>4222</v>
      </c>
      <c r="E12" s="2">
        <v>1402</v>
      </c>
      <c r="F12" s="2">
        <v>446</v>
      </c>
      <c r="G12" s="2">
        <v>608</v>
      </c>
      <c r="H12" s="2">
        <v>1894</v>
      </c>
      <c r="I12" s="2">
        <v>1291</v>
      </c>
      <c r="J12" s="2">
        <v>2141</v>
      </c>
      <c r="K12" s="2">
        <v>1054</v>
      </c>
      <c r="L12" s="2">
        <v>643</v>
      </c>
      <c r="M12" s="2">
        <v>279</v>
      </c>
      <c r="N12" s="2">
        <v>100</v>
      </c>
      <c r="O12" s="2">
        <v>32</v>
      </c>
      <c r="P12" s="2">
        <v>1030</v>
      </c>
      <c r="Q12" s="2">
        <v>57</v>
      </c>
      <c r="R12" s="2">
        <v>4253</v>
      </c>
      <c r="S12" s="2">
        <v>3547</v>
      </c>
      <c r="T12" s="2">
        <v>2738</v>
      </c>
      <c r="U12" s="2">
        <v>495</v>
      </c>
      <c r="V12" s="2">
        <v>175</v>
      </c>
      <c r="W12" s="2">
        <v>139</v>
      </c>
      <c r="X12" s="2">
        <v>634</v>
      </c>
      <c r="Y12" s="2">
        <v>72</v>
      </c>
      <c r="Z12" s="2">
        <v>3469</v>
      </c>
      <c r="AA12" s="2">
        <v>2077</v>
      </c>
      <c r="AB12" s="2">
        <v>841</v>
      </c>
      <c r="AC12" s="2">
        <v>628</v>
      </c>
      <c r="AD12" s="2">
        <v>171</v>
      </c>
      <c r="AE12" s="2">
        <v>437</v>
      </c>
      <c r="AF12" s="2">
        <v>230</v>
      </c>
      <c r="AG12" s="2">
        <v>1162</v>
      </c>
    </row>
    <row r="13" spans="1:33" x14ac:dyDescent="0.2">
      <c r="A13" s="2" t="s">
        <v>233</v>
      </c>
      <c r="B13" s="2">
        <v>1319</v>
      </c>
      <c r="C13" s="2">
        <v>921</v>
      </c>
      <c r="D13" s="2">
        <v>584</v>
      </c>
      <c r="E13" s="2">
        <v>188</v>
      </c>
      <c r="F13" s="2">
        <v>68</v>
      </c>
      <c r="G13" s="2">
        <v>81</v>
      </c>
      <c r="H13" s="2">
        <v>217</v>
      </c>
      <c r="I13" s="2">
        <v>181</v>
      </c>
      <c r="J13" s="2">
        <v>316</v>
      </c>
      <c r="K13" s="2">
        <v>153</v>
      </c>
      <c r="L13" s="2">
        <v>91</v>
      </c>
      <c r="M13" s="2">
        <v>37</v>
      </c>
      <c r="N13" s="2">
        <v>18</v>
      </c>
      <c r="O13" s="2">
        <v>7</v>
      </c>
      <c r="P13" s="2">
        <v>156</v>
      </c>
      <c r="Q13" s="2">
        <v>7</v>
      </c>
      <c r="R13" s="2">
        <v>598</v>
      </c>
      <c r="S13" s="2">
        <v>530</v>
      </c>
      <c r="T13" s="2">
        <v>397</v>
      </c>
      <c r="U13" s="2">
        <v>77</v>
      </c>
      <c r="V13" s="2">
        <v>31</v>
      </c>
      <c r="W13" s="2">
        <v>25</v>
      </c>
      <c r="X13" s="2">
        <v>56</v>
      </c>
      <c r="Y13" s="2">
        <v>12</v>
      </c>
      <c r="Z13" s="2">
        <v>405</v>
      </c>
      <c r="AA13" s="2">
        <v>238</v>
      </c>
      <c r="AB13" s="2">
        <v>96</v>
      </c>
      <c r="AC13" s="2">
        <v>74</v>
      </c>
      <c r="AD13" s="2">
        <v>19</v>
      </c>
      <c r="AE13" s="2">
        <v>49</v>
      </c>
      <c r="AF13" s="2">
        <v>5</v>
      </c>
      <c r="AG13" s="2">
        <v>162</v>
      </c>
    </row>
    <row r="14" spans="1:33" x14ac:dyDescent="0.2">
      <c r="A14" s="2" t="s">
        <v>229</v>
      </c>
      <c r="B14" s="2">
        <v>2621</v>
      </c>
      <c r="C14" s="2">
        <v>1435</v>
      </c>
      <c r="D14" s="2">
        <v>820</v>
      </c>
      <c r="E14" s="2">
        <v>423</v>
      </c>
      <c r="F14" s="2">
        <v>94</v>
      </c>
      <c r="G14" s="2">
        <v>98</v>
      </c>
      <c r="H14" s="2">
        <v>914</v>
      </c>
      <c r="I14" s="2">
        <v>272</v>
      </c>
      <c r="J14" s="2">
        <v>749</v>
      </c>
      <c r="K14" s="2">
        <v>315</v>
      </c>
      <c r="L14" s="2">
        <v>197</v>
      </c>
      <c r="M14" s="2">
        <v>81</v>
      </c>
      <c r="N14" s="2">
        <v>28</v>
      </c>
      <c r="O14" s="2">
        <v>9</v>
      </c>
      <c r="P14" s="2">
        <v>413</v>
      </c>
      <c r="Q14" s="2">
        <v>21</v>
      </c>
      <c r="R14" s="2">
        <v>1062</v>
      </c>
      <c r="S14" s="2">
        <v>646</v>
      </c>
      <c r="T14" s="2">
        <v>465</v>
      </c>
      <c r="U14" s="2">
        <v>130</v>
      </c>
      <c r="V14" s="2">
        <v>31</v>
      </c>
      <c r="W14" s="2">
        <v>20</v>
      </c>
      <c r="X14" s="2">
        <v>410</v>
      </c>
      <c r="Y14" s="2">
        <v>6</v>
      </c>
      <c r="Z14" s="2">
        <v>810</v>
      </c>
      <c r="AA14" s="2">
        <v>474</v>
      </c>
      <c r="AB14" s="2">
        <v>158</v>
      </c>
      <c r="AC14" s="2">
        <v>212</v>
      </c>
      <c r="AD14" s="2">
        <v>35</v>
      </c>
      <c r="AE14" s="2">
        <v>69</v>
      </c>
      <c r="AF14" s="2">
        <v>91</v>
      </c>
      <c r="AG14" s="2">
        <v>245</v>
      </c>
    </row>
    <row r="15" spans="1:33" x14ac:dyDescent="0.2">
      <c r="A15" s="2" t="s">
        <v>230</v>
      </c>
      <c r="B15" s="2">
        <v>5923</v>
      </c>
      <c r="C15" s="2">
        <v>4322</v>
      </c>
      <c r="D15" s="2">
        <v>2818</v>
      </c>
      <c r="E15" s="2">
        <v>791</v>
      </c>
      <c r="F15" s="2">
        <v>284</v>
      </c>
      <c r="G15" s="2">
        <v>429</v>
      </c>
      <c r="H15" s="2">
        <v>763</v>
      </c>
      <c r="I15" s="2">
        <v>838</v>
      </c>
      <c r="J15" s="2">
        <v>1076</v>
      </c>
      <c r="K15" s="2">
        <v>586</v>
      </c>
      <c r="L15" s="2">
        <v>355</v>
      </c>
      <c r="M15" s="2">
        <v>161</v>
      </c>
      <c r="N15" s="2">
        <v>54</v>
      </c>
      <c r="O15" s="2">
        <v>16</v>
      </c>
      <c r="P15" s="2">
        <v>461</v>
      </c>
      <c r="Q15" s="2">
        <v>29</v>
      </c>
      <c r="R15" s="2">
        <v>2593</v>
      </c>
      <c r="S15" s="2">
        <v>2371</v>
      </c>
      <c r="T15" s="2">
        <v>1876</v>
      </c>
      <c r="U15" s="2">
        <v>288</v>
      </c>
      <c r="V15" s="2">
        <v>113</v>
      </c>
      <c r="W15" s="2">
        <v>94</v>
      </c>
      <c r="X15" s="2">
        <v>168</v>
      </c>
      <c r="Y15" s="2">
        <v>54</v>
      </c>
      <c r="Z15" s="2">
        <v>2254</v>
      </c>
      <c r="AA15" s="2">
        <v>1365</v>
      </c>
      <c r="AB15" s="2">
        <v>587</v>
      </c>
      <c r="AC15" s="2">
        <v>342</v>
      </c>
      <c r="AD15" s="2">
        <v>117</v>
      </c>
      <c r="AE15" s="2">
        <v>319</v>
      </c>
      <c r="AF15" s="2">
        <v>134</v>
      </c>
      <c r="AG15" s="2">
        <v>755</v>
      </c>
    </row>
    <row r="16" spans="1:33" x14ac:dyDescent="0.2">
      <c r="A16" s="2" t="s">
        <v>78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</row>
    <row r="17" spans="1:33" x14ac:dyDescent="0.2">
      <c r="A17" s="2" t="s">
        <v>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2" t="s">
        <v>232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2" t="s">
        <v>0</v>
      </c>
      <c r="B19" s="2">
        <v>9503</v>
      </c>
      <c r="C19" s="2">
        <v>6151</v>
      </c>
      <c r="D19" s="2">
        <v>4050</v>
      </c>
      <c r="E19" s="2">
        <v>1143</v>
      </c>
      <c r="F19" s="2">
        <v>397</v>
      </c>
      <c r="G19" s="2">
        <v>561</v>
      </c>
      <c r="H19" s="2">
        <v>1925</v>
      </c>
      <c r="I19" s="2">
        <v>1427</v>
      </c>
      <c r="J19" s="2">
        <v>2158</v>
      </c>
      <c r="K19" s="2">
        <v>1055</v>
      </c>
      <c r="L19" s="2">
        <v>643</v>
      </c>
      <c r="M19" s="2">
        <v>261</v>
      </c>
      <c r="N19" s="2">
        <v>115</v>
      </c>
      <c r="O19" s="2">
        <v>36</v>
      </c>
      <c r="P19" s="2">
        <v>1046</v>
      </c>
      <c r="Q19" s="2">
        <v>57</v>
      </c>
      <c r="R19" s="2">
        <v>4070</v>
      </c>
      <c r="S19" s="2">
        <v>3387</v>
      </c>
      <c r="T19" s="2">
        <v>2624</v>
      </c>
      <c r="U19" s="2">
        <v>452</v>
      </c>
      <c r="V19" s="2">
        <v>157</v>
      </c>
      <c r="W19" s="2">
        <v>154</v>
      </c>
      <c r="X19" s="2">
        <v>623</v>
      </c>
      <c r="Y19" s="2">
        <v>60</v>
      </c>
      <c r="Z19" s="2">
        <v>3275</v>
      </c>
      <c r="AA19" s="2">
        <v>1709</v>
      </c>
      <c r="AB19" s="2">
        <v>783</v>
      </c>
      <c r="AC19" s="2">
        <v>430</v>
      </c>
      <c r="AD19" s="2">
        <v>125</v>
      </c>
      <c r="AE19" s="2">
        <v>371</v>
      </c>
      <c r="AF19" s="2">
        <v>256</v>
      </c>
      <c r="AG19" s="2">
        <v>1310</v>
      </c>
    </row>
    <row r="20" spans="1:33" x14ac:dyDescent="0.2">
      <c r="A20" s="2" t="s">
        <v>233</v>
      </c>
      <c r="B20" s="2">
        <v>1309</v>
      </c>
      <c r="C20" s="2">
        <v>896</v>
      </c>
      <c r="D20" s="2">
        <v>583</v>
      </c>
      <c r="E20" s="2">
        <v>150</v>
      </c>
      <c r="F20" s="2">
        <v>59</v>
      </c>
      <c r="G20" s="2">
        <v>104</v>
      </c>
      <c r="H20" s="2">
        <v>234</v>
      </c>
      <c r="I20" s="2">
        <v>179</v>
      </c>
      <c r="J20" s="2">
        <v>272</v>
      </c>
      <c r="K20" s="2">
        <v>121</v>
      </c>
      <c r="L20" s="2">
        <v>66</v>
      </c>
      <c r="M20" s="2">
        <v>30</v>
      </c>
      <c r="N20" s="2">
        <v>20</v>
      </c>
      <c r="O20" s="2">
        <v>5</v>
      </c>
      <c r="P20" s="2">
        <v>142</v>
      </c>
      <c r="Q20" s="2">
        <v>9</v>
      </c>
      <c r="R20" s="2">
        <v>625</v>
      </c>
      <c r="S20" s="2">
        <v>542</v>
      </c>
      <c r="T20" s="2">
        <v>411</v>
      </c>
      <c r="U20" s="2">
        <v>74</v>
      </c>
      <c r="V20" s="2">
        <v>25</v>
      </c>
      <c r="W20" s="2">
        <v>32</v>
      </c>
      <c r="X20" s="2">
        <v>79</v>
      </c>
      <c r="Y20" s="2">
        <v>4</v>
      </c>
      <c r="Z20" s="2">
        <v>412</v>
      </c>
      <c r="AA20" s="2">
        <v>233</v>
      </c>
      <c r="AB20" s="2">
        <v>106</v>
      </c>
      <c r="AC20" s="2">
        <v>46</v>
      </c>
      <c r="AD20" s="2">
        <v>14</v>
      </c>
      <c r="AE20" s="2">
        <v>67</v>
      </c>
      <c r="AF20" s="2">
        <v>13</v>
      </c>
      <c r="AG20" s="2">
        <v>166</v>
      </c>
    </row>
    <row r="21" spans="1:33" x14ac:dyDescent="0.2">
      <c r="A21" s="2" t="s">
        <v>229</v>
      </c>
      <c r="B21" s="2">
        <v>2530</v>
      </c>
      <c r="C21" s="2">
        <v>1241</v>
      </c>
      <c r="D21" s="2">
        <v>753</v>
      </c>
      <c r="E21" s="2">
        <v>337</v>
      </c>
      <c r="F21" s="2">
        <v>75</v>
      </c>
      <c r="G21" s="2">
        <v>76</v>
      </c>
      <c r="H21" s="2">
        <v>946</v>
      </c>
      <c r="I21" s="2">
        <v>343</v>
      </c>
      <c r="J21" s="2">
        <v>785</v>
      </c>
      <c r="K21" s="2">
        <v>319</v>
      </c>
      <c r="L21" s="2">
        <v>204</v>
      </c>
      <c r="M21" s="2">
        <v>86</v>
      </c>
      <c r="N21" s="2">
        <v>21</v>
      </c>
      <c r="O21" s="2">
        <v>8</v>
      </c>
      <c r="P21" s="2">
        <v>443</v>
      </c>
      <c r="Q21" s="2">
        <v>23</v>
      </c>
      <c r="R21" s="2">
        <v>950</v>
      </c>
      <c r="S21" s="2">
        <v>551</v>
      </c>
      <c r="T21" s="2">
        <v>396</v>
      </c>
      <c r="U21" s="2">
        <v>106</v>
      </c>
      <c r="V21" s="2">
        <v>37</v>
      </c>
      <c r="W21" s="2">
        <v>12</v>
      </c>
      <c r="X21" s="2">
        <v>396</v>
      </c>
      <c r="Y21" s="2">
        <v>3</v>
      </c>
      <c r="Z21" s="2">
        <v>795</v>
      </c>
      <c r="AA21" s="2">
        <v>371</v>
      </c>
      <c r="AB21" s="2">
        <v>153</v>
      </c>
      <c r="AC21" s="2">
        <v>145</v>
      </c>
      <c r="AD21" s="2">
        <v>17</v>
      </c>
      <c r="AE21" s="2">
        <v>56</v>
      </c>
      <c r="AF21" s="2">
        <v>107</v>
      </c>
      <c r="AG21" s="2">
        <v>317</v>
      </c>
    </row>
    <row r="22" spans="1:33" x14ac:dyDescent="0.2">
      <c r="A22" s="2" t="s">
        <v>230</v>
      </c>
      <c r="B22" s="2">
        <v>5664</v>
      </c>
      <c r="C22" s="2">
        <v>4014</v>
      </c>
      <c r="D22" s="2">
        <v>2714</v>
      </c>
      <c r="E22" s="2">
        <v>656</v>
      </c>
      <c r="F22" s="2">
        <v>263</v>
      </c>
      <c r="G22" s="2">
        <v>381</v>
      </c>
      <c r="H22" s="2">
        <v>745</v>
      </c>
      <c r="I22" s="2">
        <v>905</v>
      </c>
      <c r="J22" s="2">
        <v>1101</v>
      </c>
      <c r="K22" s="2">
        <v>615</v>
      </c>
      <c r="L22" s="2">
        <v>373</v>
      </c>
      <c r="M22" s="2">
        <v>145</v>
      </c>
      <c r="N22" s="2">
        <v>74</v>
      </c>
      <c r="O22" s="2">
        <v>23</v>
      </c>
      <c r="P22" s="2">
        <v>461</v>
      </c>
      <c r="Q22" s="2">
        <v>25</v>
      </c>
      <c r="R22" s="2">
        <v>2495</v>
      </c>
      <c r="S22" s="2">
        <v>2294</v>
      </c>
      <c r="T22" s="2">
        <v>1817</v>
      </c>
      <c r="U22" s="2">
        <v>272</v>
      </c>
      <c r="V22" s="2">
        <v>95</v>
      </c>
      <c r="W22" s="2">
        <v>110</v>
      </c>
      <c r="X22" s="2">
        <v>148</v>
      </c>
      <c r="Y22" s="2">
        <v>53</v>
      </c>
      <c r="Z22" s="2">
        <v>2068</v>
      </c>
      <c r="AA22" s="2">
        <v>1105</v>
      </c>
      <c r="AB22" s="2">
        <v>524</v>
      </c>
      <c r="AC22" s="2">
        <v>239</v>
      </c>
      <c r="AD22" s="2">
        <v>94</v>
      </c>
      <c r="AE22" s="2">
        <v>248</v>
      </c>
      <c r="AF22" s="2">
        <v>136</v>
      </c>
      <c r="AG22" s="2">
        <v>827</v>
      </c>
    </row>
    <row r="23" spans="1:33" x14ac:dyDescent="0.2">
      <c r="A23" s="2" t="s">
        <v>78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</row>
    <row r="24" spans="1:33" x14ac:dyDescent="0.2">
      <c r="A24" s="2" t="s">
        <v>11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2" t="s">
        <v>234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2" t="s">
        <v>750</v>
      </c>
      <c r="B27" s="2">
        <v>19366</v>
      </c>
      <c r="C27" s="2">
        <v>12829</v>
      </c>
      <c r="D27" s="2">
        <v>8272</v>
      </c>
      <c r="E27" s="2">
        <v>2545</v>
      </c>
      <c r="F27" s="2">
        <v>843</v>
      </c>
      <c r="G27" s="2">
        <v>1169</v>
      </c>
      <c r="H27" s="2">
        <v>3819</v>
      </c>
      <c r="I27" s="2">
        <v>2718</v>
      </c>
      <c r="J27" s="2">
        <v>4299</v>
      </c>
      <c r="K27" s="2">
        <v>2109</v>
      </c>
      <c r="L27" s="2">
        <v>1286</v>
      </c>
      <c r="M27" s="2">
        <v>540</v>
      </c>
      <c r="N27" s="2">
        <v>215</v>
      </c>
      <c r="O27" s="2">
        <v>68</v>
      </c>
      <c r="P27" s="2">
        <v>2076</v>
      </c>
      <c r="Q27" s="2">
        <v>114</v>
      </c>
      <c r="R27" s="2">
        <v>8323</v>
      </c>
      <c r="S27" s="2">
        <v>6934</v>
      </c>
      <c r="T27" s="2">
        <v>5362</v>
      </c>
      <c r="U27" s="2">
        <v>947</v>
      </c>
      <c r="V27" s="2">
        <v>332</v>
      </c>
      <c r="W27" s="2">
        <v>293</v>
      </c>
      <c r="X27" s="2">
        <v>1257</v>
      </c>
      <c r="Y27" s="2">
        <v>132</v>
      </c>
      <c r="Z27" s="2">
        <v>6744</v>
      </c>
      <c r="AA27" s="2">
        <v>3786</v>
      </c>
      <c r="AB27" s="2">
        <v>1624</v>
      </c>
      <c r="AC27" s="2">
        <v>1058</v>
      </c>
      <c r="AD27" s="2">
        <v>296</v>
      </c>
      <c r="AE27" s="2">
        <v>808</v>
      </c>
      <c r="AF27" s="2">
        <v>486</v>
      </c>
      <c r="AG27" s="2">
        <v>2472</v>
      </c>
    </row>
    <row r="28" spans="1:33" x14ac:dyDescent="0.2">
      <c r="A28" s="2" t="s">
        <v>796</v>
      </c>
      <c r="B28" s="2">
        <v>1708</v>
      </c>
      <c r="C28" s="2">
        <v>1700</v>
      </c>
      <c r="D28" s="2">
        <v>1684</v>
      </c>
      <c r="E28" s="2">
        <v>2</v>
      </c>
      <c r="F28" s="2">
        <v>5</v>
      </c>
      <c r="G28" s="2">
        <v>9</v>
      </c>
      <c r="H28" s="2">
        <v>5</v>
      </c>
      <c r="I28" s="2">
        <v>3</v>
      </c>
      <c r="J28" s="2">
        <v>85</v>
      </c>
      <c r="K28" s="2">
        <v>82</v>
      </c>
      <c r="L28" s="2">
        <v>80</v>
      </c>
      <c r="M28" s="2">
        <v>0</v>
      </c>
      <c r="N28" s="2">
        <v>2</v>
      </c>
      <c r="O28" s="2">
        <v>0</v>
      </c>
      <c r="P28" s="2">
        <v>3</v>
      </c>
      <c r="Q28" s="2">
        <v>0</v>
      </c>
      <c r="R28" s="2">
        <v>1330</v>
      </c>
      <c r="S28" s="2">
        <v>1329</v>
      </c>
      <c r="T28" s="2">
        <v>1326</v>
      </c>
      <c r="U28" s="2">
        <v>0</v>
      </c>
      <c r="V28" s="2">
        <v>3</v>
      </c>
      <c r="W28" s="2">
        <v>0</v>
      </c>
      <c r="X28" s="2">
        <v>0</v>
      </c>
      <c r="Y28" s="2">
        <v>1</v>
      </c>
      <c r="Z28" s="2">
        <v>293</v>
      </c>
      <c r="AA28" s="2">
        <v>289</v>
      </c>
      <c r="AB28" s="2">
        <v>278</v>
      </c>
      <c r="AC28" s="2">
        <v>2</v>
      </c>
      <c r="AD28" s="2">
        <v>0</v>
      </c>
      <c r="AE28" s="2">
        <v>9</v>
      </c>
      <c r="AF28" s="2">
        <v>2</v>
      </c>
      <c r="AG28" s="2">
        <v>2</v>
      </c>
    </row>
    <row r="29" spans="1:33" x14ac:dyDescent="0.2">
      <c r="A29" s="2" t="s">
        <v>95</v>
      </c>
      <c r="B29" s="2">
        <v>421</v>
      </c>
      <c r="C29" s="2">
        <v>406</v>
      </c>
      <c r="D29" s="2">
        <v>397</v>
      </c>
      <c r="E29" s="2">
        <v>7</v>
      </c>
      <c r="F29" s="2">
        <v>0</v>
      </c>
      <c r="G29" s="2">
        <v>2</v>
      </c>
      <c r="H29" s="2">
        <v>5</v>
      </c>
      <c r="I29" s="2">
        <v>10</v>
      </c>
      <c r="J29" s="2">
        <v>62</v>
      </c>
      <c r="K29" s="2">
        <v>61</v>
      </c>
      <c r="L29" s="2">
        <v>61</v>
      </c>
      <c r="M29" s="2">
        <v>0</v>
      </c>
      <c r="N29" s="2">
        <v>0</v>
      </c>
      <c r="O29" s="2">
        <v>0</v>
      </c>
      <c r="P29" s="2">
        <v>1</v>
      </c>
      <c r="Q29" s="2">
        <v>0</v>
      </c>
      <c r="R29" s="2">
        <v>156</v>
      </c>
      <c r="S29" s="2">
        <v>145</v>
      </c>
      <c r="T29" s="2">
        <v>144</v>
      </c>
      <c r="U29" s="2">
        <v>0</v>
      </c>
      <c r="V29" s="2">
        <v>0</v>
      </c>
      <c r="W29" s="2">
        <v>1</v>
      </c>
      <c r="X29" s="2">
        <v>2</v>
      </c>
      <c r="Y29" s="2">
        <v>9</v>
      </c>
      <c r="Z29" s="2">
        <v>203</v>
      </c>
      <c r="AA29" s="2">
        <v>200</v>
      </c>
      <c r="AB29" s="2">
        <v>192</v>
      </c>
      <c r="AC29" s="2">
        <v>7</v>
      </c>
      <c r="AD29" s="2">
        <v>0</v>
      </c>
      <c r="AE29" s="2">
        <v>1</v>
      </c>
      <c r="AF29" s="2">
        <v>2</v>
      </c>
      <c r="AG29" s="2">
        <v>1</v>
      </c>
    </row>
    <row r="30" spans="1:33" x14ac:dyDescent="0.2">
      <c r="A30" s="2" t="s">
        <v>795</v>
      </c>
      <c r="B30" s="2">
        <v>268</v>
      </c>
      <c r="C30" s="2">
        <v>267</v>
      </c>
      <c r="D30" s="2">
        <v>265</v>
      </c>
      <c r="E30" s="2">
        <v>1</v>
      </c>
      <c r="F30" s="2">
        <v>0</v>
      </c>
      <c r="G30" s="2">
        <v>1</v>
      </c>
      <c r="H30" s="2">
        <v>1</v>
      </c>
      <c r="I30" s="2">
        <v>0</v>
      </c>
      <c r="J30" s="2">
        <v>58</v>
      </c>
      <c r="K30" s="2">
        <v>57</v>
      </c>
      <c r="L30" s="2">
        <v>57</v>
      </c>
      <c r="M30" s="2">
        <v>0</v>
      </c>
      <c r="N30" s="2">
        <v>0</v>
      </c>
      <c r="O30" s="2">
        <v>0</v>
      </c>
      <c r="P30" s="2">
        <v>1</v>
      </c>
      <c r="Q30" s="2">
        <v>0</v>
      </c>
      <c r="R30" s="2">
        <v>178</v>
      </c>
      <c r="S30" s="2">
        <v>178</v>
      </c>
      <c r="T30" s="2">
        <v>176</v>
      </c>
      <c r="U30" s="2">
        <v>1</v>
      </c>
      <c r="V30" s="2">
        <v>0</v>
      </c>
      <c r="W30" s="2">
        <v>1</v>
      </c>
      <c r="X30" s="2">
        <v>0</v>
      </c>
      <c r="Y30" s="2">
        <v>0</v>
      </c>
      <c r="Z30" s="2">
        <v>32</v>
      </c>
      <c r="AA30" s="2">
        <v>32</v>
      </c>
      <c r="AB30" s="2">
        <v>32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</row>
    <row r="31" spans="1:33" x14ac:dyDescent="0.2">
      <c r="A31" s="2" t="s">
        <v>793</v>
      </c>
      <c r="B31" s="2">
        <v>128</v>
      </c>
      <c r="C31" s="2">
        <v>127</v>
      </c>
      <c r="D31" s="2">
        <v>125</v>
      </c>
      <c r="E31" s="2">
        <v>0</v>
      </c>
      <c r="F31" s="2">
        <v>0</v>
      </c>
      <c r="G31" s="2">
        <v>2</v>
      </c>
      <c r="H31" s="2">
        <v>1</v>
      </c>
      <c r="I31" s="2">
        <v>0</v>
      </c>
      <c r="J31" s="2">
        <v>27</v>
      </c>
      <c r="K31" s="2">
        <v>26</v>
      </c>
      <c r="L31" s="2">
        <v>26</v>
      </c>
      <c r="M31" s="2">
        <v>0</v>
      </c>
      <c r="N31" s="2">
        <v>0</v>
      </c>
      <c r="O31" s="2">
        <v>0</v>
      </c>
      <c r="P31" s="2">
        <v>1</v>
      </c>
      <c r="Q31" s="2">
        <v>0</v>
      </c>
      <c r="R31" s="2">
        <v>60</v>
      </c>
      <c r="S31" s="2">
        <v>60</v>
      </c>
      <c r="T31" s="2">
        <v>58</v>
      </c>
      <c r="U31" s="2">
        <v>0</v>
      </c>
      <c r="V31" s="2">
        <v>0</v>
      </c>
      <c r="W31" s="2">
        <v>2</v>
      </c>
      <c r="X31" s="2">
        <v>0</v>
      </c>
      <c r="Y31" s="2">
        <v>0</v>
      </c>
      <c r="Z31" s="2">
        <v>41</v>
      </c>
      <c r="AA31" s="2">
        <v>41</v>
      </c>
      <c r="AB31" s="2">
        <v>41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</row>
    <row r="32" spans="1:33" x14ac:dyDescent="0.2">
      <c r="A32" s="2" t="s">
        <v>794</v>
      </c>
      <c r="B32" s="2">
        <v>88</v>
      </c>
      <c r="C32" s="2">
        <v>86</v>
      </c>
      <c r="D32" s="2">
        <v>84</v>
      </c>
      <c r="E32" s="2">
        <v>2</v>
      </c>
      <c r="F32" s="2">
        <v>0</v>
      </c>
      <c r="G32" s="2">
        <v>0</v>
      </c>
      <c r="H32" s="2">
        <v>2</v>
      </c>
      <c r="I32" s="2">
        <v>0</v>
      </c>
      <c r="J32" s="2">
        <v>12</v>
      </c>
      <c r="K32" s="2">
        <v>10</v>
      </c>
      <c r="L32" s="2">
        <v>10</v>
      </c>
      <c r="M32" s="2">
        <v>0</v>
      </c>
      <c r="N32" s="2">
        <v>0</v>
      </c>
      <c r="O32" s="2">
        <v>0</v>
      </c>
      <c r="P32" s="2">
        <v>2</v>
      </c>
      <c r="Q32" s="2">
        <v>0</v>
      </c>
      <c r="R32" s="2">
        <v>20</v>
      </c>
      <c r="S32" s="2">
        <v>20</v>
      </c>
      <c r="T32" s="2">
        <v>19</v>
      </c>
      <c r="U32" s="2">
        <v>1</v>
      </c>
      <c r="V32" s="2">
        <v>0</v>
      </c>
      <c r="W32" s="2">
        <v>0</v>
      </c>
      <c r="X32" s="2">
        <v>0</v>
      </c>
      <c r="Y32" s="2">
        <v>0</v>
      </c>
      <c r="Z32" s="2">
        <v>56</v>
      </c>
      <c r="AA32" s="2">
        <v>56</v>
      </c>
      <c r="AB32" s="2">
        <v>55</v>
      </c>
      <c r="AC32" s="2">
        <v>1</v>
      </c>
      <c r="AD32" s="2">
        <v>0</v>
      </c>
      <c r="AE32" s="2">
        <v>0</v>
      </c>
      <c r="AF32" s="2">
        <v>0</v>
      </c>
      <c r="AG32" s="2">
        <v>0</v>
      </c>
    </row>
    <row r="33" spans="1:33" x14ac:dyDescent="0.2">
      <c r="A33" s="2" t="s">
        <v>792</v>
      </c>
      <c r="B33" s="2">
        <v>60</v>
      </c>
      <c r="C33" s="2">
        <v>60</v>
      </c>
      <c r="D33" s="2">
        <v>58</v>
      </c>
      <c r="E33" s="2">
        <v>0</v>
      </c>
      <c r="F33" s="2">
        <v>2</v>
      </c>
      <c r="G33" s="2">
        <v>0</v>
      </c>
      <c r="H33" s="2">
        <v>0</v>
      </c>
      <c r="I33" s="2">
        <v>0</v>
      </c>
      <c r="J33" s="2">
        <v>19</v>
      </c>
      <c r="K33" s="2">
        <v>19</v>
      </c>
      <c r="L33" s="2">
        <v>19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30</v>
      </c>
      <c r="S33" s="2">
        <v>30</v>
      </c>
      <c r="T33" s="2">
        <v>28</v>
      </c>
      <c r="U33" s="2">
        <v>0</v>
      </c>
      <c r="V33" s="2">
        <v>2</v>
      </c>
      <c r="W33" s="2">
        <v>0</v>
      </c>
      <c r="X33" s="2">
        <v>0</v>
      </c>
      <c r="Y33" s="2">
        <v>0</v>
      </c>
      <c r="Z33" s="2">
        <v>11</v>
      </c>
      <c r="AA33" s="2">
        <v>11</v>
      </c>
      <c r="AB33" s="2">
        <v>11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</row>
    <row r="34" spans="1:33" x14ac:dyDescent="0.2">
      <c r="A34" s="2" t="s">
        <v>791</v>
      </c>
      <c r="B34" s="2">
        <v>460</v>
      </c>
      <c r="C34" s="2">
        <v>454</v>
      </c>
      <c r="D34" s="2">
        <v>45</v>
      </c>
      <c r="E34" s="2">
        <v>379</v>
      </c>
      <c r="F34" s="2">
        <v>14</v>
      </c>
      <c r="G34" s="2">
        <v>16</v>
      </c>
      <c r="H34" s="2">
        <v>4</v>
      </c>
      <c r="I34" s="2">
        <v>2</v>
      </c>
      <c r="J34" s="2">
        <v>18</v>
      </c>
      <c r="K34" s="2">
        <v>16</v>
      </c>
      <c r="L34" s="2">
        <v>11</v>
      </c>
      <c r="M34" s="2">
        <v>5</v>
      </c>
      <c r="N34" s="2">
        <v>0</v>
      </c>
      <c r="O34" s="2">
        <v>0</v>
      </c>
      <c r="P34" s="2">
        <v>2</v>
      </c>
      <c r="Q34" s="2">
        <v>0</v>
      </c>
      <c r="R34" s="2">
        <v>255</v>
      </c>
      <c r="S34" s="2">
        <v>253</v>
      </c>
      <c r="T34" s="2">
        <v>20</v>
      </c>
      <c r="U34" s="2">
        <v>224</v>
      </c>
      <c r="V34" s="2">
        <v>7</v>
      </c>
      <c r="W34" s="2">
        <v>2</v>
      </c>
      <c r="X34" s="2">
        <v>2</v>
      </c>
      <c r="Y34" s="2">
        <v>0</v>
      </c>
      <c r="Z34" s="2">
        <v>187</v>
      </c>
      <c r="AA34" s="2">
        <v>185</v>
      </c>
      <c r="AB34" s="2">
        <v>14</v>
      </c>
      <c r="AC34" s="2">
        <v>150</v>
      </c>
      <c r="AD34" s="2">
        <v>7</v>
      </c>
      <c r="AE34" s="2">
        <v>14</v>
      </c>
      <c r="AF34" s="2">
        <v>0</v>
      </c>
      <c r="AG34" s="2">
        <v>2</v>
      </c>
    </row>
    <row r="35" spans="1:33" x14ac:dyDescent="0.2">
      <c r="A35" s="2" t="s">
        <v>790</v>
      </c>
      <c r="B35" s="2">
        <v>23</v>
      </c>
      <c r="C35" s="2">
        <v>22</v>
      </c>
      <c r="D35" s="2">
        <v>2</v>
      </c>
      <c r="E35" s="2">
        <v>20</v>
      </c>
      <c r="F35" s="2">
        <v>0</v>
      </c>
      <c r="G35" s="2">
        <v>0</v>
      </c>
      <c r="H35" s="2">
        <v>1</v>
      </c>
      <c r="I35" s="2">
        <v>0</v>
      </c>
      <c r="J35" s="2">
        <v>17</v>
      </c>
      <c r="K35" s="2">
        <v>16</v>
      </c>
      <c r="L35" s="2">
        <v>1</v>
      </c>
      <c r="M35" s="2">
        <v>15</v>
      </c>
      <c r="N35" s="2">
        <v>0</v>
      </c>
      <c r="O35" s="2">
        <v>0</v>
      </c>
      <c r="P35" s="2">
        <v>1</v>
      </c>
      <c r="Q35" s="2">
        <v>0</v>
      </c>
      <c r="R35" s="2">
        <v>2</v>
      </c>
      <c r="S35" s="2">
        <v>2</v>
      </c>
      <c r="T35" s="2">
        <v>1</v>
      </c>
      <c r="U35" s="2">
        <v>1</v>
      </c>
      <c r="V35" s="2">
        <v>0</v>
      </c>
      <c r="W35" s="2">
        <v>0</v>
      </c>
      <c r="X35" s="2">
        <v>0</v>
      </c>
      <c r="Y35" s="2">
        <v>0</v>
      </c>
      <c r="Z35" s="2">
        <v>4</v>
      </c>
      <c r="AA35" s="2">
        <v>4</v>
      </c>
      <c r="AB35" s="2">
        <v>0</v>
      </c>
      <c r="AC35" s="2">
        <v>4</v>
      </c>
      <c r="AD35" s="2">
        <v>0</v>
      </c>
      <c r="AE35" s="2">
        <v>0</v>
      </c>
      <c r="AF35" s="2">
        <v>0</v>
      </c>
      <c r="AG35" s="2">
        <v>0</v>
      </c>
    </row>
    <row r="36" spans="1:33" x14ac:dyDescent="0.2">
      <c r="A36" s="2" t="s">
        <v>139</v>
      </c>
      <c r="B36" s="2">
        <v>25</v>
      </c>
      <c r="C36" s="2">
        <v>25</v>
      </c>
      <c r="D36" s="2">
        <v>0</v>
      </c>
      <c r="E36" s="2">
        <v>25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4</v>
      </c>
      <c r="S36" s="2">
        <v>4</v>
      </c>
      <c r="T36" s="2">
        <v>0</v>
      </c>
      <c r="U36" s="2">
        <v>4</v>
      </c>
      <c r="V36" s="2">
        <v>0</v>
      </c>
      <c r="W36" s="2">
        <v>0</v>
      </c>
      <c r="X36" s="2">
        <v>0</v>
      </c>
      <c r="Y36" s="2">
        <v>0</v>
      </c>
      <c r="Z36" s="2">
        <v>21</v>
      </c>
      <c r="AA36" s="2">
        <v>21</v>
      </c>
      <c r="AB36" s="2">
        <v>0</v>
      </c>
      <c r="AC36" s="2">
        <v>21</v>
      </c>
      <c r="AD36" s="2">
        <v>0</v>
      </c>
      <c r="AE36" s="2">
        <v>0</v>
      </c>
      <c r="AF36" s="2">
        <v>0</v>
      </c>
      <c r="AG36" s="2">
        <v>0</v>
      </c>
    </row>
    <row r="37" spans="1:33" x14ac:dyDescent="0.2">
      <c r="A37" s="2" t="s">
        <v>140</v>
      </c>
      <c r="B37" s="2">
        <v>17</v>
      </c>
      <c r="C37" s="2">
        <v>17</v>
      </c>
      <c r="D37" s="2">
        <v>0</v>
      </c>
      <c r="E37" s="2">
        <v>14</v>
      </c>
      <c r="F37" s="2">
        <v>0</v>
      </c>
      <c r="G37" s="2">
        <v>3</v>
      </c>
      <c r="H37" s="2">
        <v>0</v>
      </c>
      <c r="I37" s="2">
        <v>0</v>
      </c>
      <c r="J37" s="2">
        <v>4</v>
      </c>
      <c r="K37" s="2">
        <v>4</v>
      </c>
      <c r="L37" s="2">
        <v>0</v>
      </c>
      <c r="M37" s="2">
        <v>4</v>
      </c>
      <c r="N37" s="2">
        <v>0</v>
      </c>
      <c r="O37" s="2">
        <v>0</v>
      </c>
      <c r="P37" s="2">
        <v>0</v>
      </c>
      <c r="Q37" s="2">
        <v>0</v>
      </c>
      <c r="R37" s="2">
        <v>3</v>
      </c>
      <c r="S37" s="2">
        <v>3</v>
      </c>
      <c r="T37" s="2">
        <v>0</v>
      </c>
      <c r="U37" s="2">
        <v>0</v>
      </c>
      <c r="V37" s="2">
        <v>0</v>
      </c>
      <c r="W37" s="2">
        <v>3</v>
      </c>
      <c r="X37" s="2">
        <v>0</v>
      </c>
      <c r="Y37" s="2">
        <v>0</v>
      </c>
      <c r="Z37" s="2">
        <v>10</v>
      </c>
      <c r="AA37" s="2">
        <v>10</v>
      </c>
      <c r="AB37" s="2">
        <v>0</v>
      </c>
      <c r="AC37" s="2">
        <v>10</v>
      </c>
      <c r="AD37" s="2">
        <v>0</v>
      </c>
      <c r="AE37" s="2">
        <v>0</v>
      </c>
      <c r="AF37" s="2">
        <v>0</v>
      </c>
      <c r="AG37" s="2">
        <v>0</v>
      </c>
    </row>
    <row r="38" spans="1:33" x14ac:dyDescent="0.2">
      <c r="A38" s="2" t="s">
        <v>141</v>
      </c>
      <c r="B38" s="2">
        <v>43</v>
      </c>
      <c r="C38" s="2">
        <v>41</v>
      </c>
      <c r="D38" s="2">
        <v>4</v>
      </c>
      <c r="E38" s="2">
        <v>35</v>
      </c>
      <c r="F38" s="2">
        <v>2</v>
      </c>
      <c r="G38" s="2">
        <v>0</v>
      </c>
      <c r="H38" s="2">
        <v>2</v>
      </c>
      <c r="I38" s="2">
        <v>0</v>
      </c>
      <c r="J38" s="2">
        <v>10</v>
      </c>
      <c r="K38" s="2">
        <v>8</v>
      </c>
      <c r="L38" s="2">
        <v>0</v>
      </c>
      <c r="M38" s="2">
        <v>8</v>
      </c>
      <c r="N38" s="2">
        <v>0</v>
      </c>
      <c r="O38" s="2">
        <v>0</v>
      </c>
      <c r="P38" s="2">
        <v>2</v>
      </c>
      <c r="Q38" s="2">
        <v>0</v>
      </c>
      <c r="R38" s="2">
        <v>7</v>
      </c>
      <c r="S38" s="2">
        <v>7</v>
      </c>
      <c r="T38" s="2">
        <v>0</v>
      </c>
      <c r="U38" s="2">
        <v>7</v>
      </c>
      <c r="V38" s="2">
        <v>0</v>
      </c>
      <c r="W38" s="2">
        <v>0</v>
      </c>
      <c r="X38" s="2">
        <v>0</v>
      </c>
      <c r="Y38" s="2">
        <v>0</v>
      </c>
      <c r="Z38" s="2">
        <v>26</v>
      </c>
      <c r="AA38" s="2">
        <v>26</v>
      </c>
      <c r="AB38" s="2">
        <v>4</v>
      </c>
      <c r="AC38" s="2">
        <v>20</v>
      </c>
      <c r="AD38" s="2">
        <v>2</v>
      </c>
      <c r="AE38" s="2">
        <v>0</v>
      </c>
      <c r="AF38" s="2">
        <v>0</v>
      </c>
      <c r="AG38" s="2">
        <v>0</v>
      </c>
    </row>
    <row r="39" spans="1:33" x14ac:dyDescent="0.2">
      <c r="A39" s="2" t="s">
        <v>142</v>
      </c>
      <c r="B39" s="2">
        <v>57</v>
      </c>
      <c r="C39" s="2">
        <v>57</v>
      </c>
      <c r="D39" s="2">
        <v>3</v>
      </c>
      <c r="E39" s="2">
        <v>54</v>
      </c>
      <c r="F39" s="2">
        <v>0</v>
      </c>
      <c r="G39" s="2">
        <v>0</v>
      </c>
      <c r="H39" s="2">
        <v>0</v>
      </c>
      <c r="I39" s="2">
        <v>0</v>
      </c>
      <c r="J39" s="2">
        <v>26</v>
      </c>
      <c r="K39" s="2">
        <v>26</v>
      </c>
      <c r="L39" s="2">
        <v>0</v>
      </c>
      <c r="M39" s="2">
        <v>26</v>
      </c>
      <c r="N39" s="2">
        <v>0</v>
      </c>
      <c r="O39" s="2">
        <v>0</v>
      </c>
      <c r="P39" s="2">
        <v>0</v>
      </c>
      <c r="Q39" s="2">
        <v>0</v>
      </c>
      <c r="R39" s="2">
        <v>3</v>
      </c>
      <c r="S39" s="2">
        <v>3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28</v>
      </c>
      <c r="AA39" s="2">
        <v>28</v>
      </c>
      <c r="AB39" s="2">
        <v>3</v>
      </c>
      <c r="AC39" s="2">
        <v>25</v>
      </c>
      <c r="AD39" s="2">
        <v>0</v>
      </c>
      <c r="AE39" s="2">
        <v>0</v>
      </c>
      <c r="AF39" s="2">
        <v>0</v>
      </c>
      <c r="AG39" s="2">
        <v>0</v>
      </c>
    </row>
    <row r="40" spans="1:33" x14ac:dyDescent="0.2">
      <c r="A40" s="2" t="s">
        <v>143</v>
      </c>
      <c r="B40" s="2">
        <v>29</v>
      </c>
      <c r="C40" s="2">
        <v>29</v>
      </c>
      <c r="D40" s="2">
        <v>2</v>
      </c>
      <c r="E40" s="2">
        <v>27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>
        <v>1</v>
      </c>
      <c r="L40" s="2">
        <v>0</v>
      </c>
      <c r="M40" s="2">
        <v>1</v>
      </c>
      <c r="N40" s="2">
        <v>0</v>
      </c>
      <c r="O40" s="2">
        <v>0</v>
      </c>
      <c r="P40" s="2">
        <v>0</v>
      </c>
      <c r="Q40" s="2">
        <v>0</v>
      </c>
      <c r="R40" s="2">
        <v>19</v>
      </c>
      <c r="S40" s="2">
        <v>19</v>
      </c>
      <c r="T40" s="2">
        <v>1</v>
      </c>
      <c r="U40" s="2">
        <v>18</v>
      </c>
      <c r="V40" s="2">
        <v>0</v>
      </c>
      <c r="W40" s="2">
        <v>0</v>
      </c>
      <c r="X40" s="2">
        <v>0</v>
      </c>
      <c r="Y40" s="2">
        <v>0</v>
      </c>
      <c r="Z40" s="2">
        <v>9</v>
      </c>
      <c r="AA40" s="2">
        <v>9</v>
      </c>
      <c r="AB40" s="2">
        <v>1</v>
      </c>
      <c r="AC40" s="2">
        <v>8</v>
      </c>
      <c r="AD40" s="2">
        <v>0</v>
      </c>
      <c r="AE40" s="2">
        <v>0</v>
      </c>
      <c r="AF40" s="2">
        <v>0</v>
      </c>
      <c r="AG40" s="2">
        <v>0</v>
      </c>
    </row>
    <row r="41" spans="1:33" x14ac:dyDescent="0.2">
      <c r="A41" s="2" t="s">
        <v>144</v>
      </c>
      <c r="B41" s="2">
        <v>152</v>
      </c>
      <c r="C41" s="2">
        <v>144</v>
      </c>
      <c r="D41" s="2">
        <v>16</v>
      </c>
      <c r="E41" s="2">
        <v>115</v>
      </c>
      <c r="F41" s="2">
        <v>9</v>
      </c>
      <c r="G41" s="2">
        <v>4</v>
      </c>
      <c r="H41" s="2">
        <v>8</v>
      </c>
      <c r="I41" s="2">
        <v>0</v>
      </c>
      <c r="J41" s="2">
        <v>29</v>
      </c>
      <c r="K41" s="2">
        <v>21</v>
      </c>
      <c r="L41" s="2">
        <v>2</v>
      </c>
      <c r="M41" s="2">
        <v>14</v>
      </c>
      <c r="N41" s="2">
        <v>4</v>
      </c>
      <c r="O41" s="2">
        <v>1</v>
      </c>
      <c r="P41" s="2">
        <v>8</v>
      </c>
      <c r="Q41" s="2">
        <v>0</v>
      </c>
      <c r="R41" s="2">
        <v>10</v>
      </c>
      <c r="S41" s="2">
        <v>10</v>
      </c>
      <c r="T41" s="2">
        <v>0</v>
      </c>
      <c r="U41" s="2">
        <v>10</v>
      </c>
      <c r="V41" s="2">
        <v>0</v>
      </c>
      <c r="W41" s="2">
        <v>0</v>
      </c>
      <c r="X41" s="2">
        <v>0</v>
      </c>
      <c r="Y41" s="2">
        <v>0</v>
      </c>
      <c r="Z41" s="2">
        <v>113</v>
      </c>
      <c r="AA41" s="2">
        <v>113</v>
      </c>
      <c r="AB41" s="2">
        <v>14</v>
      </c>
      <c r="AC41" s="2">
        <v>91</v>
      </c>
      <c r="AD41" s="2">
        <v>5</v>
      </c>
      <c r="AE41" s="2">
        <v>3</v>
      </c>
      <c r="AF41" s="2">
        <v>0</v>
      </c>
      <c r="AG41" s="2">
        <v>0</v>
      </c>
    </row>
    <row r="42" spans="1:33" x14ac:dyDescent="0.2">
      <c r="A42" s="2" t="s">
        <v>789</v>
      </c>
      <c r="B42" s="2">
        <v>139</v>
      </c>
      <c r="C42" s="2">
        <v>137</v>
      </c>
      <c r="D42" s="2">
        <v>3</v>
      </c>
      <c r="E42" s="2">
        <v>2</v>
      </c>
      <c r="F42" s="2">
        <v>132</v>
      </c>
      <c r="G42" s="2">
        <v>0</v>
      </c>
      <c r="H42" s="2">
        <v>2</v>
      </c>
      <c r="I42" s="2">
        <v>0</v>
      </c>
      <c r="J42" s="2">
        <v>35</v>
      </c>
      <c r="K42" s="2">
        <v>34</v>
      </c>
      <c r="L42" s="2">
        <v>1</v>
      </c>
      <c r="M42" s="2">
        <v>2</v>
      </c>
      <c r="N42" s="2">
        <v>31</v>
      </c>
      <c r="O42" s="2">
        <v>0</v>
      </c>
      <c r="P42" s="2">
        <v>1</v>
      </c>
      <c r="Q42" s="2">
        <v>0</v>
      </c>
      <c r="R42" s="2">
        <v>31</v>
      </c>
      <c r="S42" s="2">
        <v>31</v>
      </c>
      <c r="T42" s="2">
        <v>0</v>
      </c>
      <c r="U42" s="2">
        <v>0</v>
      </c>
      <c r="V42" s="2">
        <v>31</v>
      </c>
      <c r="W42" s="2">
        <v>0</v>
      </c>
      <c r="X42" s="2">
        <v>0</v>
      </c>
      <c r="Y42" s="2">
        <v>0</v>
      </c>
      <c r="Z42" s="2">
        <v>73</v>
      </c>
      <c r="AA42" s="2">
        <v>72</v>
      </c>
      <c r="AB42" s="2">
        <v>2</v>
      </c>
      <c r="AC42" s="2">
        <v>0</v>
      </c>
      <c r="AD42" s="2">
        <v>70</v>
      </c>
      <c r="AE42" s="2">
        <v>0</v>
      </c>
      <c r="AF42" s="2">
        <v>1</v>
      </c>
      <c r="AG42" s="2">
        <v>0</v>
      </c>
    </row>
    <row r="43" spans="1:33" x14ac:dyDescent="0.2">
      <c r="A43" s="2" t="s">
        <v>788</v>
      </c>
      <c r="B43" s="2">
        <v>70</v>
      </c>
      <c r="C43" s="2">
        <v>70</v>
      </c>
      <c r="D43" s="2">
        <v>2</v>
      </c>
      <c r="E43" s="2">
        <v>0</v>
      </c>
      <c r="F43" s="2">
        <v>68</v>
      </c>
      <c r="G43" s="2">
        <v>0</v>
      </c>
      <c r="H43" s="2">
        <v>0</v>
      </c>
      <c r="I43" s="2">
        <v>0</v>
      </c>
      <c r="J43" s="2">
        <v>6</v>
      </c>
      <c r="K43" s="2">
        <v>6</v>
      </c>
      <c r="L43" s="2">
        <v>1</v>
      </c>
      <c r="M43" s="2">
        <v>0</v>
      </c>
      <c r="N43" s="2">
        <v>5</v>
      </c>
      <c r="O43" s="2">
        <v>0</v>
      </c>
      <c r="P43" s="2">
        <v>0</v>
      </c>
      <c r="Q43" s="2">
        <v>0</v>
      </c>
      <c r="R43" s="2">
        <v>41</v>
      </c>
      <c r="S43" s="2">
        <v>41</v>
      </c>
      <c r="T43" s="2">
        <v>0</v>
      </c>
      <c r="U43" s="2">
        <v>0</v>
      </c>
      <c r="V43" s="2">
        <v>41</v>
      </c>
      <c r="W43" s="2">
        <v>0</v>
      </c>
      <c r="X43" s="2">
        <v>0</v>
      </c>
      <c r="Y43" s="2">
        <v>0</v>
      </c>
      <c r="Z43" s="2">
        <v>23</v>
      </c>
      <c r="AA43" s="2">
        <v>23</v>
      </c>
      <c r="AB43" s="2">
        <v>1</v>
      </c>
      <c r="AC43" s="2">
        <v>0</v>
      </c>
      <c r="AD43" s="2">
        <v>22</v>
      </c>
      <c r="AE43" s="2">
        <v>0</v>
      </c>
      <c r="AF43" s="2">
        <v>0</v>
      </c>
      <c r="AG43" s="2">
        <v>0</v>
      </c>
    </row>
    <row r="44" spans="1:33" x14ac:dyDescent="0.2">
      <c r="A44" s="2" t="s">
        <v>8</v>
      </c>
      <c r="B44" s="2">
        <v>394</v>
      </c>
      <c r="C44" s="2">
        <v>393</v>
      </c>
      <c r="D44" s="2">
        <v>7</v>
      </c>
      <c r="E44" s="2">
        <v>11</v>
      </c>
      <c r="F44" s="2">
        <v>1</v>
      </c>
      <c r="G44" s="2">
        <v>374</v>
      </c>
      <c r="H44" s="2">
        <v>1</v>
      </c>
      <c r="I44" s="2">
        <v>0</v>
      </c>
      <c r="J44" s="2">
        <v>11</v>
      </c>
      <c r="K44" s="2">
        <v>11</v>
      </c>
      <c r="L44" s="2">
        <v>1</v>
      </c>
      <c r="M44" s="2">
        <v>1</v>
      </c>
      <c r="N44" s="2">
        <v>0</v>
      </c>
      <c r="O44" s="2">
        <v>9</v>
      </c>
      <c r="P44" s="2">
        <v>0</v>
      </c>
      <c r="Q44" s="2">
        <v>0</v>
      </c>
      <c r="R44" s="2">
        <v>86</v>
      </c>
      <c r="S44" s="2">
        <v>86</v>
      </c>
      <c r="T44" s="2">
        <v>4</v>
      </c>
      <c r="U44" s="2">
        <v>0</v>
      </c>
      <c r="V44" s="2">
        <v>1</v>
      </c>
      <c r="W44" s="2">
        <v>81</v>
      </c>
      <c r="X44" s="2">
        <v>0</v>
      </c>
      <c r="Y44" s="2">
        <v>0</v>
      </c>
      <c r="Z44" s="2">
        <v>297</v>
      </c>
      <c r="AA44" s="2">
        <v>296</v>
      </c>
      <c r="AB44" s="2">
        <v>2</v>
      </c>
      <c r="AC44" s="2">
        <v>10</v>
      </c>
      <c r="AD44" s="2">
        <v>0</v>
      </c>
      <c r="AE44" s="2">
        <v>284</v>
      </c>
      <c r="AF44" s="2">
        <v>1</v>
      </c>
      <c r="AG44" s="2">
        <v>0</v>
      </c>
    </row>
    <row r="45" spans="1:33" x14ac:dyDescent="0.2">
      <c r="A45" s="2" t="s">
        <v>9</v>
      </c>
      <c r="B45" s="2">
        <v>317</v>
      </c>
      <c r="C45" s="2">
        <v>17</v>
      </c>
      <c r="D45" s="2">
        <v>4</v>
      </c>
      <c r="E45" s="2">
        <v>2</v>
      </c>
      <c r="F45" s="2">
        <v>9</v>
      </c>
      <c r="G45" s="2">
        <v>2</v>
      </c>
      <c r="H45" s="2">
        <v>296</v>
      </c>
      <c r="I45" s="2">
        <v>4</v>
      </c>
      <c r="J45" s="2">
        <v>130</v>
      </c>
      <c r="K45" s="2">
        <v>3</v>
      </c>
      <c r="L45" s="2">
        <v>1</v>
      </c>
      <c r="M45" s="2">
        <v>0</v>
      </c>
      <c r="N45" s="2">
        <v>2</v>
      </c>
      <c r="O45" s="2">
        <v>0</v>
      </c>
      <c r="P45" s="2">
        <v>127</v>
      </c>
      <c r="Q45" s="2">
        <v>0</v>
      </c>
      <c r="R45" s="2">
        <v>80</v>
      </c>
      <c r="S45" s="2">
        <v>14</v>
      </c>
      <c r="T45" s="2">
        <v>3</v>
      </c>
      <c r="U45" s="2">
        <v>2</v>
      </c>
      <c r="V45" s="2">
        <v>7</v>
      </c>
      <c r="W45" s="2">
        <v>2</v>
      </c>
      <c r="X45" s="2">
        <v>65</v>
      </c>
      <c r="Y45" s="2">
        <v>1</v>
      </c>
      <c r="Z45" s="2">
        <v>107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104</v>
      </c>
      <c r="AG45" s="2">
        <v>3</v>
      </c>
    </row>
    <row r="46" spans="1:33" x14ac:dyDescent="0.2">
      <c r="A46" s="2" t="s">
        <v>170</v>
      </c>
      <c r="B46" s="2">
        <v>1199</v>
      </c>
      <c r="C46" s="2">
        <v>15</v>
      </c>
      <c r="D46" s="2">
        <v>6</v>
      </c>
      <c r="E46" s="2">
        <v>2</v>
      </c>
      <c r="F46" s="2">
        <v>4</v>
      </c>
      <c r="G46" s="2">
        <v>3</v>
      </c>
      <c r="H46" s="2">
        <v>1</v>
      </c>
      <c r="I46" s="2">
        <v>1183</v>
      </c>
      <c r="J46" s="2">
        <v>33</v>
      </c>
      <c r="K46" s="2">
        <v>1</v>
      </c>
      <c r="L46" s="2">
        <v>1</v>
      </c>
      <c r="M46" s="2">
        <v>0</v>
      </c>
      <c r="N46" s="2">
        <v>0</v>
      </c>
      <c r="O46" s="2">
        <v>0</v>
      </c>
      <c r="P46" s="2">
        <v>0</v>
      </c>
      <c r="Q46" s="2">
        <v>32</v>
      </c>
      <c r="R46" s="2">
        <v>63</v>
      </c>
      <c r="S46" s="2">
        <v>9</v>
      </c>
      <c r="T46" s="2">
        <v>5</v>
      </c>
      <c r="U46" s="2">
        <v>2</v>
      </c>
      <c r="V46" s="2">
        <v>0</v>
      </c>
      <c r="W46" s="2">
        <v>2</v>
      </c>
      <c r="X46" s="2">
        <v>1</v>
      </c>
      <c r="Y46" s="2">
        <v>53</v>
      </c>
      <c r="Z46" s="2">
        <v>1103</v>
      </c>
      <c r="AA46" s="2">
        <v>5</v>
      </c>
      <c r="AB46" s="2">
        <v>0</v>
      </c>
      <c r="AC46" s="2">
        <v>0</v>
      </c>
      <c r="AD46" s="2">
        <v>4</v>
      </c>
      <c r="AE46" s="2">
        <v>1</v>
      </c>
      <c r="AF46" s="2">
        <v>0</v>
      </c>
      <c r="AG46" s="2">
        <v>1098</v>
      </c>
    </row>
    <row r="47" spans="1:33" x14ac:dyDescent="0.2">
      <c r="A47" s="2" t="s">
        <v>786</v>
      </c>
      <c r="B47" s="2">
        <v>692</v>
      </c>
      <c r="C47" s="2">
        <v>6</v>
      </c>
      <c r="D47" s="2">
        <v>4</v>
      </c>
      <c r="E47" s="2">
        <v>0</v>
      </c>
      <c r="F47" s="2">
        <v>0</v>
      </c>
      <c r="G47" s="2">
        <v>2</v>
      </c>
      <c r="H47" s="2">
        <v>1</v>
      </c>
      <c r="I47" s="2">
        <v>685</v>
      </c>
      <c r="J47" s="2">
        <v>31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31</v>
      </c>
      <c r="R47" s="2">
        <v>30</v>
      </c>
      <c r="S47" s="2">
        <v>5</v>
      </c>
      <c r="T47" s="2">
        <v>4</v>
      </c>
      <c r="U47" s="2">
        <v>0</v>
      </c>
      <c r="V47" s="2">
        <v>0</v>
      </c>
      <c r="W47" s="2">
        <v>1</v>
      </c>
      <c r="X47" s="2">
        <v>1</v>
      </c>
      <c r="Y47" s="2">
        <v>24</v>
      </c>
      <c r="Z47" s="2">
        <v>631</v>
      </c>
      <c r="AA47" s="2">
        <v>1</v>
      </c>
      <c r="AB47" s="2">
        <v>0</v>
      </c>
      <c r="AC47" s="2">
        <v>0</v>
      </c>
      <c r="AD47" s="2">
        <v>0</v>
      </c>
      <c r="AE47" s="2">
        <v>1</v>
      </c>
      <c r="AF47" s="2">
        <v>0</v>
      </c>
      <c r="AG47" s="2">
        <v>630</v>
      </c>
    </row>
    <row r="48" spans="1:33" x14ac:dyDescent="0.2">
      <c r="A48" s="2" t="s">
        <v>787</v>
      </c>
      <c r="B48" s="2">
        <v>381</v>
      </c>
      <c r="C48" s="2">
        <v>4</v>
      </c>
      <c r="D48" s="2">
        <v>0</v>
      </c>
      <c r="E48" s="2">
        <v>0</v>
      </c>
      <c r="F48" s="2">
        <v>4</v>
      </c>
      <c r="G48" s="2">
        <v>0</v>
      </c>
      <c r="H48" s="2">
        <v>0</v>
      </c>
      <c r="I48" s="2">
        <v>377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1</v>
      </c>
      <c r="Z48" s="2">
        <v>380</v>
      </c>
      <c r="AA48" s="2">
        <v>4</v>
      </c>
      <c r="AB48" s="2">
        <v>0</v>
      </c>
      <c r="AC48" s="2">
        <v>0</v>
      </c>
      <c r="AD48" s="2">
        <v>4</v>
      </c>
      <c r="AE48" s="2">
        <v>0</v>
      </c>
      <c r="AF48" s="2">
        <v>0</v>
      </c>
      <c r="AG48" s="2">
        <v>376</v>
      </c>
    </row>
    <row r="49" spans="1:33" x14ac:dyDescent="0.2">
      <c r="A49" s="2" t="s">
        <v>1</v>
      </c>
      <c r="B49" s="2">
        <v>3162</v>
      </c>
      <c r="C49" s="2">
        <v>1506</v>
      </c>
      <c r="D49" s="2">
        <v>927</v>
      </c>
      <c r="E49" s="2">
        <v>404</v>
      </c>
      <c r="F49" s="2">
        <v>131</v>
      </c>
      <c r="G49" s="2">
        <v>44</v>
      </c>
      <c r="H49" s="2">
        <v>1588</v>
      </c>
      <c r="I49" s="2">
        <v>68</v>
      </c>
      <c r="J49" s="2">
        <v>2996</v>
      </c>
      <c r="K49" s="2">
        <v>1366</v>
      </c>
      <c r="L49" s="2">
        <v>820</v>
      </c>
      <c r="M49" s="2">
        <v>381</v>
      </c>
      <c r="N49" s="2">
        <v>122</v>
      </c>
      <c r="O49" s="2">
        <v>43</v>
      </c>
      <c r="P49" s="2">
        <v>1564</v>
      </c>
      <c r="Q49" s="2">
        <v>66</v>
      </c>
      <c r="R49" s="2">
        <v>142</v>
      </c>
      <c r="S49" s="2">
        <v>123</v>
      </c>
      <c r="T49" s="2">
        <v>100</v>
      </c>
      <c r="U49" s="2">
        <v>21</v>
      </c>
      <c r="V49" s="2">
        <v>1</v>
      </c>
      <c r="W49" s="2">
        <v>1</v>
      </c>
      <c r="X49" s="2">
        <v>19</v>
      </c>
      <c r="Y49" s="2">
        <v>0</v>
      </c>
      <c r="Z49" s="2">
        <v>24</v>
      </c>
      <c r="AA49" s="2">
        <v>17</v>
      </c>
      <c r="AB49" s="2">
        <v>7</v>
      </c>
      <c r="AC49" s="2">
        <v>2</v>
      </c>
      <c r="AD49" s="2">
        <v>8</v>
      </c>
      <c r="AE49" s="2">
        <v>0</v>
      </c>
      <c r="AF49" s="2">
        <v>5</v>
      </c>
      <c r="AG49" s="2">
        <v>2</v>
      </c>
    </row>
    <row r="50" spans="1:33" x14ac:dyDescent="0.2">
      <c r="A50" s="2" t="s">
        <v>2</v>
      </c>
      <c r="B50" s="2">
        <v>4688</v>
      </c>
      <c r="C50" s="2">
        <v>3578</v>
      </c>
      <c r="D50" s="2">
        <v>2696</v>
      </c>
      <c r="E50" s="2">
        <v>545</v>
      </c>
      <c r="F50" s="2">
        <v>192</v>
      </c>
      <c r="G50" s="2">
        <v>145</v>
      </c>
      <c r="H50" s="2">
        <v>1051</v>
      </c>
      <c r="I50" s="2">
        <v>59</v>
      </c>
      <c r="J50" s="2">
        <v>65</v>
      </c>
      <c r="K50" s="2">
        <v>46</v>
      </c>
      <c r="L50" s="2">
        <v>29</v>
      </c>
      <c r="M50" s="2">
        <v>13</v>
      </c>
      <c r="N50" s="2">
        <v>4</v>
      </c>
      <c r="O50" s="2">
        <v>0</v>
      </c>
      <c r="P50" s="2">
        <v>19</v>
      </c>
      <c r="Q50" s="2">
        <v>0</v>
      </c>
      <c r="R50" s="2">
        <v>4496</v>
      </c>
      <c r="S50" s="2">
        <v>3429</v>
      </c>
      <c r="T50" s="2">
        <v>2618</v>
      </c>
      <c r="U50" s="2">
        <v>492</v>
      </c>
      <c r="V50" s="2">
        <v>180</v>
      </c>
      <c r="W50" s="2">
        <v>139</v>
      </c>
      <c r="X50" s="2">
        <v>1016</v>
      </c>
      <c r="Y50" s="2">
        <v>51</v>
      </c>
      <c r="Z50" s="2">
        <v>127</v>
      </c>
      <c r="AA50" s="2">
        <v>103</v>
      </c>
      <c r="AB50" s="2">
        <v>49</v>
      </c>
      <c r="AC50" s="2">
        <v>40</v>
      </c>
      <c r="AD50" s="2">
        <v>8</v>
      </c>
      <c r="AE50" s="2">
        <v>6</v>
      </c>
      <c r="AF50" s="2">
        <v>16</v>
      </c>
      <c r="AG50" s="2">
        <v>8</v>
      </c>
    </row>
    <row r="51" spans="1:33" x14ac:dyDescent="0.2">
      <c r="A51" s="2" t="s">
        <v>3</v>
      </c>
      <c r="B51" s="2">
        <v>3015</v>
      </c>
      <c r="C51" s="2">
        <v>1692</v>
      </c>
      <c r="D51" s="2">
        <v>694</v>
      </c>
      <c r="E51" s="2">
        <v>538</v>
      </c>
      <c r="F51" s="2">
        <v>110</v>
      </c>
      <c r="G51" s="2">
        <v>350</v>
      </c>
      <c r="H51" s="2">
        <v>329</v>
      </c>
      <c r="I51" s="2">
        <v>994</v>
      </c>
      <c r="J51" s="2">
        <v>15</v>
      </c>
      <c r="K51" s="2">
        <v>1</v>
      </c>
      <c r="L51" s="2">
        <v>0</v>
      </c>
      <c r="M51" s="2">
        <v>0</v>
      </c>
      <c r="N51" s="2">
        <v>0</v>
      </c>
      <c r="O51" s="2">
        <v>1</v>
      </c>
      <c r="P51" s="2">
        <v>14</v>
      </c>
      <c r="Q51" s="2">
        <v>0</v>
      </c>
      <c r="R51" s="2">
        <v>26</v>
      </c>
      <c r="S51" s="2">
        <v>22</v>
      </c>
      <c r="T51" s="2">
        <v>15</v>
      </c>
      <c r="U51" s="2">
        <v>6</v>
      </c>
      <c r="V51" s="2">
        <v>0</v>
      </c>
      <c r="W51" s="2">
        <v>1</v>
      </c>
      <c r="X51" s="2">
        <v>4</v>
      </c>
      <c r="Y51" s="2">
        <v>0</v>
      </c>
      <c r="Z51" s="2">
        <v>2974</v>
      </c>
      <c r="AA51" s="2">
        <v>1669</v>
      </c>
      <c r="AB51" s="2">
        <v>679</v>
      </c>
      <c r="AC51" s="2">
        <v>532</v>
      </c>
      <c r="AD51" s="2">
        <v>110</v>
      </c>
      <c r="AE51" s="2">
        <v>348</v>
      </c>
      <c r="AF51" s="2">
        <v>311</v>
      </c>
      <c r="AG51" s="2">
        <v>994</v>
      </c>
    </row>
    <row r="52" spans="1:33" x14ac:dyDescent="0.2">
      <c r="A52" s="2" t="s">
        <v>199</v>
      </c>
      <c r="B52" s="2">
        <v>212</v>
      </c>
      <c r="C52" s="2">
        <v>137</v>
      </c>
      <c r="D52" s="2">
        <v>67</v>
      </c>
      <c r="E52" s="2">
        <v>18</v>
      </c>
      <c r="F52" s="2">
        <v>29</v>
      </c>
      <c r="G52" s="2">
        <v>23</v>
      </c>
      <c r="H52" s="2">
        <v>54</v>
      </c>
      <c r="I52" s="2">
        <v>21</v>
      </c>
      <c r="J52" s="2">
        <v>33</v>
      </c>
      <c r="K52" s="2">
        <v>14</v>
      </c>
      <c r="L52" s="2">
        <v>4</v>
      </c>
      <c r="M52" s="2">
        <v>1</v>
      </c>
      <c r="N52" s="2">
        <v>7</v>
      </c>
      <c r="O52" s="2">
        <v>2</v>
      </c>
      <c r="P52" s="2">
        <v>19</v>
      </c>
      <c r="Q52" s="2">
        <v>0</v>
      </c>
      <c r="R52" s="2">
        <v>51</v>
      </c>
      <c r="S52" s="2">
        <v>40</v>
      </c>
      <c r="T52" s="2">
        <v>33</v>
      </c>
      <c r="U52" s="2">
        <v>4</v>
      </c>
      <c r="V52" s="2">
        <v>2</v>
      </c>
      <c r="W52" s="2">
        <v>1</v>
      </c>
      <c r="X52" s="2">
        <v>10</v>
      </c>
      <c r="Y52" s="2">
        <v>1</v>
      </c>
      <c r="Z52" s="2">
        <v>128</v>
      </c>
      <c r="AA52" s="2">
        <v>83</v>
      </c>
      <c r="AB52" s="2">
        <v>30</v>
      </c>
      <c r="AC52" s="2">
        <v>13</v>
      </c>
      <c r="AD52" s="2">
        <v>20</v>
      </c>
      <c r="AE52" s="2">
        <v>20</v>
      </c>
      <c r="AF52" s="2">
        <v>25</v>
      </c>
      <c r="AG52" s="2">
        <v>20</v>
      </c>
    </row>
    <row r="53" spans="1:33" x14ac:dyDescent="0.2">
      <c r="A53" s="2" t="s">
        <v>201</v>
      </c>
      <c r="B53" s="2">
        <v>20</v>
      </c>
      <c r="C53" s="2">
        <v>12</v>
      </c>
      <c r="D53" s="2">
        <v>5</v>
      </c>
      <c r="E53" s="2">
        <v>0</v>
      </c>
      <c r="F53" s="2">
        <v>7</v>
      </c>
      <c r="G53" s="2">
        <v>0</v>
      </c>
      <c r="H53" s="2">
        <v>6</v>
      </c>
      <c r="I53" s="2">
        <v>2</v>
      </c>
      <c r="J53" s="2">
        <v>5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5</v>
      </c>
      <c r="Q53" s="2">
        <v>0</v>
      </c>
      <c r="R53" s="2">
        <v>2</v>
      </c>
      <c r="S53" s="2">
        <v>2</v>
      </c>
      <c r="T53" s="2">
        <v>2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13</v>
      </c>
      <c r="AA53" s="2">
        <v>10</v>
      </c>
      <c r="AB53" s="2">
        <v>3</v>
      </c>
      <c r="AC53" s="2">
        <v>0</v>
      </c>
      <c r="AD53" s="2">
        <v>7</v>
      </c>
      <c r="AE53" s="2">
        <v>0</v>
      </c>
      <c r="AF53" s="2">
        <v>1</v>
      </c>
      <c r="AG53" s="2">
        <v>2</v>
      </c>
    </row>
    <row r="54" spans="1:33" x14ac:dyDescent="0.2">
      <c r="A54" s="2" t="s">
        <v>202</v>
      </c>
      <c r="B54" s="2">
        <v>15</v>
      </c>
      <c r="C54" s="2">
        <v>7</v>
      </c>
      <c r="D54" s="2">
        <v>5</v>
      </c>
      <c r="E54" s="2">
        <v>2</v>
      </c>
      <c r="F54" s="2">
        <v>0</v>
      </c>
      <c r="G54" s="2">
        <v>0</v>
      </c>
      <c r="H54" s="2">
        <v>8</v>
      </c>
      <c r="I54" s="2">
        <v>0</v>
      </c>
      <c r="J54" s="2">
        <v>12</v>
      </c>
      <c r="K54" s="2">
        <v>5</v>
      </c>
      <c r="L54" s="2">
        <v>3</v>
      </c>
      <c r="M54" s="2">
        <v>2</v>
      </c>
      <c r="N54" s="2">
        <v>0</v>
      </c>
      <c r="O54" s="2">
        <v>0</v>
      </c>
      <c r="P54" s="2">
        <v>7</v>
      </c>
      <c r="Q54" s="2">
        <v>0</v>
      </c>
      <c r="R54" s="2">
        <v>2</v>
      </c>
      <c r="S54" s="2">
        <v>1</v>
      </c>
      <c r="T54" s="2">
        <v>1</v>
      </c>
      <c r="U54" s="2">
        <v>0</v>
      </c>
      <c r="V54" s="2">
        <v>0</v>
      </c>
      <c r="W54" s="2">
        <v>0</v>
      </c>
      <c r="X54" s="2">
        <v>1</v>
      </c>
      <c r="Y54" s="2">
        <v>0</v>
      </c>
      <c r="Z54" s="2">
        <v>1</v>
      </c>
      <c r="AA54" s="2">
        <v>1</v>
      </c>
      <c r="AB54" s="2">
        <v>1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</row>
    <row r="55" spans="1:33" x14ac:dyDescent="0.2">
      <c r="A55" s="2" t="s">
        <v>203</v>
      </c>
      <c r="B55" s="2">
        <v>10</v>
      </c>
      <c r="C55" s="2">
        <v>2</v>
      </c>
      <c r="D55" s="2">
        <v>0</v>
      </c>
      <c r="E55" s="2">
        <v>0</v>
      </c>
      <c r="F55" s="2">
        <v>0</v>
      </c>
      <c r="G55" s="2">
        <v>2</v>
      </c>
      <c r="H55" s="2">
        <v>0</v>
      </c>
      <c r="I55" s="2">
        <v>8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10</v>
      </c>
      <c r="AA55" s="2">
        <v>2</v>
      </c>
      <c r="AB55" s="2">
        <v>0</v>
      </c>
      <c r="AC55" s="2">
        <v>0</v>
      </c>
      <c r="AD55" s="2">
        <v>0</v>
      </c>
      <c r="AE55" s="2">
        <v>2</v>
      </c>
      <c r="AF55" s="2">
        <v>0</v>
      </c>
      <c r="AG55" s="2">
        <v>8</v>
      </c>
    </row>
    <row r="56" spans="1:33" x14ac:dyDescent="0.2">
      <c r="A56" s="2" t="s">
        <v>207</v>
      </c>
      <c r="B56" s="2">
        <v>10</v>
      </c>
      <c r="C56" s="2">
        <v>5</v>
      </c>
      <c r="D56" s="2">
        <v>3</v>
      </c>
      <c r="E56" s="2">
        <v>2</v>
      </c>
      <c r="F56" s="2">
        <v>0</v>
      </c>
      <c r="G56" s="2">
        <v>0</v>
      </c>
      <c r="H56" s="2">
        <v>1</v>
      </c>
      <c r="I56" s="2">
        <v>4</v>
      </c>
      <c r="J56" s="2">
        <v>1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1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9</v>
      </c>
      <c r="AA56" s="2">
        <v>5</v>
      </c>
      <c r="AB56" s="2">
        <v>3</v>
      </c>
      <c r="AC56" s="2">
        <v>2</v>
      </c>
      <c r="AD56" s="2">
        <v>0</v>
      </c>
      <c r="AE56" s="2">
        <v>0</v>
      </c>
      <c r="AF56" s="2">
        <v>0</v>
      </c>
      <c r="AG56" s="2">
        <v>4</v>
      </c>
    </row>
    <row r="57" spans="1:33" x14ac:dyDescent="0.2">
      <c r="A57" s="2" t="s">
        <v>208</v>
      </c>
      <c r="B57" s="2">
        <v>5</v>
      </c>
      <c r="C57" s="2">
        <v>3</v>
      </c>
      <c r="D57" s="2">
        <v>0</v>
      </c>
      <c r="E57" s="2">
        <v>0</v>
      </c>
      <c r="F57" s="2">
        <v>1</v>
      </c>
      <c r="G57" s="2">
        <v>2</v>
      </c>
      <c r="H57" s="2">
        <v>2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3</v>
      </c>
      <c r="S57" s="2">
        <v>1</v>
      </c>
      <c r="T57" s="2">
        <v>0</v>
      </c>
      <c r="U57" s="2">
        <v>0</v>
      </c>
      <c r="V57" s="2">
        <v>1</v>
      </c>
      <c r="W57" s="2">
        <v>0</v>
      </c>
      <c r="X57" s="2">
        <v>2</v>
      </c>
      <c r="Y57" s="2">
        <v>0</v>
      </c>
      <c r="Z57" s="2">
        <v>2</v>
      </c>
      <c r="AA57" s="2">
        <v>2</v>
      </c>
      <c r="AB57" s="2">
        <v>0</v>
      </c>
      <c r="AC57" s="2">
        <v>0</v>
      </c>
      <c r="AD57" s="2">
        <v>0</v>
      </c>
      <c r="AE57" s="2">
        <v>2</v>
      </c>
      <c r="AF57" s="2">
        <v>0</v>
      </c>
      <c r="AG57" s="2">
        <v>0</v>
      </c>
    </row>
    <row r="58" spans="1:33" x14ac:dyDescent="0.2">
      <c r="A58" s="2" t="s">
        <v>62</v>
      </c>
      <c r="B58" s="2">
        <v>2631</v>
      </c>
      <c r="C58" s="2">
        <v>1820</v>
      </c>
      <c r="D58" s="2">
        <v>1168</v>
      </c>
      <c r="E58" s="2">
        <v>338</v>
      </c>
      <c r="F58" s="2">
        <v>127</v>
      </c>
      <c r="G58" s="2">
        <v>187</v>
      </c>
      <c r="H58" s="2">
        <v>451</v>
      </c>
      <c r="I58" s="2">
        <v>360</v>
      </c>
      <c r="J58" s="2">
        <v>589</v>
      </c>
      <c r="K58" s="2">
        <v>275</v>
      </c>
      <c r="L58" s="2">
        <v>158</v>
      </c>
      <c r="M58" s="2">
        <v>67</v>
      </c>
      <c r="N58" s="2">
        <v>38</v>
      </c>
      <c r="O58" s="2">
        <v>12</v>
      </c>
      <c r="P58" s="2">
        <v>298</v>
      </c>
      <c r="Q58" s="2">
        <v>16</v>
      </c>
      <c r="R58" s="2">
        <v>1223</v>
      </c>
      <c r="S58" s="2">
        <v>1072</v>
      </c>
      <c r="T58" s="2">
        <v>808</v>
      </c>
      <c r="U58" s="2">
        <v>151</v>
      </c>
      <c r="V58" s="2">
        <v>56</v>
      </c>
      <c r="W58" s="2">
        <v>57</v>
      </c>
      <c r="X58" s="2">
        <v>135</v>
      </c>
      <c r="Y58" s="2">
        <v>16</v>
      </c>
      <c r="Z58" s="2">
        <v>819</v>
      </c>
      <c r="AA58" s="2">
        <v>473</v>
      </c>
      <c r="AB58" s="2">
        <v>202</v>
      </c>
      <c r="AC58" s="2">
        <v>120</v>
      </c>
      <c r="AD58" s="2">
        <v>33</v>
      </c>
      <c r="AE58" s="2">
        <v>118</v>
      </c>
      <c r="AF58" s="2">
        <v>18</v>
      </c>
      <c r="AG58" s="2">
        <v>328</v>
      </c>
    </row>
    <row r="59" spans="1:33" x14ac:dyDescent="0.2">
      <c r="A59" s="2" t="s">
        <v>28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">
      <c r="A60" s="2" t="s">
        <v>234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">
      <c r="A61" s="2" t="s">
        <v>0</v>
      </c>
      <c r="B61" s="2">
        <v>9863</v>
      </c>
      <c r="C61" s="2">
        <v>6678</v>
      </c>
      <c r="D61" s="2">
        <v>4222</v>
      </c>
      <c r="E61" s="2">
        <v>1402</v>
      </c>
      <c r="F61" s="2">
        <v>446</v>
      </c>
      <c r="G61" s="2">
        <v>608</v>
      </c>
      <c r="H61" s="2">
        <v>1894</v>
      </c>
      <c r="I61" s="2">
        <v>1291</v>
      </c>
      <c r="J61" s="2">
        <v>2141</v>
      </c>
      <c r="K61" s="2">
        <v>1054</v>
      </c>
      <c r="L61" s="2">
        <v>643</v>
      </c>
      <c r="M61" s="2">
        <v>279</v>
      </c>
      <c r="N61" s="2">
        <v>100</v>
      </c>
      <c r="O61" s="2">
        <v>32</v>
      </c>
      <c r="P61" s="2">
        <v>1030</v>
      </c>
      <c r="Q61" s="2">
        <v>57</v>
      </c>
      <c r="R61" s="2">
        <v>4253</v>
      </c>
      <c r="S61" s="2">
        <v>3547</v>
      </c>
      <c r="T61" s="2">
        <v>2738</v>
      </c>
      <c r="U61" s="2">
        <v>495</v>
      </c>
      <c r="V61" s="2">
        <v>175</v>
      </c>
      <c r="W61" s="2">
        <v>139</v>
      </c>
      <c r="X61" s="2">
        <v>634</v>
      </c>
      <c r="Y61" s="2">
        <v>72</v>
      </c>
      <c r="Z61" s="2">
        <v>3469</v>
      </c>
      <c r="AA61" s="2">
        <v>2077</v>
      </c>
      <c r="AB61" s="2">
        <v>841</v>
      </c>
      <c r="AC61" s="2">
        <v>628</v>
      </c>
      <c r="AD61" s="2">
        <v>171</v>
      </c>
      <c r="AE61" s="2">
        <v>437</v>
      </c>
      <c r="AF61" s="2">
        <v>230</v>
      </c>
      <c r="AG61" s="2">
        <v>1162</v>
      </c>
    </row>
    <row r="62" spans="1:33" x14ac:dyDescent="0.2">
      <c r="A62" s="2" t="s">
        <v>5</v>
      </c>
      <c r="B62" s="2">
        <v>1328</v>
      </c>
      <c r="C62" s="2">
        <v>1317</v>
      </c>
      <c r="D62" s="2">
        <v>1301</v>
      </c>
      <c r="E62" s="2">
        <v>9</v>
      </c>
      <c r="F62" s="2">
        <v>0</v>
      </c>
      <c r="G62" s="2">
        <v>7</v>
      </c>
      <c r="H62" s="2">
        <v>5</v>
      </c>
      <c r="I62" s="2">
        <v>6</v>
      </c>
      <c r="J62" s="2">
        <v>127</v>
      </c>
      <c r="K62" s="2">
        <v>126</v>
      </c>
      <c r="L62" s="2">
        <v>126</v>
      </c>
      <c r="M62" s="2">
        <v>0</v>
      </c>
      <c r="N62" s="2">
        <v>0</v>
      </c>
      <c r="O62" s="2">
        <v>0</v>
      </c>
      <c r="P62" s="2">
        <v>1</v>
      </c>
      <c r="Q62" s="2">
        <v>0</v>
      </c>
      <c r="R62" s="2">
        <v>867</v>
      </c>
      <c r="S62" s="2">
        <v>863</v>
      </c>
      <c r="T62" s="2">
        <v>861</v>
      </c>
      <c r="U62" s="2">
        <v>1</v>
      </c>
      <c r="V62" s="2">
        <v>0</v>
      </c>
      <c r="W62" s="2">
        <v>1</v>
      </c>
      <c r="X62" s="2">
        <v>0</v>
      </c>
      <c r="Y62" s="2">
        <v>4</v>
      </c>
      <c r="Z62" s="2">
        <v>334</v>
      </c>
      <c r="AA62" s="2">
        <v>328</v>
      </c>
      <c r="AB62" s="2">
        <v>314</v>
      </c>
      <c r="AC62" s="2">
        <v>8</v>
      </c>
      <c r="AD62" s="2">
        <v>0</v>
      </c>
      <c r="AE62" s="2">
        <v>6</v>
      </c>
      <c r="AF62" s="2">
        <v>4</v>
      </c>
      <c r="AG62" s="2">
        <v>2</v>
      </c>
    </row>
    <row r="63" spans="1:33" x14ac:dyDescent="0.2">
      <c r="A63" s="2" t="s">
        <v>6</v>
      </c>
      <c r="B63" s="2">
        <v>441</v>
      </c>
      <c r="C63" s="2">
        <v>434</v>
      </c>
      <c r="D63" s="2">
        <v>32</v>
      </c>
      <c r="E63" s="2">
        <v>378</v>
      </c>
      <c r="F63" s="2">
        <v>12</v>
      </c>
      <c r="G63" s="2">
        <v>12</v>
      </c>
      <c r="H63" s="2">
        <v>5</v>
      </c>
      <c r="I63" s="2">
        <v>2</v>
      </c>
      <c r="J63" s="2">
        <v>50</v>
      </c>
      <c r="K63" s="2">
        <v>46</v>
      </c>
      <c r="L63" s="2">
        <v>6</v>
      </c>
      <c r="M63" s="2">
        <v>39</v>
      </c>
      <c r="N63" s="2">
        <v>1</v>
      </c>
      <c r="O63" s="2">
        <v>0</v>
      </c>
      <c r="P63" s="2">
        <v>4</v>
      </c>
      <c r="Q63" s="2">
        <v>0</v>
      </c>
      <c r="R63" s="2">
        <v>147</v>
      </c>
      <c r="S63" s="2">
        <v>146</v>
      </c>
      <c r="T63" s="2">
        <v>7</v>
      </c>
      <c r="U63" s="2">
        <v>135</v>
      </c>
      <c r="V63" s="2">
        <v>2</v>
      </c>
      <c r="W63" s="2">
        <v>2</v>
      </c>
      <c r="X63" s="2">
        <v>1</v>
      </c>
      <c r="Y63" s="2">
        <v>0</v>
      </c>
      <c r="Z63" s="2">
        <v>244</v>
      </c>
      <c r="AA63" s="2">
        <v>242</v>
      </c>
      <c r="AB63" s="2">
        <v>19</v>
      </c>
      <c r="AC63" s="2">
        <v>204</v>
      </c>
      <c r="AD63" s="2">
        <v>9</v>
      </c>
      <c r="AE63" s="2">
        <v>10</v>
      </c>
      <c r="AF63" s="2">
        <v>0</v>
      </c>
      <c r="AG63" s="2">
        <v>2</v>
      </c>
    </row>
    <row r="64" spans="1:33" x14ac:dyDescent="0.2">
      <c r="A64" s="2" t="s">
        <v>7</v>
      </c>
      <c r="B64" s="2">
        <v>105</v>
      </c>
      <c r="C64" s="2">
        <v>105</v>
      </c>
      <c r="D64" s="2">
        <v>1</v>
      </c>
      <c r="E64" s="2">
        <v>1</v>
      </c>
      <c r="F64" s="2">
        <v>103</v>
      </c>
      <c r="G64" s="2">
        <v>0</v>
      </c>
      <c r="H64" s="2">
        <v>0</v>
      </c>
      <c r="I64" s="2">
        <v>0</v>
      </c>
      <c r="J64" s="2">
        <v>17</v>
      </c>
      <c r="K64" s="2">
        <v>17</v>
      </c>
      <c r="L64" s="2">
        <v>0</v>
      </c>
      <c r="M64" s="2">
        <v>1</v>
      </c>
      <c r="N64" s="2">
        <v>16</v>
      </c>
      <c r="O64" s="2">
        <v>0</v>
      </c>
      <c r="P64" s="2">
        <v>0</v>
      </c>
      <c r="Q64" s="2">
        <v>0</v>
      </c>
      <c r="R64" s="2">
        <v>39</v>
      </c>
      <c r="S64" s="2">
        <v>39</v>
      </c>
      <c r="T64" s="2">
        <v>0</v>
      </c>
      <c r="U64" s="2">
        <v>0</v>
      </c>
      <c r="V64" s="2">
        <v>39</v>
      </c>
      <c r="W64" s="2">
        <v>0</v>
      </c>
      <c r="X64" s="2">
        <v>0</v>
      </c>
      <c r="Y64" s="2">
        <v>0</v>
      </c>
      <c r="Z64" s="2">
        <v>49</v>
      </c>
      <c r="AA64" s="2">
        <v>49</v>
      </c>
      <c r="AB64" s="2">
        <v>1</v>
      </c>
      <c r="AC64" s="2">
        <v>0</v>
      </c>
      <c r="AD64" s="2">
        <v>48</v>
      </c>
      <c r="AE64" s="2">
        <v>0</v>
      </c>
      <c r="AF64" s="2">
        <v>0</v>
      </c>
      <c r="AG64" s="2">
        <v>0</v>
      </c>
    </row>
    <row r="65" spans="1:33" x14ac:dyDescent="0.2">
      <c r="A65" s="2" t="s">
        <v>8</v>
      </c>
      <c r="B65" s="2">
        <v>198</v>
      </c>
      <c r="C65" s="2">
        <v>197</v>
      </c>
      <c r="D65" s="2">
        <v>1</v>
      </c>
      <c r="E65" s="2">
        <v>7</v>
      </c>
      <c r="F65" s="2">
        <v>1</v>
      </c>
      <c r="G65" s="2">
        <v>188</v>
      </c>
      <c r="H65" s="2">
        <v>1</v>
      </c>
      <c r="I65" s="2">
        <v>0</v>
      </c>
      <c r="J65" s="2">
        <v>4</v>
      </c>
      <c r="K65" s="2">
        <v>4</v>
      </c>
      <c r="L65" s="2">
        <v>0</v>
      </c>
      <c r="M65" s="2">
        <v>0</v>
      </c>
      <c r="N65" s="2">
        <v>0</v>
      </c>
      <c r="O65" s="2">
        <v>4</v>
      </c>
      <c r="P65" s="2">
        <v>0</v>
      </c>
      <c r="Q65" s="2">
        <v>0</v>
      </c>
      <c r="R65" s="2">
        <v>31</v>
      </c>
      <c r="S65" s="2">
        <v>31</v>
      </c>
      <c r="T65" s="2">
        <v>1</v>
      </c>
      <c r="U65" s="2">
        <v>0</v>
      </c>
      <c r="V65" s="2">
        <v>1</v>
      </c>
      <c r="W65" s="2">
        <v>29</v>
      </c>
      <c r="X65" s="2">
        <v>0</v>
      </c>
      <c r="Y65" s="2">
        <v>0</v>
      </c>
      <c r="Z65" s="2">
        <v>163</v>
      </c>
      <c r="AA65" s="2">
        <v>162</v>
      </c>
      <c r="AB65" s="2">
        <v>0</v>
      </c>
      <c r="AC65" s="2">
        <v>7</v>
      </c>
      <c r="AD65" s="2">
        <v>0</v>
      </c>
      <c r="AE65" s="2">
        <v>155</v>
      </c>
      <c r="AF65" s="2">
        <v>1</v>
      </c>
      <c r="AG65" s="2">
        <v>0</v>
      </c>
    </row>
    <row r="66" spans="1:33" x14ac:dyDescent="0.2">
      <c r="A66" s="2" t="s">
        <v>9</v>
      </c>
      <c r="B66" s="2">
        <v>175</v>
      </c>
      <c r="C66" s="2">
        <v>14</v>
      </c>
      <c r="D66" s="2">
        <v>4</v>
      </c>
      <c r="E66" s="2">
        <v>1</v>
      </c>
      <c r="F66" s="2">
        <v>8</v>
      </c>
      <c r="G66" s="2">
        <v>1</v>
      </c>
      <c r="H66" s="2">
        <v>158</v>
      </c>
      <c r="I66" s="2">
        <v>3</v>
      </c>
      <c r="J66" s="2">
        <v>77</v>
      </c>
      <c r="K66" s="2">
        <v>2</v>
      </c>
      <c r="L66" s="2">
        <v>1</v>
      </c>
      <c r="M66" s="2">
        <v>0</v>
      </c>
      <c r="N66" s="2">
        <v>1</v>
      </c>
      <c r="O66" s="2">
        <v>0</v>
      </c>
      <c r="P66" s="2">
        <v>75</v>
      </c>
      <c r="Q66" s="2">
        <v>0</v>
      </c>
      <c r="R66" s="2">
        <v>49</v>
      </c>
      <c r="S66" s="2">
        <v>12</v>
      </c>
      <c r="T66" s="2">
        <v>3</v>
      </c>
      <c r="U66" s="2">
        <v>1</v>
      </c>
      <c r="V66" s="2">
        <v>7</v>
      </c>
      <c r="W66" s="2">
        <v>1</v>
      </c>
      <c r="X66" s="2">
        <v>37</v>
      </c>
      <c r="Y66" s="2">
        <v>0</v>
      </c>
      <c r="Z66" s="2">
        <v>49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46</v>
      </c>
      <c r="AG66" s="2">
        <v>3</v>
      </c>
    </row>
    <row r="67" spans="1:33" x14ac:dyDescent="0.2">
      <c r="A67" s="2" t="s">
        <v>10</v>
      </c>
      <c r="B67" s="2">
        <v>563</v>
      </c>
      <c r="C67" s="2">
        <v>9</v>
      </c>
      <c r="D67" s="2">
        <v>4</v>
      </c>
      <c r="E67" s="2">
        <v>1</v>
      </c>
      <c r="F67" s="2">
        <v>2</v>
      </c>
      <c r="G67" s="2">
        <v>2</v>
      </c>
      <c r="H67" s="2">
        <v>0</v>
      </c>
      <c r="I67" s="2">
        <v>554</v>
      </c>
      <c r="J67" s="2">
        <v>17</v>
      </c>
      <c r="K67" s="2">
        <v>1</v>
      </c>
      <c r="L67" s="2">
        <v>1</v>
      </c>
      <c r="M67" s="2">
        <v>0</v>
      </c>
      <c r="N67" s="2">
        <v>0</v>
      </c>
      <c r="O67" s="2">
        <v>0</v>
      </c>
      <c r="P67" s="2">
        <v>0</v>
      </c>
      <c r="Q67" s="2">
        <v>16</v>
      </c>
      <c r="R67" s="2">
        <v>29</v>
      </c>
      <c r="S67" s="2">
        <v>5</v>
      </c>
      <c r="T67" s="2">
        <v>3</v>
      </c>
      <c r="U67" s="2">
        <v>1</v>
      </c>
      <c r="V67" s="2">
        <v>0</v>
      </c>
      <c r="W67" s="2">
        <v>1</v>
      </c>
      <c r="X67" s="2">
        <v>0</v>
      </c>
      <c r="Y67" s="2">
        <v>24</v>
      </c>
      <c r="Z67" s="2">
        <v>517</v>
      </c>
      <c r="AA67" s="2">
        <v>3</v>
      </c>
      <c r="AB67" s="2">
        <v>0</v>
      </c>
      <c r="AC67" s="2">
        <v>0</v>
      </c>
      <c r="AD67" s="2">
        <v>2</v>
      </c>
      <c r="AE67" s="2">
        <v>1</v>
      </c>
      <c r="AF67" s="2">
        <v>0</v>
      </c>
      <c r="AG67" s="2">
        <v>514</v>
      </c>
    </row>
    <row r="68" spans="1:33" x14ac:dyDescent="0.2">
      <c r="A68" s="2" t="s">
        <v>1</v>
      </c>
      <c r="B68" s="2">
        <v>1559</v>
      </c>
      <c r="C68" s="2">
        <v>740</v>
      </c>
      <c r="D68" s="2">
        <v>449</v>
      </c>
      <c r="E68" s="2">
        <v>204</v>
      </c>
      <c r="F68" s="2">
        <v>67</v>
      </c>
      <c r="G68" s="2">
        <v>20</v>
      </c>
      <c r="H68" s="2">
        <v>783</v>
      </c>
      <c r="I68" s="2">
        <v>36</v>
      </c>
      <c r="J68" s="2">
        <v>1477</v>
      </c>
      <c r="K68" s="2">
        <v>673</v>
      </c>
      <c r="L68" s="2">
        <v>398</v>
      </c>
      <c r="M68" s="2">
        <v>195</v>
      </c>
      <c r="N68" s="2">
        <v>61</v>
      </c>
      <c r="O68" s="2">
        <v>19</v>
      </c>
      <c r="P68" s="2">
        <v>770</v>
      </c>
      <c r="Q68" s="2">
        <v>34</v>
      </c>
      <c r="R68" s="2">
        <v>71</v>
      </c>
      <c r="S68" s="2">
        <v>60</v>
      </c>
      <c r="T68" s="2">
        <v>49</v>
      </c>
      <c r="U68" s="2">
        <v>9</v>
      </c>
      <c r="V68" s="2">
        <v>1</v>
      </c>
      <c r="W68" s="2">
        <v>1</v>
      </c>
      <c r="X68" s="2">
        <v>11</v>
      </c>
      <c r="Y68" s="2">
        <v>0</v>
      </c>
      <c r="Z68" s="2">
        <v>11</v>
      </c>
      <c r="AA68" s="2">
        <v>7</v>
      </c>
      <c r="AB68" s="2">
        <v>2</v>
      </c>
      <c r="AC68" s="2">
        <v>0</v>
      </c>
      <c r="AD68" s="2">
        <v>5</v>
      </c>
      <c r="AE68" s="2">
        <v>0</v>
      </c>
      <c r="AF68" s="2">
        <v>2</v>
      </c>
      <c r="AG68" s="2">
        <v>2</v>
      </c>
    </row>
    <row r="69" spans="1:33" x14ac:dyDescent="0.2">
      <c r="A69" s="2" t="s">
        <v>2</v>
      </c>
      <c r="B69" s="2">
        <v>2487</v>
      </c>
      <c r="C69" s="2">
        <v>1912</v>
      </c>
      <c r="D69" s="2">
        <v>1434</v>
      </c>
      <c r="E69" s="2">
        <v>300</v>
      </c>
      <c r="F69" s="2">
        <v>99</v>
      </c>
      <c r="G69" s="2">
        <v>79</v>
      </c>
      <c r="H69" s="2">
        <v>537</v>
      </c>
      <c r="I69" s="2">
        <v>38</v>
      </c>
      <c r="J69" s="2">
        <v>34</v>
      </c>
      <c r="K69" s="2">
        <v>24</v>
      </c>
      <c r="L69" s="2">
        <v>17</v>
      </c>
      <c r="M69" s="2">
        <v>6</v>
      </c>
      <c r="N69" s="2">
        <v>1</v>
      </c>
      <c r="O69" s="2">
        <v>0</v>
      </c>
      <c r="P69" s="2">
        <v>10</v>
      </c>
      <c r="Q69" s="2">
        <v>0</v>
      </c>
      <c r="R69" s="2">
        <v>2376</v>
      </c>
      <c r="S69" s="2">
        <v>1826</v>
      </c>
      <c r="T69" s="2">
        <v>1390</v>
      </c>
      <c r="U69" s="2">
        <v>267</v>
      </c>
      <c r="V69" s="2">
        <v>92</v>
      </c>
      <c r="W69" s="2">
        <v>77</v>
      </c>
      <c r="X69" s="2">
        <v>519</v>
      </c>
      <c r="Y69" s="2">
        <v>31</v>
      </c>
      <c r="Z69" s="2">
        <v>77</v>
      </c>
      <c r="AA69" s="2">
        <v>62</v>
      </c>
      <c r="AB69" s="2">
        <v>27</v>
      </c>
      <c r="AC69" s="2">
        <v>27</v>
      </c>
      <c r="AD69" s="2">
        <v>6</v>
      </c>
      <c r="AE69" s="2">
        <v>2</v>
      </c>
      <c r="AF69" s="2">
        <v>8</v>
      </c>
      <c r="AG69" s="2">
        <v>7</v>
      </c>
    </row>
    <row r="70" spans="1:33" x14ac:dyDescent="0.2">
      <c r="A70" s="2" t="s">
        <v>3</v>
      </c>
      <c r="B70" s="2">
        <v>1543</v>
      </c>
      <c r="C70" s="2">
        <v>935</v>
      </c>
      <c r="D70" s="2">
        <v>366</v>
      </c>
      <c r="E70" s="2">
        <v>308</v>
      </c>
      <c r="F70" s="2">
        <v>66</v>
      </c>
      <c r="G70" s="2">
        <v>195</v>
      </c>
      <c r="H70" s="2">
        <v>154</v>
      </c>
      <c r="I70" s="2">
        <v>454</v>
      </c>
      <c r="J70" s="2">
        <v>4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4</v>
      </c>
      <c r="Q70" s="2">
        <v>0</v>
      </c>
      <c r="R70" s="2">
        <v>14</v>
      </c>
      <c r="S70" s="2">
        <v>11</v>
      </c>
      <c r="T70" s="2">
        <v>7</v>
      </c>
      <c r="U70" s="2">
        <v>3</v>
      </c>
      <c r="V70" s="2">
        <v>0</v>
      </c>
      <c r="W70" s="2">
        <v>1</v>
      </c>
      <c r="X70" s="2">
        <v>3</v>
      </c>
      <c r="Y70" s="2">
        <v>0</v>
      </c>
      <c r="Z70" s="2">
        <v>1525</v>
      </c>
      <c r="AA70" s="2">
        <v>924</v>
      </c>
      <c r="AB70" s="2">
        <v>359</v>
      </c>
      <c r="AC70" s="2">
        <v>305</v>
      </c>
      <c r="AD70" s="2">
        <v>66</v>
      </c>
      <c r="AE70" s="2">
        <v>194</v>
      </c>
      <c r="AF70" s="2">
        <v>147</v>
      </c>
      <c r="AG70" s="2">
        <v>454</v>
      </c>
    </row>
    <row r="71" spans="1:33" x14ac:dyDescent="0.2">
      <c r="A71" s="2" t="s">
        <v>199</v>
      </c>
      <c r="B71" s="2">
        <v>119</v>
      </c>
      <c r="C71" s="2">
        <v>81</v>
      </c>
      <c r="D71" s="2">
        <v>39</v>
      </c>
      <c r="E71" s="2">
        <v>5</v>
      </c>
      <c r="F71" s="2">
        <v>18</v>
      </c>
      <c r="G71" s="2">
        <v>19</v>
      </c>
      <c r="H71" s="2">
        <v>30</v>
      </c>
      <c r="I71" s="2">
        <v>8</v>
      </c>
      <c r="J71" s="2">
        <v>16</v>
      </c>
      <c r="K71" s="2">
        <v>7</v>
      </c>
      <c r="L71" s="2">
        <v>2</v>
      </c>
      <c r="M71" s="2">
        <v>1</v>
      </c>
      <c r="N71" s="2">
        <v>2</v>
      </c>
      <c r="O71" s="2">
        <v>2</v>
      </c>
      <c r="P71" s="2">
        <v>9</v>
      </c>
      <c r="Q71" s="2">
        <v>0</v>
      </c>
      <c r="R71" s="2">
        <v>28</v>
      </c>
      <c r="S71" s="2">
        <v>22</v>
      </c>
      <c r="T71" s="2">
        <v>18</v>
      </c>
      <c r="U71" s="2">
        <v>1</v>
      </c>
      <c r="V71" s="2">
        <v>2</v>
      </c>
      <c r="W71" s="2">
        <v>1</v>
      </c>
      <c r="X71" s="2">
        <v>5</v>
      </c>
      <c r="Y71" s="2">
        <v>1</v>
      </c>
      <c r="Z71" s="2">
        <v>75</v>
      </c>
      <c r="AA71" s="2">
        <v>52</v>
      </c>
      <c r="AB71" s="2">
        <v>19</v>
      </c>
      <c r="AC71" s="2">
        <v>3</v>
      </c>
      <c r="AD71" s="2">
        <v>14</v>
      </c>
      <c r="AE71" s="2">
        <v>16</v>
      </c>
      <c r="AF71" s="2">
        <v>16</v>
      </c>
      <c r="AG71" s="2">
        <v>7</v>
      </c>
    </row>
    <row r="72" spans="1:33" x14ac:dyDescent="0.2">
      <c r="A72" s="2" t="s">
        <v>207</v>
      </c>
      <c r="B72" s="2">
        <v>24</v>
      </c>
      <c r="C72" s="2">
        <v>11</v>
      </c>
      <c r="D72" s="2">
        <v>7</v>
      </c>
      <c r="E72" s="2">
        <v>0</v>
      </c>
      <c r="F72" s="2">
        <v>2</v>
      </c>
      <c r="G72" s="2">
        <v>2</v>
      </c>
      <c r="H72" s="2">
        <v>4</v>
      </c>
      <c r="I72" s="2">
        <v>9</v>
      </c>
      <c r="J72" s="2">
        <v>2</v>
      </c>
      <c r="K72" s="2">
        <v>1</v>
      </c>
      <c r="L72" s="2">
        <v>1</v>
      </c>
      <c r="M72" s="2">
        <v>0</v>
      </c>
      <c r="N72" s="2">
        <v>0</v>
      </c>
      <c r="O72" s="2">
        <v>0</v>
      </c>
      <c r="P72" s="2">
        <v>1</v>
      </c>
      <c r="Q72" s="2">
        <v>0</v>
      </c>
      <c r="R72" s="2">
        <v>4</v>
      </c>
      <c r="S72" s="2">
        <v>2</v>
      </c>
      <c r="T72" s="2">
        <v>2</v>
      </c>
      <c r="U72" s="2">
        <v>0</v>
      </c>
      <c r="V72" s="2">
        <v>0</v>
      </c>
      <c r="W72" s="2">
        <v>0</v>
      </c>
      <c r="X72" s="2">
        <v>2</v>
      </c>
      <c r="Y72" s="2">
        <v>0</v>
      </c>
      <c r="Z72" s="2">
        <v>18</v>
      </c>
      <c r="AA72" s="2">
        <v>8</v>
      </c>
      <c r="AB72" s="2">
        <v>4</v>
      </c>
      <c r="AC72" s="2">
        <v>0</v>
      </c>
      <c r="AD72" s="2">
        <v>2</v>
      </c>
      <c r="AE72" s="2">
        <v>2</v>
      </c>
      <c r="AF72" s="2">
        <v>1</v>
      </c>
      <c r="AG72" s="2">
        <v>9</v>
      </c>
    </row>
    <row r="73" spans="1:33" x14ac:dyDescent="0.2">
      <c r="A73" s="2" t="s">
        <v>62</v>
      </c>
      <c r="B73" s="2">
        <v>1321</v>
      </c>
      <c r="C73" s="2">
        <v>923</v>
      </c>
      <c r="D73" s="2">
        <v>584</v>
      </c>
      <c r="E73" s="2">
        <v>188</v>
      </c>
      <c r="F73" s="2">
        <v>68</v>
      </c>
      <c r="G73" s="2">
        <v>83</v>
      </c>
      <c r="H73" s="2">
        <v>217</v>
      </c>
      <c r="I73" s="2">
        <v>181</v>
      </c>
      <c r="J73" s="2">
        <v>316</v>
      </c>
      <c r="K73" s="2">
        <v>153</v>
      </c>
      <c r="L73" s="2">
        <v>91</v>
      </c>
      <c r="M73" s="2">
        <v>37</v>
      </c>
      <c r="N73" s="2">
        <v>18</v>
      </c>
      <c r="O73" s="2">
        <v>7</v>
      </c>
      <c r="P73" s="2">
        <v>156</v>
      </c>
      <c r="Q73" s="2">
        <v>7</v>
      </c>
      <c r="R73" s="2">
        <v>598</v>
      </c>
      <c r="S73" s="2">
        <v>530</v>
      </c>
      <c r="T73" s="2">
        <v>397</v>
      </c>
      <c r="U73" s="2">
        <v>77</v>
      </c>
      <c r="V73" s="2">
        <v>31</v>
      </c>
      <c r="W73" s="2">
        <v>25</v>
      </c>
      <c r="X73" s="2">
        <v>56</v>
      </c>
      <c r="Y73" s="2">
        <v>12</v>
      </c>
      <c r="Z73" s="2">
        <v>407</v>
      </c>
      <c r="AA73" s="2">
        <v>240</v>
      </c>
      <c r="AB73" s="2">
        <v>96</v>
      </c>
      <c r="AC73" s="2">
        <v>74</v>
      </c>
      <c r="AD73" s="2">
        <v>19</v>
      </c>
      <c r="AE73" s="2">
        <v>51</v>
      </c>
      <c r="AF73" s="2">
        <v>5</v>
      </c>
      <c r="AG73" s="2">
        <v>162</v>
      </c>
    </row>
    <row r="74" spans="1:33" x14ac:dyDescent="0.2">
      <c r="A74" s="2" t="s">
        <v>29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">
      <c r="A75" s="2" t="s">
        <v>234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">
      <c r="A76" s="2" t="s">
        <v>0</v>
      </c>
      <c r="B76" s="2">
        <v>9503</v>
      </c>
      <c r="C76" s="2">
        <v>6151</v>
      </c>
      <c r="D76" s="2">
        <v>4050</v>
      </c>
      <c r="E76" s="2">
        <v>1143</v>
      </c>
      <c r="F76" s="2">
        <v>397</v>
      </c>
      <c r="G76" s="2">
        <v>561</v>
      </c>
      <c r="H76" s="2">
        <v>1925</v>
      </c>
      <c r="I76" s="2">
        <v>1427</v>
      </c>
      <c r="J76" s="2">
        <v>2158</v>
      </c>
      <c r="K76" s="2">
        <v>1055</v>
      </c>
      <c r="L76" s="2">
        <v>643</v>
      </c>
      <c r="M76" s="2">
        <v>261</v>
      </c>
      <c r="N76" s="2">
        <v>115</v>
      </c>
      <c r="O76" s="2">
        <v>36</v>
      </c>
      <c r="P76" s="2">
        <v>1046</v>
      </c>
      <c r="Q76" s="2">
        <v>57</v>
      </c>
      <c r="R76" s="2">
        <v>4070</v>
      </c>
      <c r="S76" s="2">
        <v>3387</v>
      </c>
      <c r="T76" s="2">
        <v>2624</v>
      </c>
      <c r="U76" s="2">
        <v>452</v>
      </c>
      <c r="V76" s="2">
        <v>157</v>
      </c>
      <c r="W76" s="2">
        <v>154</v>
      </c>
      <c r="X76" s="2">
        <v>623</v>
      </c>
      <c r="Y76" s="2">
        <v>60</v>
      </c>
      <c r="Z76" s="2">
        <v>3275</v>
      </c>
      <c r="AA76" s="2">
        <v>1709</v>
      </c>
      <c r="AB76" s="2">
        <v>783</v>
      </c>
      <c r="AC76" s="2">
        <v>430</v>
      </c>
      <c r="AD76" s="2">
        <v>125</v>
      </c>
      <c r="AE76" s="2">
        <v>371</v>
      </c>
      <c r="AF76" s="2">
        <v>256</v>
      </c>
      <c r="AG76" s="2">
        <v>1310</v>
      </c>
    </row>
    <row r="77" spans="1:33" x14ac:dyDescent="0.2">
      <c r="A77" s="2" t="s">
        <v>5</v>
      </c>
      <c r="B77" s="2">
        <v>856</v>
      </c>
      <c r="C77" s="2">
        <v>852</v>
      </c>
      <c r="D77" s="2">
        <v>843</v>
      </c>
      <c r="E77" s="2">
        <v>1</v>
      </c>
      <c r="F77" s="2">
        <v>5</v>
      </c>
      <c r="G77" s="2">
        <v>3</v>
      </c>
      <c r="H77" s="2">
        <v>3</v>
      </c>
      <c r="I77" s="2">
        <v>1</v>
      </c>
      <c r="J77" s="2">
        <v>44</v>
      </c>
      <c r="K77" s="2">
        <v>41</v>
      </c>
      <c r="L77" s="2">
        <v>39</v>
      </c>
      <c r="M77" s="2">
        <v>0</v>
      </c>
      <c r="N77" s="2">
        <v>2</v>
      </c>
      <c r="O77" s="2">
        <v>0</v>
      </c>
      <c r="P77" s="2">
        <v>3</v>
      </c>
      <c r="Q77" s="2">
        <v>0</v>
      </c>
      <c r="R77" s="2">
        <v>677</v>
      </c>
      <c r="S77" s="2">
        <v>676</v>
      </c>
      <c r="T77" s="2">
        <v>673</v>
      </c>
      <c r="U77" s="2">
        <v>0</v>
      </c>
      <c r="V77" s="2">
        <v>3</v>
      </c>
      <c r="W77" s="2">
        <v>0</v>
      </c>
      <c r="X77" s="2">
        <v>0</v>
      </c>
      <c r="Y77" s="2">
        <v>1</v>
      </c>
      <c r="Z77" s="2">
        <v>135</v>
      </c>
      <c r="AA77" s="2">
        <v>135</v>
      </c>
      <c r="AB77" s="2">
        <v>131</v>
      </c>
      <c r="AC77" s="2">
        <v>1</v>
      </c>
      <c r="AD77" s="2">
        <v>0</v>
      </c>
      <c r="AE77" s="2">
        <v>3</v>
      </c>
      <c r="AF77" s="2">
        <v>0</v>
      </c>
      <c r="AG77" s="2">
        <v>0</v>
      </c>
    </row>
    <row r="78" spans="1:33" x14ac:dyDescent="0.2">
      <c r="A78" s="2" t="s">
        <v>95</v>
      </c>
      <c r="B78" s="2">
        <v>216</v>
      </c>
      <c r="C78" s="2">
        <v>207</v>
      </c>
      <c r="D78" s="2">
        <v>204</v>
      </c>
      <c r="E78" s="2">
        <v>1</v>
      </c>
      <c r="F78" s="2">
        <v>0</v>
      </c>
      <c r="G78" s="2">
        <v>2</v>
      </c>
      <c r="H78" s="2">
        <v>3</v>
      </c>
      <c r="I78" s="2">
        <v>6</v>
      </c>
      <c r="J78" s="2">
        <v>26</v>
      </c>
      <c r="K78" s="2">
        <v>25</v>
      </c>
      <c r="L78" s="2">
        <v>25</v>
      </c>
      <c r="M78" s="2">
        <v>0</v>
      </c>
      <c r="N78" s="2">
        <v>0</v>
      </c>
      <c r="O78" s="2">
        <v>0</v>
      </c>
      <c r="P78" s="2">
        <v>1</v>
      </c>
      <c r="Q78" s="2">
        <v>0</v>
      </c>
      <c r="R78" s="2">
        <v>79</v>
      </c>
      <c r="S78" s="2">
        <v>72</v>
      </c>
      <c r="T78" s="2">
        <v>71</v>
      </c>
      <c r="U78" s="2">
        <v>0</v>
      </c>
      <c r="V78" s="2">
        <v>0</v>
      </c>
      <c r="W78" s="2">
        <v>1</v>
      </c>
      <c r="X78" s="2">
        <v>2</v>
      </c>
      <c r="Y78" s="2">
        <v>5</v>
      </c>
      <c r="Z78" s="2">
        <v>111</v>
      </c>
      <c r="AA78" s="2">
        <v>110</v>
      </c>
      <c r="AB78" s="2">
        <v>108</v>
      </c>
      <c r="AC78" s="2">
        <v>1</v>
      </c>
      <c r="AD78" s="2">
        <v>0</v>
      </c>
      <c r="AE78" s="2">
        <v>1</v>
      </c>
      <c r="AF78" s="2">
        <v>0</v>
      </c>
      <c r="AG78" s="2">
        <v>1</v>
      </c>
    </row>
    <row r="79" spans="1:33" x14ac:dyDescent="0.2">
      <c r="A79" s="2" t="s">
        <v>96</v>
      </c>
      <c r="B79" s="2">
        <v>28</v>
      </c>
      <c r="C79" s="2">
        <v>28</v>
      </c>
      <c r="D79" s="2">
        <v>27</v>
      </c>
      <c r="E79" s="2">
        <v>0</v>
      </c>
      <c r="F79" s="2">
        <v>0</v>
      </c>
      <c r="G79" s="2">
        <v>1</v>
      </c>
      <c r="H79" s="2">
        <v>0</v>
      </c>
      <c r="I79" s="2">
        <v>0</v>
      </c>
      <c r="J79" s="2">
        <v>7</v>
      </c>
      <c r="K79" s="2">
        <v>7</v>
      </c>
      <c r="L79" s="2">
        <v>7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20</v>
      </c>
      <c r="S79" s="2">
        <v>20</v>
      </c>
      <c r="T79" s="2">
        <v>19</v>
      </c>
      <c r="U79" s="2">
        <v>0</v>
      </c>
      <c r="V79" s="2">
        <v>0</v>
      </c>
      <c r="W79" s="2">
        <v>1</v>
      </c>
      <c r="X79" s="2">
        <v>0</v>
      </c>
      <c r="Y79" s="2">
        <v>0</v>
      </c>
      <c r="Z79" s="2">
        <v>1</v>
      </c>
      <c r="AA79" s="2">
        <v>1</v>
      </c>
      <c r="AB79" s="2">
        <v>1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</row>
    <row r="80" spans="1:33" x14ac:dyDescent="0.2">
      <c r="A80" s="2" t="s">
        <v>97</v>
      </c>
      <c r="B80" s="2">
        <v>43</v>
      </c>
      <c r="C80" s="2">
        <v>43</v>
      </c>
      <c r="D80" s="2">
        <v>43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11</v>
      </c>
      <c r="K80" s="2">
        <v>11</v>
      </c>
      <c r="L80" s="2">
        <v>11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28</v>
      </c>
      <c r="S80" s="2">
        <v>28</v>
      </c>
      <c r="T80" s="2">
        <v>28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4</v>
      </c>
      <c r="AA80" s="2">
        <v>4</v>
      </c>
      <c r="AB80" s="2">
        <v>4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</row>
    <row r="81" spans="1:33" x14ac:dyDescent="0.2">
      <c r="A81" s="2" t="s">
        <v>98</v>
      </c>
      <c r="B81" s="2">
        <v>1</v>
      </c>
      <c r="C81" s="2">
        <v>1</v>
      </c>
      <c r="D81" s="2">
        <v>1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1</v>
      </c>
      <c r="S81" s="2">
        <v>1</v>
      </c>
      <c r="T81" s="2">
        <v>1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</row>
    <row r="82" spans="1:33" x14ac:dyDescent="0.2">
      <c r="A82" s="2" t="s">
        <v>99</v>
      </c>
      <c r="B82" s="2">
        <v>60</v>
      </c>
      <c r="C82" s="2">
        <v>59</v>
      </c>
      <c r="D82" s="2">
        <v>58</v>
      </c>
      <c r="E82" s="2">
        <v>1</v>
      </c>
      <c r="F82" s="2">
        <v>0</v>
      </c>
      <c r="G82" s="2">
        <v>0</v>
      </c>
      <c r="H82" s="2">
        <v>1</v>
      </c>
      <c r="I82" s="2">
        <v>0</v>
      </c>
      <c r="J82" s="2">
        <v>14</v>
      </c>
      <c r="K82" s="2">
        <v>13</v>
      </c>
      <c r="L82" s="2">
        <v>13</v>
      </c>
      <c r="M82" s="2">
        <v>0</v>
      </c>
      <c r="N82" s="2">
        <v>0</v>
      </c>
      <c r="O82" s="2">
        <v>0</v>
      </c>
      <c r="P82" s="2">
        <v>1</v>
      </c>
      <c r="Q82" s="2">
        <v>0</v>
      </c>
      <c r="R82" s="2">
        <v>45</v>
      </c>
      <c r="S82" s="2">
        <v>45</v>
      </c>
      <c r="T82" s="2">
        <v>44</v>
      </c>
      <c r="U82" s="2">
        <v>1</v>
      </c>
      <c r="V82" s="2">
        <v>0</v>
      </c>
      <c r="W82" s="2">
        <v>0</v>
      </c>
      <c r="X82" s="2">
        <v>0</v>
      </c>
      <c r="Y82" s="2">
        <v>0</v>
      </c>
      <c r="Z82" s="2">
        <v>1</v>
      </c>
      <c r="AA82" s="2">
        <v>1</v>
      </c>
      <c r="AB82" s="2">
        <v>1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</row>
    <row r="83" spans="1:33" x14ac:dyDescent="0.2">
      <c r="A83" s="2" t="s">
        <v>100</v>
      </c>
      <c r="B83" s="2">
        <v>7</v>
      </c>
      <c r="C83" s="2">
        <v>7</v>
      </c>
      <c r="D83" s="2">
        <v>7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2</v>
      </c>
      <c r="K83" s="2">
        <v>2</v>
      </c>
      <c r="L83" s="2">
        <v>2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5</v>
      </c>
      <c r="S83" s="2">
        <v>5</v>
      </c>
      <c r="T83" s="2">
        <v>5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</row>
    <row r="84" spans="1:33" x14ac:dyDescent="0.2">
      <c r="A84" s="2" t="s">
        <v>101</v>
      </c>
      <c r="B84" s="2">
        <v>3</v>
      </c>
      <c r="C84" s="2">
        <v>3</v>
      </c>
      <c r="D84" s="2">
        <v>3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3</v>
      </c>
      <c r="K84" s="2">
        <v>3</v>
      </c>
      <c r="L84" s="2">
        <v>3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</row>
    <row r="85" spans="1:33" x14ac:dyDescent="0.2">
      <c r="A85" s="2" t="s">
        <v>102</v>
      </c>
      <c r="B85" s="2">
        <v>9</v>
      </c>
      <c r="C85" s="2">
        <v>9</v>
      </c>
      <c r="D85" s="2">
        <v>9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3</v>
      </c>
      <c r="K85" s="2">
        <v>3</v>
      </c>
      <c r="L85" s="2">
        <v>3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6</v>
      </c>
      <c r="S85" s="2">
        <v>6</v>
      </c>
      <c r="T85" s="2">
        <v>6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</row>
    <row r="86" spans="1:33" x14ac:dyDescent="0.2">
      <c r="A86" s="2" t="s">
        <v>103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</row>
    <row r="87" spans="1:33" x14ac:dyDescent="0.2">
      <c r="A87" s="2" t="s">
        <v>104</v>
      </c>
      <c r="B87" s="2">
        <v>1</v>
      </c>
      <c r="C87" s="2">
        <v>1</v>
      </c>
      <c r="D87" s="2">
        <v>0</v>
      </c>
      <c r="E87" s="2">
        <v>0</v>
      </c>
      <c r="F87" s="2">
        <v>0</v>
      </c>
      <c r="G87" s="2">
        <v>1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1</v>
      </c>
      <c r="S87" s="2">
        <v>1</v>
      </c>
      <c r="T87" s="2">
        <v>0</v>
      </c>
      <c r="U87" s="2">
        <v>0</v>
      </c>
      <c r="V87" s="2">
        <v>0</v>
      </c>
      <c r="W87" s="2">
        <v>1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</row>
    <row r="88" spans="1:33" x14ac:dyDescent="0.2">
      <c r="A88" s="2" t="s">
        <v>105</v>
      </c>
      <c r="B88" s="2">
        <v>31</v>
      </c>
      <c r="C88" s="2">
        <v>31</v>
      </c>
      <c r="D88" s="2">
        <v>31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11</v>
      </c>
      <c r="K88" s="2">
        <v>11</v>
      </c>
      <c r="L88" s="2">
        <v>11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7</v>
      </c>
      <c r="S88" s="2">
        <v>7</v>
      </c>
      <c r="T88" s="2">
        <v>7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13</v>
      </c>
      <c r="AA88" s="2">
        <v>13</v>
      </c>
      <c r="AB88" s="2">
        <v>13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</row>
    <row r="89" spans="1:33" x14ac:dyDescent="0.2">
      <c r="A89" s="2" t="s">
        <v>106</v>
      </c>
      <c r="B89" s="2">
        <v>10</v>
      </c>
      <c r="C89" s="2">
        <v>10</v>
      </c>
      <c r="D89" s="2">
        <v>10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1</v>
      </c>
      <c r="K89" s="2">
        <v>1</v>
      </c>
      <c r="L89" s="2">
        <v>1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9</v>
      </c>
      <c r="S89" s="2">
        <v>9</v>
      </c>
      <c r="T89" s="2">
        <v>9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</row>
    <row r="90" spans="1:33" x14ac:dyDescent="0.2">
      <c r="A90" s="2" t="s">
        <v>107</v>
      </c>
      <c r="B90" s="2">
        <v>10</v>
      </c>
      <c r="C90" s="2">
        <v>10</v>
      </c>
      <c r="D90" s="2">
        <v>10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6</v>
      </c>
      <c r="S90" s="2">
        <v>6</v>
      </c>
      <c r="T90" s="2">
        <v>6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4</v>
      </c>
      <c r="AA90" s="2">
        <v>4</v>
      </c>
      <c r="AB90" s="2">
        <v>4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</row>
    <row r="91" spans="1:33" x14ac:dyDescent="0.2">
      <c r="A91" s="2" t="s">
        <v>108</v>
      </c>
      <c r="B91" s="2">
        <v>5</v>
      </c>
      <c r="C91" s="2">
        <v>5</v>
      </c>
      <c r="D91" s="2">
        <v>5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1</v>
      </c>
      <c r="S91" s="2">
        <v>1</v>
      </c>
      <c r="T91" s="2">
        <v>1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4</v>
      </c>
      <c r="AA91" s="2">
        <v>4</v>
      </c>
      <c r="AB91" s="2">
        <v>4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</row>
    <row r="92" spans="1:33" x14ac:dyDescent="0.2">
      <c r="A92" s="2" t="s">
        <v>109</v>
      </c>
      <c r="B92" s="2">
        <v>6</v>
      </c>
      <c r="C92" s="2">
        <v>6</v>
      </c>
      <c r="D92" s="2">
        <v>6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2</v>
      </c>
      <c r="K92" s="2">
        <v>2</v>
      </c>
      <c r="L92" s="2">
        <v>2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3</v>
      </c>
      <c r="S92" s="2">
        <v>3</v>
      </c>
      <c r="T92" s="2">
        <v>3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1</v>
      </c>
      <c r="AA92" s="2">
        <v>1</v>
      </c>
      <c r="AB92" s="2">
        <v>1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</row>
    <row r="93" spans="1:33" x14ac:dyDescent="0.2">
      <c r="A93" s="2" t="s">
        <v>110</v>
      </c>
      <c r="B93" s="2">
        <v>15</v>
      </c>
      <c r="C93" s="2">
        <v>15</v>
      </c>
      <c r="D93" s="2">
        <v>15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15</v>
      </c>
      <c r="AA93" s="2">
        <v>15</v>
      </c>
      <c r="AB93" s="2">
        <v>15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</row>
    <row r="94" spans="1:33" x14ac:dyDescent="0.2">
      <c r="A94" s="2" t="s">
        <v>111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</row>
    <row r="95" spans="1:33" x14ac:dyDescent="0.2">
      <c r="A95" s="2" t="s">
        <v>112</v>
      </c>
      <c r="B95" s="2">
        <v>1</v>
      </c>
      <c r="C95" s="2">
        <v>1</v>
      </c>
      <c r="D95" s="2">
        <v>1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1</v>
      </c>
      <c r="AA95" s="2">
        <v>1</v>
      </c>
      <c r="AB95" s="2">
        <v>1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</row>
    <row r="96" spans="1:33" x14ac:dyDescent="0.2">
      <c r="A96" s="2" t="s">
        <v>113</v>
      </c>
      <c r="B96" s="2">
        <v>3</v>
      </c>
      <c r="C96" s="2">
        <v>3</v>
      </c>
      <c r="D96" s="2">
        <v>3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1</v>
      </c>
      <c r="S96" s="2">
        <v>1</v>
      </c>
      <c r="T96" s="2">
        <v>1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2</v>
      </c>
      <c r="AA96" s="2">
        <v>2</v>
      </c>
      <c r="AB96" s="2">
        <v>2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</row>
    <row r="97" spans="1:33" x14ac:dyDescent="0.2">
      <c r="A97" s="2" t="s">
        <v>114</v>
      </c>
      <c r="B97" s="2">
        <v>2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2</v>
      </c>
      <c r="I97" s="2">
        <v>0</v>
      </c>
      <c r="J97" s="2">
        <v>2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2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</row>
    <row r="98" spans="1:33" x14ac:dyDescent="0.2">
      <c r="A98" s="2" t="s">
        <v>115</v>
      </c>
      <c r="B98" s="2">
        <v>6</v>
      </c>
      <c r="C98" s="2">
        <v>6</v>
      </c>
      <c r="D98" s="2">
        <v>6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3</v>
      </c>
      <c r="S98" s="2">
        <v>3</v>
      </c>
      <c r="T98" s="2">
        <v>3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3</v>
      </c>
      <c r="AA98" s="2">
        <v>3</v>
      </c>
      <c r="AB98" s="2">
        <v>3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</row>
    <row r="99" spans="1:33" x14ac:dyDescent="0.2">
      <c r="A99" s="2" t="s">
        <v>116</v>
      </c>
      <c r="B99" s="2">
        <v>4</v>
      </c>
      <c r="C99" s="2">
        <v>4</v>
      </c>
      <c r="D99" s="2">
        <v>4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3</v>
      </c>
      <c r="S99" s="2">
        <v>3</v>
      </c>
      <c r="T99" s="2">
        <v>3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1</v>
      </c>
      <c r="AA99" s="2">
        <v>1</v>
      </c>
      <c r="AB99" s="2">
        <v>1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</row>
    <row r="100" spans="1:33" x14ac:dyDescent="0.2">
      <c r="A100" s="2" t="s">
        <v>117</v>
      </c>
      <c r="B100" s="2">
        <v>1</v>
      </c>
      <c r="C100" s="2">
        <v>1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1</v>
      </c>
      <c r="S100" s="2">
        <v>1</v>
      </c>
      <c r="T100" s="2">
        <v>1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</row>
    <row r="101" spans="1:33" x14ac:dyDescent="0.2">
      <c r="A101" s="2" t="s">
        <v>118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</row>
    <row r="102" spans="1:33" x14ac:dyDescent="0.2">
      <c r="A102" s="2" t="s">
        <v>119</v>
      </c>
      <c r="B102" s="2">
        <v>1</v>
      </c>
      <c r="C102" s="2">
        <v>1</v>
      </c>
      <c r="D102" s="2">
        <v>1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1</v>
      </c>
      <c r="S102" s="2">
        <v>1</v>
      </c>
      <c r="T102" s="2">
        <v>1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</row>
    <row r="103" spans="1:33" x14ac:dyDescent="0.2">
      <c r="A103" s="2" t="s">
        <v>120</v>
      </c>
      <c r="B103" s="2">
        <v>2</v>
      </c>
      <c r="C103" s="2">
        <v>2</v>
      </c>
      <c r="D103" s="2">
        <v>0</v>
      </c>
      <c r="E103" s="2">
        <v>0</v>
      </c>
      <c r="F103" s="2">
        <v>2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2</v>
      </c>
      <c r="S103" s="2">
        <v>2</v>
      </c>
      <c r="T103" s="2">
        <v>0</v>
      </c>
      <c r="U103" s="2">
        <v>0</v>
      </c>
      <c r="V103" s="2">
        <v>2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</row>
    <row r="104" spans="1:33" x14ac:dyDescent="0.2">
      <c r="A104" s="2" t="s">
        <v>121</v>
      </c>
      <c r="B104" s="2">
        <v>5</v>
      </c>
      <c r="C104" s="2">
        <v>5</v>
      </c>
      <c r="D104" s="2">
        <v>5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4</v>
      </c>
      <c r="K104" s="2">
        <v>4</v>
      </c>
      <c r="L104" s="2">
        <v>4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1</v>
      </c>
      <c r="S104" s="2">
        <v>1</v>
      </c>
      <c r="T104" s="2">
        <v>1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</row>
    <row r="105" spans="1:33" x14ac:dyDescent="0.2">
      <c r="A105" s="2" t="s">
        <v>122</v>
      </c>
      <c r="B105" s="2">
        <v>1</v>
      </c>
      <c r="C105" s="2">
        <v>1</v>
      </c>
      <c r="D105" s="2">
        <v>1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1</v>
      </c>
      <c r="K105" s="2">
        <v>1</v>
      </c>
      <c r="L105" s="2">
        <v>1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</row>
    <row r="106" spans="1:33" x14ac:dyDescent="0.2">
      <c r="A106" s="2" t="s">
        <v>123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</row>
    <row r="107" spans="1:33" x14ac:dyDescent="0.2">
      <c r="A107" s="2" t="s">
        <v>124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</row>
    <row r="108" spans="1:33" x14ac:dyDescent="0.2">
      <c r="A108" s="2" t="s">
        <v>125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</row>
    <row r="109" spans="1:33" x14ac:dyDescent="0.2">
      <c r="A109" s="2" t="s">
        <v>126</v>
      </c>
      <c r="B109" s="2">
        <v>3</v>
      </c>
      <c r="C109" s="2">
        <v>3</v>
      </c>
      <c r="D109" s="2">
        <v>3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2</v>
      </c>
      <c r="K109" s="2">
        <v>2</v>
      </c>
      <c r="L109" s="2">
        <v>2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1</v>
      </c>
      <c r="S109" s="2">
        <v>1</v>
      </c>
      <c r="T109" s="2">
        <v>1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</row>
    <row r="110" spans="1:33" x14ac:dyDescent="0.2">
      <c r="A110" s="2" t="s">
        <v>127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</row>
    <row r="111" spans="1:33" x14ac:dyDescent="0.2">
      <c r="A111" s="2" t="s">
        <v>128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</row>
    <row r="112" spans="1:33" x14ac:dyDescent="0.2">
      <c r="A112" s="2" t="s">
        <v>129</v>
      </c>
      <c r="B112" s="2">
        <v>4</v>
      </c>
      <c r="C112" s="2">
        <v>4</v>
      </c>
      <c r="D112" s="2">
        <v>4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4</v>
      </c>
      <c r="S112" s="2">
        <v>4</v>
      </c>
      <c r="T112" s="2">
        <v>4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</row>
    <row r="113" spans="1:33" x14ac:dyDescent="0.2">
      <c r="A113" s="2" t="s">
        <v>130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</row>
    <row r="114" spans="1:33" x14ac:dyDescent="0.2">
      <c r="A114" s="2" t="s">
        <v>131</v>
      </c>
      <c r="B114" s="2">
        <v>2</v>
      </c>
      <c r="C114" s="2">
        <v>2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2</v>
      </c>
      <c r="AA114" s="2">
        <v>2</v>
      </c>
      <c r="AB114" s="2">
        <v>2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</row>
    <row r="115" spans="1:33" x14ac:dyDescent="0.2">
      <c r="A115" s="2" t="s">
        <v>132</v>
      </c>
      <c r="B115" s="2">
        <v>5</v>
      </c>
      <c r="C115" s="2">
        <v>5</v>
      </c>
      <c r="D115" s="2">
        <v>5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1</v>
      </c>
      <c r="S115" s="2">
        <v>1</v>
      </c>
      <c r="T115" s="2">
        <v>1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4</v>
      </c>
      <c r="AA115" s="2">
        <v>4</v>
      </c>
      <c r="AB115" s="2">
        <v>4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</row>
    <row r="116" spans="1:33" x14ac:dyDescent="0.2">
      <c r="A116" s="2" t="s">
        <v>133</v>
      </c>
      <c r="B116" s="2">
        <v>4</v>
      </c>
      <c r="C116" s="2">
        <v>4</v>
      </c>
      <c r="D116" s="2">
        <v>4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3</v>
      </c>
      <c r="K116" s="2">
        <v>3</v>
      </c>
      <c r="L116" s="2">
        <v>3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1</v>
      </c>
      <c r="S116" s="2">
        <v>1</v>
      </c>
      <c r="T116" s="2">
        <v>1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</row>
    <row r="117" spans="1:33" x14ac:dyDescent="0.2">
      <c r="A117" s="2" t="s">
        <v>6</v>
      </c>
      <c r="B117" s="2">
        <v>209</v>
      </c>
      <c r="C117" s="2">
        <v>206</v>
      </c>
      <c r="D117" s="2">
        <v>26</v>
      </c>
      <c r="E117" s="2">
        <v>166</v>
      </c>
      <c r="F117" s="2">
        <v>7</v>
      </c>
      <c r="G117" s="2">
        <v>7</v>
      </c>
      <c r="H117" s="2">
        <v>3</v>
      </c>
      <c r="I117" s="2">
        <v>0</v>
      </c>
      <c r="J117" s="2">
        <v>10</v>
      </c>
      <c r="K117" s="2">
        <v>8</v>
      </c>
      <c r="L117" s="2">
        <v>7</v>
      </c>
      <c r="M117" s="2">
        <v>1</v>
      </c>
      <c r="N117" s="2">
        <v>0</v>
      </c>
      <c r="O117" s="2">
        <v>0</v>
      </c>
      <c r="P117" s="2">
        <v>2</v>
      </c>
      <c r="Q117" s="2">
        <v>0</v>
      </c>
      <c r="R117" s="2">
        <v>135</v>
      </c>
      <c r="S117" s="2">
        <v>134</v>
      </c>
      <c r="T117" s="2">
        <v>14</v>
      </c>
      <c r="U117" s="2">
        <v>114</v>
      </c>
      <c r="V117" s="2">
        <v>5</v>
      </c>
      <c r="W117" s="2">
        <v>1</v>
      </c>
      <c r="X117" s="2">
        <v>1</v>
      </c>
      <c r="Y117" s="2">
        <v>0</v>
      </c>
      <c r="Z117" s="2">
        <v>64</v>
      </c>
      <c r="AA117" s="2">
        <v>64</v>
      </c>
      <c r="AB117" s="2">
        <v>5</v>
      </c>
      <c r="AC117" s="2">
        <v>51</v>
      </c>
      <c r="AD117" s="2">
        <v>2</v>
      </c>
      <c r="AE117" s="2">
        <v>6</v>
      </c>
      <c r="AF117" s="2">
        <v>0</v>
      </c>
      <c r="AG117" s="2">
        <v>0</v>
      </c>
    </row>
    <row r="118" spans="1:33" x14ac:dyDescent="0.2">
      <c r="A118" s="2" t="s">
        <v>134</v>
      </c>
      <c r="B118" s="2">
        <v>7</v>
      </c>
      <c r="C118" s="2">
        <v>7</v>
      </c>
      <c r="D118" s="2">
        <v>0</v>
      </c>
      <c r="E118" s="2">
        <v>7</v>
      </c>
      <c r="F118" s="2">
        <v>0</v>
      </c>
      <c r="G118" s="2">
        <v>0</v>
      </c>
      <c r="H118" s="2">
        <v>0</v>
      </c>
      <c r="I118" s="2">
        <v>0</v>
      </c>
      <c r="J118" s="2">
        <v>4</v>
      </c>
      <c r="K118" s="2">
        <v>4</v>
      </c>
      <c r="L118" s="2">
        <v>0</v>
      </c>
      <c r="M118" s="2">
        <v>4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3</v>
      </c>
      <c r="AA118" s="2">
        <v>3</v>
      </c>
      <c r="AB118" s="2">
        <v>0</v>
      </c>
      <c r="AC118" s="2">
        <v>3</v>
      </c>
      <c r="AD118" s="2">
        <v>0</v>
      </c>
      <c r="AE118" s="2">
        <v>0</v>
      </c>
      <c r="AF118" s="2">
        <v>0</v>
      </c>
      <c r="AG118" s="2">
        <v>0</v>
      </c>
    </row>
    <row r="119" spans="1:33" x14ac:dyDescent="0.2">
      <c r="A119" s="2" t="s">
        <v>135</v>
      </c>
      <c r="B119" s="2">
        <v>2</v>
      </c>
      <c r="C119" s="2">
        <v>2</v>
      </c>
      <c r="D119" s="2">
        <v>1</v>
      </c>
      <c r="E119" s="2">
        <v>1</v>
      </c>
      <c r="F119" s="2">
        <v>0</v>
      </c>
      <c r="G119" s="2">
        <v>0</v>
      </c>
      <c r="H119" s="2">
        <v>0</v>
      </c>
      <c r="I119" s="2">
        <v>0</v>
      </c>
      <c r="J119" s="2">
        <v>1</v>
      </c>
      <c r="K119" s="2">
        <v>1</v>
      </c>
      <c r="L119" s="2">
        <v>0</v>
      </c>
      <c r="M119" s="2">
        <v>1</v>
      </c>
      <c r="N119" s="2">
        <v>0</v>
      </c>
      <c r="O119" s="2">
        <v>0</v>
      </c>
      <c r="P119" s="2">
        <v>0</v>
      </c>
      <c r="Q119" s="2">
        <v>0</v>
      </c>
      <c r="R119" s="2">
        <v>1</v>
      </c>
      <c r="S119" s="2">
        <v>1</v>
      </c>
      <c r="T119" s="2">
        <v>1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</row>
    <row r="120" spans="1:33" x14ac:dyDescent="0.2">
      <c r="A120" s="2" t="s">
        <v>136</v>
      </c>
      <c r="B120" s="2">
        <v>1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1</v>
      </c>
      <c r="I120" s="2">
        <v>0</v>
      </c>
      <c r="J120" s="2">
        <v>1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1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</row>
    <row r="121" spans="1:33" x14ac:dyDescent="0.2">
      <c r="A121" s="2" t="s">
        <v>137</v>
      </c>
      <c r="B121" s="2">
        <v>1</v>
      </c>
      <c r="C121" s="2">
        <v>1</v>
      </c>
      <c r="D121" s="2">
        <v>0</v>
      </c>
      <c r="E121" s="2">
        <v>1</v>
      </c>
      <c r="F121" s="2">
        <v>0</v>
      </c>
      <c r="G121" s="2">
        <v>0</v>
      </c>
      <c r="H121" s="2">
        <v>0</v>
      </c>
      <c r="I121" s="2">
        <v>0</v>
      </c>
      <c r="J121" s="2">
        <v>1</v>
      </c>
      <c r="K121" s="2">
        <v>1</v>
      </c>
      <c r="L121" s="2">
        <v>0</v>
      </c>
      <c r="M121" s="2">
        <v>1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</row>
    <row r="122" spans="1:33" x14ac:dyDescent="0.2">
      <c r="A122" s="2" t="s">
        <v>138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</row>
    <row r="123" spans="1:33" x14ac:dyDescent="0.2">
      <c r="A123" s="2" t="s">
        <v>139</v>
      </c>
      <c r="B123" s="2">
        <v>6</v>
      </c>
      <c r="C123" s="2">
        <v>6</v>
      </c>
      <c r="D123" s="2">
        <v>0</v>
      </c>
      <c r="E123" s="2">
        <v>6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6</v>
      </c>
      <c r="AA123" s="2">
        <v>6</v>
      </c>
      <c r="AB123" s="2">
        <v>0</v>
      </c>
      <c r="AC123" s="2">
        <v>6</v>
      </c>
      <c r="AD123" s="2">
        <v>0</v>
      </c>
      <c r="AE123" s="2">
        <v>0</v>
      </c>
      <c r="AF123" s="2">
        <v>0</v>
      </c>
      <c r="AG123" s="2">
        <v>0</v>
      </c>
    </row>
    <row r="124" spans="1:33" x14ac:dyDescent="0.2">
      <c r="A124" s="2" t="s">
        <v>140</v>
      </c>
      <c r="B124" s="2">
        <v>10</v>
      </c>
      <c r="C124" s="2">
        <v>10</v>
      </c>
      <c r="D124" s="2">
        <v>0</v>
      </c>
      <c r="E124" s="2">
        <v>8</v>
      </c>
      <c r="F124" s="2">
        <v>0</v>
      </c>
      <c r="G124" s="2">
        <v>2</v>
      </c>
      <c r="H124" s="2">
        <v>0</v>
      </c>
      <c r="I124" s="2">
        <v>0</v>
      </c>
      <c r="J124" s="2">
        <v>3</v>
      </c>
      <c r="K124" s="2">
        <v>3</v>
      </c>
      <c r="L124" s="2">
        <v>0</v>
      </c>
      <c r="M124" s="2">
        <v>3</v>
      </c>
      <c r="N124" s="2">
        <v>0</v>
      </c>
      <c r="O124" s="2">
        <v>0</v>
      </c>
      <c r="P124" s="2">
        <v>0</v>
      </c>
      <c r="Q124" s="2">
        <v>0</v>
      </c>
      <c r="R124" s="2">
        <v>2</v>
      </c>
      <c r="S124" s="2">
        <v>2</v>
      </c>
      <c r="T124" s="2">
        <v>0</v>
      </c>
      <c r="U124" s="2">
        <v>0</v>
      </c>
      <c r="V124" s="2">
        <v>0</v>
      </c>
      <c r="W124" s="2">
        <v>2</v>
      </c>
      <c r="X124" s="2">
        <v>0</v>
      </c>
      <c r="Y124" s="2">
        <v>0</v>
      </c>
      <c r="Z124" s="2">
        <v>5</v>
      </c>
      <c r="AA124" s="2">
        <v>5</v>
      </c>
      <c r="AB124" s="2">
        <v>0</v>
      </c>
      <c r="AC124" s="2">
        <v>5</v>
      </c>
      <c r="AD124" s="2">
        <v>0</v>
      </c>
      <c r="AE124" s="2">
        <v>0</v>
      </c>
      <c r="AF124" s="2">
        <v>0</v>
      </c>
      <c r="AG124" s="2">
        <v>0</v>
      </c>
    </row>
    <row r="125" spans="1:33" x14ac:dyDescent="0.2">
      <c r="A125" s="2" t="s">
        <v>141</v>
      </c>
      <c r="B125" s="2">
        <v>25</v>
      </c>
      <c r="C125" s="2">
        <v>23</v>
      </c>
      <c r="D125" s="2">
        <v>4</v>
      </c>
      <c r="E125" s="2">
        <v>17</v>
      </c>
      <c r="F125" s="2">
        <v>2</v>
      </c>
      <c r="G125" s="2">
        <v>0</v>
      </c>
      <c r="H125" s="2">
        <v>2</v>
      </c>
      <c r="I125" s="2">
        <v>0</v>
      </c>
      <c r="J125" s="2">
        <v>7</v>
      </c>
      <c r="K125" s="2">
        <v>5</v>
      </c>
      <c r="L125" s="2">
        <v>0</v>
      </c>
      <c r="M125" s="2">
        <v>5</v>
      </c>
      <c r="N125" s="2">
        <v>0</v>
      </c>
      <c r="O125" s="2">
        <v>0</v>
      </c>
      <c r="P125" s="2">
        <v>2</v>
      </c>
      <c r="Q125" s="2">
        <v>0</v>
      </c>
      <c r="R125" s="2">
        <v>4</v>
      </c>
      <c r="S125" s="2">
        <v>4</v>
      </c>
      <c r="T125" s="2">
        <v>0</v>
      </c>
      <c r="U125" s="2">
        <v>4</v>
      </c>
      <c r="V125" s="2">
        <v>0</v>
      </c>
      <c r="W125" s="2">
        <v>0</v>
      </c>
      <c r="X125" s="2">
        <v>0</v>
      </c>
      <c r="Y125" s="2">
        <v>0</v>
      </c>
      <c r="Z125" s="2">
        <v>14</v>
      </c>
      <c r="AA125" s="2">
        <v>14</v>
      </c>
      <c r="AB125" s="2">
        <v>4</v>
      </c>
      <c r="AC125" s="2">
        <v>8</v>
      </c>
      <c r="AD125" s="2">
        <v>2</v>
      </c>
      <c r="AE125" s="2">
        <v>0</v>
      </c>
      <c r="AF125" s="2">
        <v>0</v>
      </c>
      <c r="AG125" s="2">
        <v>0</v>
      </c>
    </row>
    <row r="126" spans="1:33" x14ac:dyDescent="0.2">
      <c r="A126" s="2" t="s">
        <v>142</v>
      </c>
      <c r="B126" s="2">
        <v>30</v>
      </c>
      <c r="C126" s="2">
        <v>30</v>
      </c>
      <c r="D126" s="2">
        <v>2</v>
      </c>
      <c r="E126" s="2">
        <v>28</v>
      </c>
      <c r="F126" s="2">
        <v>0</v>
      </c>
      <c r="G126" s="2">
        <v>0</v>
      </c>
      <c r="H126" s="2">
        <v>0</v>
      </c>
      <c r="I126" s="2">
        <v>0</v>
      </c>
      <c r="J126" s="2">
        <v>9</v>
      </c>
      <c r="K126" s="2">
        <v>9</v>
      </c>
      <c r="L126" s="2">
        <v>0</v>
      </c>
      <c r="M126" s="2">
        <v>9</v>
      </c>
      <c r="N126" s="2">
        <v>0</v>
      </c>
      <c r="O126" s="2">
        <v>0</v>
      </c>
      <c r="P126" s="2">
        <v>0</v>
      </c>
      <c r="Q126" s="2">
        <v>0</v>
      </c>
      <c r="R126" s="2">
        <v>2</v>
      </c>
      <c r="S126" s="2">
        <v>2</v>
      </c>
      <c r="T126" s="2">
        <v>0</v>
      </c>
      <c r="U126" s="2">
        <v>2</v>
      </c>
      <c r="V126" s="2">
        <v>0</v>
      </c>
      <c r="W126" s="2">
        <v>0</v>
      </c>
      <c r="X126" s="2">
        <v>0</v>
      </c>
      <c r="Y126" s="2">
        <v>0</v>
      </c>
      <c r="Z126" s="2">
        <v>19</v>
      </c>
      <c r="AA126" s="2">
        <v>19</v>
      </c>
      <c r="AB126" s="2">
        <v>2</v>
      </c>
      <c r="AC126" s="2">
        <v>17</v>
      </c>
      <c r="AD126" s="2">
        <v>0</v>
      </c>
      <c r="AE126" s="2">
        <v>0</v>
      </c>
      <c r="AF126" s="2">
        <v>0</v>
      </c>
      <c r="AG126" s="2">
        <v>0</v>
      </c>
    </row>
    <row r="127" spans="1:33" x14ac:dyDescent="0.2">
      <c r="A127" s="2" t="s">
        <v>143</v>
      </c>
      <c r="B127" s="2">
        <v>12</v>
      </c>
      <c r="C127" s="2">
        <v>12</v>
      </c>
      <c r="D127" s="2">
        <v>0</v>
      </c>
      <c r="E127" s="2">
        <v>12</v>
      </c>
      <c r="F127" s="2">
        <v>0</v>
      </c>
      <c r="G127" s="2">
        <v>0</v>
      </c>
      <c r="H127" s="2">
        <v>0</v>
      </c>
      <c r="I127" s="2">
        <v>0</v>
      </c>
      <c r="J127" s="2">
        <v>1</v>
      </c>
      <c r="K127" s="2">
        <v>1</v>
      </c>
      <c r="L127" s="2">
        <v>0</v>
      </c>
      <c r="M127" s="2">
        <v>1</v>
      </c>
      <c r="N127" s="2">
        <v>0</v>
      </c>
      <c r="O127" s="2">
        <v>0</v>
      </c>
      <c r="P127" s="2">
        <v>0</v>
      </c>
      <c r="Q127" s="2">
        <v>0</v>
      </c>
      <c r="R127" s="2">
        <v>7</v>
      </c>
      <c r="S127" s="2">
        <v>7</v>
      </c>
      <c r="T127" s="2">
        <v>0</v>
      </c>
      <c r="U127" s="2">
        <v>7</v>
      </c>
      <c r="V127" s="2">
        <v>0</v>
      </c>
      <c r="W127" s="2">
        <v>0</v>
      </c>
      <c r="X127" s="2">
        <v>0</v>
      </c>
      <c r="Y127" s="2">
        <v>0</v>
      </c>
      <c r="Z127" s="2">
        <v>4</v>
      </c>
      <c r="AA127" s="2">
        <v>4</v>
      </c>
      <c r="AB127" s="2">
        <v>0</v>
      </c>
      <c r="AC127" s="2">
        <v>4</v>
      </c>
      <c r="AD127" s="2">
        <v>0</v>
      </c>
      <c r="AE127" s="2">
        <v>0</v>
      </c>
      <c r="AF127" s="2">
        <v>0</v>
      </c>
      <c r="AG127" s="2">
        <v>0</v>
      </c>
    </row>
    <row r="128" spans="1:33" x14ac:dyDescent="0.2">
      <c r="A128" s="2" t="s">
        <v>144</v>
      </c>
      <c r="B128" s="2">
        <v>62</v>
      </c>
      <c r="C128" s="2">
        <v>58</v>
      </c>
      <c r="D128" s="2">
        <v>7</v>
      </c>
      <c r="E128" s="2">
        <v>45</v>
      </c>
      <c r="F128" s="2">
        <v>4</v>
      </c>
      <c r="G128" s="2">
        <v>2</v>
      </c>
      <c r="H128" s="2">
        <v>4</v>
      </c>
      <c r="I128" s="2">
        <v>0</v>
      </c>
      <c r="J128" s="2">
        <v>18</v>
      </c>
      <c r="K128" s="2">
        <v>14</v>
      </c>
      <c r="L128" s="2">
        <v>1</v>
      </c>
      <c r="M128" s="2">
        <v>9</v>
      </c>
      <c r="N128" s="2">
        <v>3</v>
      </c>
      <c r="O128" s="2">
        <v>1</v>
      </c>
      <c r="P128" s="2">
        <v>4</v>
      </c>
      <c r="Q128" s="2">
        <v>0</v>
      </c>
      <c r="R128" s="2">
        <v>5</v>
      </c>
      <c r="S128" s="2">
        <v>5</v>
      </c>
      <c r="T128" s="2">
        <v>0</v>
      </c>
      <c r="U128" s="2">
        <v>5</v>
      </c>
      <c r="V128" s="2">
        <v>0</v>
      </c>
      <c r="W128" s="2">
        <v>0</v>
      </c>
      <c r="X128" s="2">
        <v>0</v>
      </c>
      <c r="Y128" s="2">
        <v>0</v>
      </c>
      <c r="Z128" s="2">
        <v>39</v>
      </c>
      <c r="AA128" s="2">
        <v>39</v>
      </c>
      <c r="AB128" s="2">
        <v>6</v>
      </c>
      <c r="AC128" s="2">
        <v>31</v>
      </c>
      <c r="AD128" s="2">
        <v>1</v>
      </c>
      <c r="AE128" s="2">
        <v>1</v>
      </c>
      <c r="AF128" s="2">
        <v>0</v>
      </c>
      <c r="AG128" s="2">
        <v>0</v>
      </c>
    </row>
    <row r="129" spans="1:33" x14ac:dyDescent="0.2">
      <c r="A129" s="2" t="s">
        <v>7</v>
      </c>
      <c r="B129" s="2">
        <v>52</v>
      </c>
      <c r="C129" s="2">
        <v>50</v>
      </c>
      <c r="D129" s="2">
        <v>2</v>
      </c>
      <c r="E129" s="2">
        <v>0</v>
      </c>
      <c r="F129" s="2">
        <v>48</v>
      </c>
      <c r="G129" s="2">
        <v>0</v>
      </c>
      <c r="H129" s="2">
        <v>2</v>
      </c>
      <c r="I129" s="2">
        <v>0</v>
      </c>
      <c r="J129" s="2">
        <v>5</v>
      </c>
      <c r="K129" s="2">
        <v>4</v>
      </c>
      <c r="L129" s="2">
        <v>0</v>
      </c>
      <c r="M129" s="2">
        <v>0</v>
      </c>
      <c r="N129" s="2">
        <v>4</v>
      </c>
      <c r="O129" s="2">
        <v>0</v>
      </c>
      <c r="P129" s="2">
        <v>1</v>
      </c>
      <c r="Q129" s="2">
        <v>0</v>
      </c>
      <c r="R129" s="2">
        <v>14</v>
      </c>
      <c r="S129" s="2">
        <v>14</v>
      </c>
      <c r="T129" s="2">
        <v>0</v>
      </c>
      <c r="U129" s="2">
        <v>0</v>
      </c>
      <c r="V129" s="2">
        <v>14</v>
      </c>
      <c r="W129" s="2">
        <v>0</v>
      </c>
      <c r="X129" s="2">
        <v>0</v>
      </c>
      <c r="Y129" s="2">
        <v>0</v>
      </c>
      <c r="Z129" s="2">
        <v>33</v>
      </c>
      <c r="AA129" s="2">
        <v>32</v>
      </c>
      <c r="AB129" s="2">
        <v>2</v>
      </c>
      <c r="AC129" s="2">
        <v>0</v>
      </c>
      <c r="AD129" s="2">
        <v>30</v>
      </c>
      <c r="AE129" s="2">
        <v>0</v>
      </c>
      <c r="AF129" s="2">
        <v>1</v>
      </c>
      <c r="AG129" s="2">
        <v>0</v>
      </c>
    </row>
    <row r="130" spans="1:33" x14ac:dyDescent="0.2">
      <c r="A130" s="2" t="s">
        <v>145</v>
      </c>
      <c r="B130" s="2">
        <v>1</v>
      </c>
      <c r="C130" s="2">
        <v>1</v>
      </c>
      <c r="D130" s="2">
        <v>0</v>
      </c>
      <c r="E130" s="2">
        <v>0</v>
      </c>
      <c r="F130" s="2">
        <v>1</v>
      </c>
      <c r="G130" s="2">
        <v>0</v>
      </c>
      <c r="H130" s="2">
        <v>0</v>
      </c>
      <c r="I130" s="2">
        <v>0</v>
      </c>
      <c r="J130" s="2">
        <v>1</v>
      </c>
      <c r="K130" s="2">
        <v>1</v>
      </c>
      <c r="L130" s="2">
        <v>0</v>
      </c>
      <c r="M130" s="2">
        <v>0</v>
      </c>
      <c r="N130" s="2">
        <v>1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</row>
    <row r="131" spans="1:33" x14ac:dyDescent="0.2">
      <c r="A131" s="2" t="s">
        <v>146</v>
      </c>
      <c r="B131" s="2">
        <v>6</v>
      </c>
      <c r="C131" s="2">
        <v>6</v>
      </c>
      <c r="D131" s="2">
        <v>0</v>
      </c>
      <c r="E131" s="2">
        <v>1</v>
      </c>
      <c r="F131" s="2">
        <v>5</v>
      </c>
      <c r="G131" s="2">
        <v>0</v>
      </c>
      <c r="H131" s="2">
        <v>0</v>
      </c>
      <c r="I131" s="2">
        <v>0</v>
      </c>
      <c r="J131" s="2">
        <v>6</v>
      </c>
      <c r="K131" s="2">
        <v>6</v>
      </c>
      <c r="L131" s="2">
        <v>0</v>
      </c>
      <c r="M131" s="2">
        <v>1</v>
      </c>
      <c r="N131" s="2">
        <v>5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</row>
    <row r="132" spans="1:33" x14ac:dyDescent="0.2">
      <c r="A132" s="2" t="s">
        <v>147</v>
      </c>
      <c r="B132" s="2">
        <v>5</v>
      </c>
      <c r="C132" s="2">
        <v>5</v>
      </c>
      <c r="D132" s="2">
        <v>0</v>
      </c>
      <c r="E132" s="2">
        <v>0</v>
      </c>
      <c r="F132" s="2">
        <v>5</v>
      </c>
      <c r="G132" s="2">
        <v>0</v>
      </c>
      <c r="H132" s="2">
        <v>0</v>
      </c>
      <c r="I132" s="2">
        <v>0</v>
      </c>
      <c r="J132" s="2">
        <v>2</v>
      </c>
      <c r="K132" s="2">
        <v>2</v>
      </c>
      <c r="L132" s="2">
        <v>0</v>
      </c>
      <c r="M132" s="2">
        <v>0</v>
      </c>
      <c r="N132" s="2">
        <v>2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3</v>
      </c>
      <c r="AA132" s="2">
        <v>3</v>
      </c>
      <c r="AB132" s="2">
        <v>0</v>
      </c>
      <c r="AC132" s="2">
        <v>0</v>
      </c>
      <c r="AD132" s="2">
        <v>3</v>
      </c>
      <c r="AE132" s="2">
        <v>0</v>
      </c>
      <c r="AF132" s="2">
        <v>0</v>
      </c>
      <c r="AG132" s="2">
        <v>0</v>
      </c>
    </row>
    <row r="133" spans="1:33" x14ac:dyDescent="0.2">
      <c r="A133" s="2" t="s">
        <v>148</v>
      </c>
      <c r="B133" s="2">
        <v>4</v>
      </c>
      <c r="C133" s="2">
        <v>4</v>
      </c>
      <c r="D133" s="2">
        <v>1</v>
      </c>
      <c r="E133" s="2">
        <v>0</v>
      </c>
      <c r="F133" s="2">
        <v>3</v>
      </c>
      <c r="G133" s="2">
        <v>0</v>
      </c>
      <c r="H133" s="2">
        <v>0</v>
      </c>
      <c r="I133" s="2">
        <v>0</v>
      </c>
      <c r="J133" s="2">
        <v>4</v>
      </c>
      <c r="K133" s="2">
        <v>4</v>
      </c>
      <c r="L133" s="2">
        <v>1</v>
      </c>
      <c r="M133" s="2">
        <v>0</v>
      </c>
      <c r="N133" s="2">
        <v>3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</row>
    <row r="134" spans="1:33" x14ac:dyDescent="0.2">
      <c r="A134" s="2" t="s">
        <v>149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</row>
    <row r="135" spans="1:33" x14ac:dyDescent="0.2">
      <c r="A135" s="2" t="s">
        <v>150</v>
      </c>
      <c r="B135" s="2">
        <v>3</v>
      </c>
      <c r="C135" s="2">
        <v>3</v>
      </c>
      <c r="D135" s="2">
        <v>0</v>
      </c>
      <c r="E135" s="2">
        <v>0</v>
      </c>
      <c r="F135" s="2">
        <v>3</v>
      </c>
      <c r="G135" s="2">
        <v>0</v>
      </c>
      <c r="H135" s="2">
        <v>0</v>
      </c>
      <c r="I135" s="2">
        <v>0</v>
      </c>
      <c r="J135" s="2">
        <v>1</v>
      </c>
      <c r="K135" s="2">
        <v>1</v>
      </c>
      <c r="L135" s="2">
        <v>0</v>
      </c>
      <c r="M135" s="2">
        <v>0</v>
      </c>
      <c r="N135" s="2">
        <v>1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2</v>
      </c>
      <c r="AA135" s="2">
        <v>2</v>
      </c>
      <c r="AB135" s="2">
        <v>0</v>
      </c>
      <c r="AC135" s="2">
        <v>0</v>
      </c>
      <c r="AD135" s="2">
        <v>2</v>
      </c>
      <c r="AE135" s="2">
        <v>0</v>
      </c>
      <c r="AF135" s="2">
        <v>0</v>
      </c>
      <c r="AG135" s="2">
        <v>0</v>
      </c>
    </row>
    <row r="136" spans="1:33" x14ac:dyDescent="0.2">
      <c r="A136" s="2" t="s">
        <v>151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</row>
    <row r="137" spans="1:33" x14ac:dyDescent="0.2">
      <c r="A137" s="2" t="s">
        <v>152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</row>
    <row r="138" spans="1:33" x14ac:dyDescent="0.2">
      <c r="A138" s="2" t="s">
        <v>153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</row>
    <row r="139" spans="1:33" x14ac:dyDescent="0.2">
      <c r="A139" s="2" t="s">
        <v>154</v>
      </c>
      <c r="B139" s="2">
        <v>1</v>
      </c>
      <c r="C139" s="2">
        <v>1</v>
      </c>
      <c r="D139" s="2">
        <v>0</v>
      </c>
      <c r="E139" s="2">
        <v>0</v>
      </c>
      <c r="F139" s="2">
        <v>1</v>
      </c>
      <c r="G139" s="2">
        <v>0</v>
      </c>
      <c r="H139" s="2">
        <v>0</v>
      </c>
      <c r="I139" s="2">
        <v>0</v>
      </c>
      <c r="J139" s="2">
        <v>1</v>
      </c>
      <c r="K139" s="2">
        <v>1</v>
      </c>
      <c r="L139" s="2">
        <v>0</v>
      </c>
      <c r="M139" s="2">
        <v>0</v>
      </c>
      <c r="N139" s="2">
        <v>1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</row>
    <row r="140" spans="1:33" x14ac:dyDescent="0.2">
      <c r="A140" s="2" t="s">
        <v>155</v>
      </c>
      <c r="B140" s="2">
        <v>18</v>
      </c>
      <c r="C140" s="2">
        <v>18</v>
      </c>
      <c r="D140" s="2">
        <v>0</v>
      </c>
      <c r="E140" s="2">
        <v>0</v>
      </c>
      <c r="F140" s="2">
        <v>18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11</v>
      </c>
      <c r="S140" s="2">
        <v>11</v>
      </c>
      <c r="T140" s="2">
        <v>0</v>
      </c>
      <c r="U140" s="2">
        <v>0</v>
      </c>
      <c r="V140" s="2">
        <v>11</v>
      </c>
      <c r="W140" s="2">
        <v>0</v>
      </c>
      <c r="X140" s="2">
        <v>0</v>
      </c>
      <c r="Y140" s="2">
        <v>0</v>
      </c>
      <c r="Z140" s="2">
        <v>7</v>
      </c>
      <c r="AA140" s="2">
        <v>7</v>
      </c>
      <c r="AB140" s="2">
        <v>0</v>
      </c>
      <c r="AC140" s="2">
        <v>0</v>
      </c>
      <c r="AD140" s="2">
        <v>7</v>
      </c>
      <c r="AE140" s="2">
        <v>0</v>
      </c>
      <c r="AF140" s="2">
        <v>0</v>
      </c>
      <c r="AG140" s="2">
        <v>0</v>
      </c>
    </row>
    <row r="141" spans="1:33" x14ac:dyDescent="0.2">
      <c r="A141" s="2" t="s">
        <v>156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</row>
    <row r="142" spans="1:33" x14ac:dyDescent="0.2">
      <c r="A142" s="2" t="s">
        <v>157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</row>
    <row r="143" spans="1:33" x14ac:dyDescent="0.2">
      <c r="A143" s="2" t="s">
        <v>158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</row>
    <row r="144" spans="1:33" x14ac:dyDescent="0.2">
      <c r="A144" s="2" t="s">
        <v>159</v>
      </c>
      <c r="B144" s="2">
        <v>9</v>
      </c>
      <c r="C144" s="2">
        <v>9</v>
      </c>
      <c r="D144" s="2">
        <v>1</v>
      </c>
      <c r="E144" s="2">
        <v>0</v>
      </c>
      <c r="F144" s="2">
        <v>8</v>
      </c>
      <c r="G144" s="2">
        <v>0</v>
      </c>
      <c r="H144" s="2">
        <v>0</v>
      </c>
      <c r="I144" s="2">
        <v>0</v>
      </c>
      <c r="J144" s="2">
        <v>4</v>
      </c>
      <c r="K144" s="2">
        <v>4</v>
      </c>
      <c r="L144" s="2">
        <v>1</v>
      </c>
      <c r="M144" s="2">
        <v>0</v>
      </c>
      <c r="N144" s="2">
        <v>3</v>
      </c>
      <c r="O144" s="2">
        <v>0</v>
      </c>
      <c r="P144" s="2">
        <v>0</v>
      </c>
      <c r="Q144" s="2">
        <v>0</v>
      </c>
      <c r="R144" s="2">
        <v>3</v>
      </c>
      <c r="S144" s="2">
        <v>3</v>
      </c>
      <c r="T144" s="2">
        <v>0</v>
      </c>
      <c r="U144" s="2">
        <v>0</v>
      </c>
      <c r="V144" s="2">
        <v>3</v>
      </c>
      <c r="W144" s="2">
        <v>0</v>
      </c>
      <c r="X144" s="2">
        <v>0</v>
      </c>
      <c r="Y144" s="2">
        <v>0</v>
      </c>
      <c r="Z144" s="2">
        <v>2</v>
      </c>
      <c r="AA144" s="2">
        <v>2</v>
      </c>
      <c r="AB144" s="2">
        <v>0</v>
      </c>
      <c r="AC144" s="2">
        <v>0</v>
      </c>
      <c r="AD144" s="2">
        <v>2</v>
      </c>
      <c r="AE144" s="2">
        <v>0</v>
      </c>
      <c r="AF144" s="2">
        <v>0</v>
      </c>
      <c r="AG144" s="2">
        <v>0</v>
      </c>
    </row>
    <row r="145" spans="1:33" x14ac:dyDescent="0.2">
      <c r="A145" s="2" t="s">
        <v>160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</row>
    <row r="146" spans="1:33" x14ac:dyDescent="0.2">
      <c r="A146" s="2" t="s">
        <v>161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</row>
    <row r="147" spans="1:33" x14ac:dyDescent="0.2">
      <c r="A147" s="2" t="s">
        <v>162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</row>
    <row r="148" spans="1:33" x14ac:dyDescent="0.2">
      <c r="A148" s="2" t="s">
        <v>163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</row>
    <row r="149" spans="1:33" x14ac:dyDescent="0.2">
      <c r="A149" s="2" t="s">
        <v>164</v>
      </c>
      <c r="B149" s="2">
        <v>2</v>
      </c>
      <c r="C149" s="2">
        <v>2</v>
      </c>
      <c r="D149" s="2">
        <v>0</v>
      </c>
      <c r="E149" s="2">
        <v>0</v>
      </c>
      <c r="F149" s="2">
        <v>2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2</v>
      </c>
      <c r="S149" s="2">
        <v>2</v>
      </c>
      <c r="T149" s="2">
        <v>0</v>
      </c>
      <c r="U149" s="2">
        <v>0</v>
      </c>
      <c r="V149" s="2">
        <v>2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</row>
    <row r="150" spans="1:33" x14ac:dyDescent="0.2">
      <c r="A150" s="2" t="s">
        <v>165</v>
      </c>
      <c r="B150" s="2">
        <v>3</v>
      </c>
      <c r="C150" s="2">
        <v>3</v>
      </c>
      <c r="D150" s="2">
        <v>0</v>
      </c>
      <c r="E150" s="2">
        <v>0</v>
      </c>
      <c r="F150" s="2">
        <v>3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3</v>
      </c>
      <c r="S150" s="2">
        <v>3</v>
      </c>
      <c r="T150" s="2">
        <v>0</v>
      </c>
      <c r="U150" s="2">
        <v>0</v>
      </c>
      <c r="V150" s="2">
        <v>3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</row>
    <row r="151" spans="1:33" x14ac:dyDescent="0.2">
      <c r="A151" s="2" t="s">
        <v>8</v>
      </c>
      <c r="B151" s="2">
        <v>133</v>
      </c>
      <c r="C151" s="2">
        <v>133</v>
      </c>
      <c r="D151" s="2">
        <v>3</v>
      </c>
      <c r="E151" s="2">
        <v>2</v>
      </c>
      <c r="F151" s="2">
        <v>0</v>
      </c>
      <c r="G151" s="2">
        <v>128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22</v>
      </c>
      <c r="S151" s="2">
        <v>22</v>
      </c>
      <c r="T151" s="2">
        <v>3</v>
      </c>
      <c r="U151" s="2">
        <v>0</v>
      </c>
      <c r="V151" s="2">
        <v>0</v>
      </c>
      <c r="W151" s="2">
        <v>19</v>
      </c>
      <c r="X151" s="2">
        <v>0</v>
      </c>
      <c r="Y151" s="2">
        <v>0</v>
      </c>
      <c r="Z151" s="2">
        <v>111</v>
      </c>
      <c r="AA151" s="2">
        <v>111</v>
      </c>
      <c r="AB151" s="2">
        <v>0</v>
      </c>
      <c r="AC151" s="2">
        <v>2</v>
      </c>
      <c r="AD151" s="2">
        <v>0</v>
      </c>
      <c r="AE151" s="2">
        <v>109</v>
      </c>
      <c r="AF151" s="2">
        <v>0</v>
      </c>
      <c r="AG151" s="2">
        <v>0</v>
      </c>
    </row>
    <row r="152" spans="1:33" x14ac:dyDescent="0.2">
      <c r="A152" s="2" t="s">
        <v>166</v>
      </c>
      <c r="B152" s="2">
        <v>17</v>
      </c>
      <c r="C152" s="2">
        <v>17</v>
      </c>
      <c r="D152" s="2">
        <v>3</v>
      </c>
      <c r="E152" s="2">
        <v>0</v>
      </c>
      <c r="F152" s="2">
        <v>0</v>
      </c>
      <c r="G152" s="2">
        <v>14</v>
      </c>
      <c r="H152" s="2">
        <v>0</v>
      </c>
      <c r="I152" s="2">
        <v>0</v>
      </c>
      <c r="J152" s="2">
        <v>5</v>
      </c>
      <c r="K152" s="2">
        <v>5</v>
      </c>
      <c r="L152" s="2">
        <v>1</v>
      </c>
      <c r="M152" s="2">
        <v>0</v>
      </c>
      <c r="N152" s="2">
        <v>0</v>
      </c>
      <c r="O152" s="2">
        <v>4</v>
      </c>
      <c r="P152" s="2">
        <v>0</v>
      </c>
      <c r="Q152" s="2">
        <v>0</v>
      </c>
      <c r="R152" s="2">
        <v>3</v>
      </c>
      <c r="S152" s="2">
        <v>3</v>
      </c>
      <c r="T152" s="2">
        <v>0</v>
      </c>
      <c r="U152" s="2">
        <v>0</v>
      </c>
      <c r="V152" s="2">
        <v>0</v>
      </c>
      <c r="W152" s="2">
        <v>3</v>
      </c>
      <c r="X152" s="2">
        <v>0</v>
      </c>
      <c r="Y152" s="2">
        <v>0</v>
      </c>
      <c r="Z152" s="2">
        <v>9</v>
      </c>
      <c r="AA152" s="2">
        <v>9</v>
      </c>
      <c r="AB152" s="2">
        <v>2</v>
      </c>
      <c r="AC152" s="2">
        <v>0</v>
      </c>
      <c r="AD152" s="2">
        <v>0</v>
      </c>
      <c r="AE152" s="2">
        <v>7</v>
      </c>
      <c r="AF152" s="2">
        <v>0</v>
      </c>
      <c r="AG152" s="2">
        <v>0</v>
      </c>
    </row>
    <row r="153" spans="1:33" x14ac:dyDescent="0.2">
      <c r="A153" s="2" t="s">
        <v>167</v>
      </c>
      <c r="B153" s="2">
        <v>16</v>
      </c>
      <c r="C153" s="2">
        <v>16</v>
      </c>
      <c r="D153" s="2">
        <v>0</v>
      </c>
      <c r="E153" s="2">
        <v>1</v>
      </c>
      <c r="F153" s="2">
        <v>0</v>
      </c>
      <c r="G153" s="2">
        <v>15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10</v>
      </c>
      <c r="S153" s="2">
        <v>10</v>
      </c>
      <c r="T153" s="2">
        <v>0</v>
      </c>
      <c r="U153" s="2">
        <v>0</v>
      </c>
      <c r="V153" s="2">
        <v>0</v>
      </c>
      <c r="W153" s="2">
        <v>10</v>
      </c>
      <c r="X153" s="2">
        <v>0</v>
      </c>
      <c r="Y153" s="2">
        <v>0</v>
      </c>
      <c r="Z153" s="2">
        <v>6</v>
      </c>
      <c r="AA153" s="2">
        <v>6</v>
      </c>
      <c r="AB153" s="2">
        <v>0</v>
      </c>
      <c r="AC153" s="2">
        <v>1</v>
      </c>
      <c r="AD153" s="2">
        <v>0</v>
      </c>
      <c r="AE153" s="2">
        <v>5</v>
      </c>
      <c r="AF153" s="2">
        <v>0</v>
      </c>
      <c r="AG153" s="2">
        <v>0</v>
      </c>
    </row>
    <row r="154" spans="1:33" x14ac:dyDescent="0.2">
      <c r="A154" s="2" t="s">
        <v>168</v>
      </c>
      <c r="B154" s="2">
        <v>15</v>
      </c>
      <c r="C154" s="2">
        <v>15</v>
      </c>
      <c r="D154" s="2">
        <v>0</v>
      </c>
      <c r="E154" s="2">
        <v>1</v>
      </c>
      <c r="F154" s="2">
        <v>0</v>
      </c>
      <c r="G154" s="2">
        <v>14</v>
      </c>
      <c r="H154" s="2">
        <v>0</v>
      </c>
      <c r="I154" s="2">
        <v>0</v>
      </c>
      <c r="J154" s="2">
        <v>2</v>
      </c>
      <c r="K154" s="2">
        <v>2</v>
      </c>
      <c r="L154" s="2">
        <v>0</v>
      </c>
      <c r="M154" s="2">
        <v>1</v>
      </c>
      <c r="N154" s="2">
        <v>0</v>
      </c>
      <c r="O154" s="2">
        <v>1</v>
      </c>
      <c r="P154" s="2">
        <v>0</v>
      </c>
      <c r="Q154" s="2">
        <v>0</v>
      </c>
      <c r="R154" s="2">
        <v>7</v>
      </c>
      <c r="S154" s="2">
        <v>7</v>
      </c>
      <c r="T154" s="2">
        <v>0</v>
      </c>
      <c r="U154" s="2">
        <v>0</v>
      </c>
      <c r="V154" s="2">
        <v>0</v>
      </c>
      <c r="W154" s="2">
        <v>7</v>
      </c>
      <c r="X154" s="2">
        <v>0</v>
      </c>
      <c r="Y154" s="2">
        <v>0</v>
      </c>
      <c r="Z154" s="2">
        <v>6</v>
      </c>
      <c r="AA154" s="2">
        <v>6</v>
      </c>
      <c r="AB154" s="2">
        <v>0</v>
      </c>
      <c r="AC154" s="2">
        <v>0</v>
      </c>
      <c r="AD154" s="2">
        <v>0</v>
      </c>
      <c r="AE154" s="2">
        <v>6</v>
      </c>
      <c r="AF154" s="2">
        <v>0</v>
      </c>
      <c r="AG154" s="2">
        <v>0</v>
      </c>
    </row>
    <row r="155" spans="1:33" x14ac:dyDescent="0.2">
      <c r="A155" s="2" t="s">
        <v>169</v>
      </c>
      <c r="B155" s="2">
        <v>15</v>
      </c>
      <c r="C155" s="2">
        <v>15</v>
      </c>
      <c r="D155" s="2">
        <v>0</v>
      </c>
      <c r="E155" s="2">
        <v>0</v>
      </c>
      <c r="F155" s="2">
        <v>0</v>
      </c>
      <c r="G155" s="2">
        <v>15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13</v>
      </c>
      <c r="S155" s="2">
        <v>13</v>
      </c>
      <c r="T155" s="2">
        <v>0</v>
      </c>
      <c r="U155" s="2">
        <v>0</v>
      </c>
      <c r="V155" s="2">
        <v>0</v>
      </c>
      <c r="W155" s="2">
        <v>13</v>
      </c>
      <c r="X155" s="2">
        <v>0</v>
      </c>
      <c r="Y155" s="2">
        <v>0</v>
      </c>
      <c r="Z155" s="2">
        <v>2</v>
      </c>
      <c r="AA155" s="2">
        <v>2</v>
      </c>
      <c r="AB155" s="2">
        <v>0</v>
      </c>
      <c r="AC155" s="2">
        <v>0</v>
      </c>
      <c r="AD155" s="2">
        <v>0</v>
      </c>
      <c r="AE155" s="2">
        <v>2</v>
      </c>
      <c r="AF155" s="2">
        <v>0</v>
      </c>
      <c r="AG155" s="2">
        <v>0</v>
      </c>
    </row>
    <row r="156" spans="1:33" x14ac:dyDescent="0.2">
      <c r="A156" s="2" t="s">
        <v>4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</row>
    <row r="157" spans="1:33" x14ac:dyDescent="0.2">
      <c r="A157" s="2" t="s">
        <v>9</v>
      </c>
      <c r="B157" s="2">
        <v>142</v>
      </c>
      <c r="C157" s="2">
        <v>3</v>
      </c>
      <c r="D157" s="2">
        <v>0</v>
      </c>
      <c r="E157" s="2">
        <v>1</v>
      </c>
      <c r="F157" s="2">
        <v>1</v>
      </c>
      <c r="G157" s="2">
        <v>1</v>
      </c>
      <c r="H157" s="2">
        <v>138</v>
      </c>
      <c r="I157" s="2">
        <v>1</v>
      </c>
      <c r="J157" s="2">
        <v>53</v>
      </c>
      <c r="K157" s="2">
        <v>1</v>
      </c>
      <c r="L157" s="2">
        <v>0</v>
      </c>
      <c r="M157" s="2">
        <v>0</v>
      </c>
      <c r="N157" s="2">
        <v>1</v>
      </c>
      <c r="O157" s="2">
        <v>0</v>
      </c>
      <c r="P157" s="2">
        <v>52</v>
      </c>
      <c r="Q157" s="2">
        <v>0</v>
      </c>
      <c r="R157" s="2">
        <v>31</v>
      </c>
      <c r="S157" s="2">
        <v>2</v>
      </c>
      <c r="T157" s="2">
        <v>0</v>
      </c>
      <c r="U157" s="2">
        <v>1</v>
      </c>
      <c r="V157" s="2">
        <v>0</v>
      </c>
      <c r="W157" s="2">
        <v>1</v>
      </c>
      <c r="X157" s="2">
        <v>28</v>
      </c>
      <c r="Y157" s="2">
        <v>1</v>
      </c>
      <c r="Z157" s="2">
        <v>58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58</v>
      </c>
      <c r="AG157" s="2">
        <v>0</v>
      </c>
    </row>
    <row r="158" spans="1:33" x14ac:dyDescent="0.2">
      <c r="A158" s="2" t="s">
        <v>170</v>
      </c>
      <c r="B158" s="2">
        <v>20</v>
      </c>
      <c r="C158" s="2">
        <v>1</v>
      </c>
      <c r="D158" s="2">
        <v>0</v>
      </c>
      <c r="E158" s="2">
        <v>1</v>
      </c>
      <c r="F158" s="2">
        <v>0</v>
      </c>
      <c r="G158" s="2">
        <v>0</v>
      </c>
      <c r="H158" s="2">
        <v>0</v>
      </c>
      <c r="I158" s="2">
        <v>19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16</v>
      </c>
      <c r="S158" s="2">
        <v>1</v>
      </c>
      <c r="T158" s="2">
        <v>0</v>
      </c>
      <c r="U158" s="2">
        <v>1</v>
      </c>
      <c r="V158" s="2">
        <v>0</v>
      </c>
      <c r="W158" s="2">
        <v>0</v>
      </c>
      <c r="X158" s="2">
        <v>0</v>
      </c>
      <c r="Y158" s="2">
        <v>15</v>
      </c>
      <c r="Z158" s="2">
        <v>4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4</v>
      </c>
    </row>
    <row r="159" spans="1:33" x14ac:dyDescent="0.2">
      <c r="A159" s="2" t="s">
        <v>171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</row>
    <row r="160" spans="1:33" x14ac:dyDescent="0.2">
      <c r="A160" s="2" t="s">
        <v>172</v>
      </c>
      <c r="B160" s="2">
        <v>4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4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4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4</v>
      </c>
    </row>
    <row r="161" spans="1:33" x14ac:dyDescent="0.2">
      <c r="A161" s="2" t="s">
        <v>173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</row>
    <row r="162" spans="1:33" x14ac:dyDescent="0.2">
      <c r="A162" s="2" t="s">
        <v>174</v>
      </c>
      <c r="B162" s="2">
        <v>2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2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2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2</v>
      </c>
    </row>
    <row r="163" spans="1:33" x14ac:dyDescent="0.2">
      <c r="A163" s="2" t="s">
        <v>175</v>
      </c>
      <c r="B163" s="2">
        <v>2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2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2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2</v>
      </c>
    </row>
    <row r="164" spans="1:33" x14ac:dyDescent="0.2">
      <c r="A164" s="2" t="s">
        <v>176</v>
      </c>
      <c r="B164" s="2">
        <v>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2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2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2</v>
      </c>
    </row>
    <row r="165" spans="1:33" x14ac:dyDescent="0.2">
      <c r="A165" s="2" t="s">
        <v>177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</row>
    <row r="166" spans="1:33" x14ac:dyDescent="0.2">
      <c r="A166" s="2" t="s">
        <v>178</v>
      </c>
      <c r="B166" s="2">
        <v>364</v>
      </c>
      <c r="C166" s="2">
        <v>3</v>
      </c>
      <c r="D166" s="2">
        <v>2</v>
      </c>
      <c r="E166" s="2">
        <v>0</v>
      </c>
      <c r="F166" s="2">
        <v>0</v>
      </c>
      <c r="G166" s="2">
        <v>1</v>
      </c>
      <c r="H166" s="2">
        <v>1</v>
      </c>
      <c r="I166" s="2">
        <v>360</v>
      </c>
      <c r="J166" s="2">
        <v>15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15</v>
      </c>
      <c r="R166" s="2">
        <v>16</v>
      </c>
      <c r="S166" s="2">
        <v>3</v>
      </c>
      <c r="T166" s="2">
        <v>2</v>
      </c>
      <c r="U166" s="2">
        <v>0</v>
      </c>
      <c r="V166" s="2">
        <v>0</v>
      </c>
      <c r="W166" s="2">
        <v>1</v>
      </c>
      <c r="X166" s="2">
        <v>1</v>
      </c>
      <c r="Y166" s="2">
        <v>12</v>
      </c>
      <c r="Z166" s="2">
        <v>333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333</v>
      </c>
    </row>
    <row r="167" spans="1:33" x14ac:dyDescent="0.2">
      <c r="A167" s="2" t="s">
        <v>179</v>
      </c>
      <c r="B167" s="2">
        <v>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1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1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1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</row>
    <row r="168" spans="1:33" x14ac:dyDescent="0.2">
      <c r="A168" s="2" t="s">
        <v>180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</row>
    <row r="169" spans="1:33" x14ac:dyDescent="0.2">
      <c r="A169" s="2" t="s">
        <v>181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</row>
    <row r="170" spans="1:33" x14ac:dyDescent="0.2">
      <c r="A170" s="2" t="s">
        <v>182</v>
      </c>
      <c r="B170" s="2">
        <v>1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1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1</v>
      </c>
    </row>
    <row r="171" spans="1:33" x14ac:dyDescent="0.2">
      <c r="A171" s="2" t="s">
        <v>183</v>
      </c>
      <c r="B171" s="2">
        <v>7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7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7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7</v>
      </c>
    </row>
    <row r="172" spans="1:33" x14ac:dyDescent="0.2">
      <c r="A172" s="2" t="s">
        <v>184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</row>
    <row r="173" spans="1:33" x14ac:dyDescent="0.2">
      <c r="A173" s="2" t="s">
        <v>185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</row>
    <row r="174" spans="1:33" x14ac:dyDescent="0.2">
      <c r="A174" s="2" t="s">
        <v>186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</row>
    <row r="175" spans="1:33" x14ac:dyDescent="0.2">
      <c r="A175" s="2" t="s">
        <v>187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</row>
    <row r="176" spans="1:33" x14ac:dyDescent="0.2">
      <c r="A176" s="2" t="s">
        <v>188</v>
      </c>
      <c r="B176" s="2">
        <v>2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2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2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2</v>
      </c>
    </row>
    <row r="177" spans="1:33" x14ac:dyDescent="0.2">
      <c r="A177" s="2" t="s">
        <v>189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</row>
    <row r="178" spans="1:33" x14ac:dyDescent="0.2">
      <c r="A178" s="2" t="s">
        <v>190</v>
      </c>
      <c r="B178" s="2">
        <v>4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4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4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4</v>
      </c>
    </row>
    <row r="179" spans="1:33" x14ac:dyDescent="0.2">
      <c r="A179" s="2" t="s">
        <v>191</v>
      </c>
      <c r="B179" s="2">
        <v>212</v>
      </c>
      <c r="C179" s="2">
        <v>2</v>
      </c>
      <c r="D179" s="2">
        <v>0</v>
      </c>
      <c r="E179" s="2">
        <v>0</v>
      </c>
      <c r="F179" s="2">
        <v>2</v>
      </c>
      <c r="G179" s="2">
        <v>0</v>
      </c>
      <c r="H179" s="2">
        <v>0</v>
      </c>
      <c r="I179" s="2">
        <v>210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1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1</v>
      </c>
      <c r="Z179" s="2">
        <v>211</v>
      </c>
      <c r="AA179" s="2">
        <v>2</v>
      </c>
      <c r="AB179" s="2">
        <v>0</v>
      </c>
      <c r="AC179" s="2">
        <v>0</v>
      </c>
      <c r="AD179" s="2">
        <v>2</v>
      </c>
      <c r="AE179" s="2">
        <v>0</v>
      </c>
      <c r="AF179" s="2">
        <v>0</v>
      </c>
      <c r="AG179" s="2">
        <v>209</v>
      </c>
    </row>
    <row r="180" spans="1:33" x14ac:dyDescent="0.2">
      <c r="A180" s="2" t="s">
        <v>192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</row>
    <row r="181" spans="1:33" x14ac:dyDescent="0.2">
      <c r="A181" s="2" t="s">
        <v>193</v>
      </c>
      <c r="B181" s="2">
        <v>6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6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6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6</v>
      </c>
    </row>
    <row r="182" spans="1:33" x14ac:dyDescent="0.2">
      <c r="A182" s="2" t="s">
        <v>194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</row>
    <row r="183" spans="1:33" x14ac:dyDescent="0.2">
      <c r="A183" s="2" t="s">
        <v>195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</row>
    <row r="184" spans="1:33" x14ac:dyDescent="0.2">
      <c r="A184" s="2" t="s">
        <v>196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</row>
    <row r="185" spans="1:33" x14ac:dyDescent="0.2">
      <c r="A185" s="2" t="s">
        <v>197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</row>
    <row r="186" spans="1:33" x14ac:dyDescent="0.2">
      <c r="A186" s="2" t="s">
        <v>198</v>
      </c>
      <c r="B186" s="2">
        <v>9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9</v>
      </c>
      <c r="J186" s="2">
        <v>1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1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8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8</v>
      </c>
    </row>
    <row r="187" spans="1:33" x14ac:dyDescent="0.2">
      <c r="A187" s="2" t="s">
        <v>1</v>
      </c>
      <c r="B187" s="2">
        <v>1603</v>
      </c>
      <c r="C187" s="2">
        <v>766</v>
      </c>
      <c r="D187" s="2">
        <v>478</v>
      </c>
      <c r="E187" s="2">
        <v>200</v>
      </c>
      <c r="F187" s="2">
        <v>64</v>
      </c>
      <c r="G187" s="2">
        <v>24</v>
      </c>
      <c r="H187" s="2">
        <v>805</v>
      </c>
      <c r="I187" s="2">
        <v>32</v>
      </c>
      <c r="J187" s="2">
        <v>1519</v>
      </c>
      <c r="K187" s="2">
        <v>693</v>
      </c>
      <c r="L187" s="2">
        <v>422</v>
      </c>
      <c r="M187" s="2">
        <v>186</v>
      </c>
      <c r="N187" s="2">
        <v>61</v>
      </c>
      <c r="O187" s="2">
        <v>24</v>
      </c>
      <c r="P187" s="2">
        <v>794</v>
      </c>
      <c r="Q187" s="2">
        <v>32</v>
      </c>
      <c r="R187" s="2">
        <v>71</v>
      </c>
      <c r="S187" s="2">
        <v>63</v>
      </c>
      <c r="T187" s="2">
        <v>51</v>
      </c>
      <c r="U187" s="2">
        <v>12</v>
      </c>
      <c r="V187" s="2">
        <v>0</v>
      </c>
      <c r="W187" s="2">
        <v>0</v>
      </c>
      <c r="X187" s="2">
        <v>8</v>
      </c>
      <c r="Y187" s="2">
        <v>0</v>
      </c>
      <c r="Z187" s="2">
        <v>13</v>
      </c>
      <c r="AA187" s="2">
        <v>10</v>
      </c>
      <c r="AB187" s="2">
        <v>5</v>
      </c>
      <c r="AC187" s="2">
        <v>2</v>
      </c>
      <c r="AD187" s="2">
        <v>3</v>
      </c>
      <c r="AE187" s="2">
        <v>0</v>
      </c>
      <c r="AF187" s="2">
        <v>3</v>
      </c>
      <c r="AG187" s="2">
        <v>0</v>
      </c>
    </row>
    <row r="188" spans="1:33" x14ac:dyDescent="0.2">
      <c r="A188" s="2" t="s">
        <v>2</v>
      </c>
      <c r="B188" s="2">
        <v>2201</v>
      </c>
      <c r="C188" s="2">
        <v>1666</v>
      </c>
      <c r="D188" s="2">
        <v>1262</v>
      </c>
      <c r="E188" s="2">
        <v>245</v>
      </c>
      <c r="F188" s="2">
        <v>93</v>
      </c>
      <c r="G188" s="2">
        <v>66</v>
      </c>
      <c r="H188" s="2">
        <v>514</v>
      </c>
      <c r="I188" s="2">
        <v>21</v>
      </c>
      <c r="J188" s="2">
        <v>31</v>
      </c>
      <c r="K188" s="2">
        <v>22</v>
      </c>
      <c r="L188" s="2">
        <v>12</v>
      </c>
      <c r="M188" s="2">
        <v>7</v>
      </c>
      <c r="N188" s="2">
        <v>3</v>
      </c>
      <c r="O188" s="2">
        <v>0</v>
      </c>
      <c r="P188" s="2">
        <v>9</v>
      </c>
      <c r="Q188" s="2">
        <v>0</v>
      </c>
      <c r="R188" s="2">
        <v>2120</v>
      </c>
      <c r="S188" s="2">
        <v>1603</v>
      </c>
      <c r="T188" s="2">
        <v>1228</v>
      </c>
      <c r="U188" s="2">
        <v>225</v>
      </c>
      <c r="V188" s="2">
        <v>88</v>
      </c>
      <c r="W188" s="2">
        <v>62</v>
      </c>
      <c r="X188" s="2">
        <v>497</v>
      </c>
      <c r="Y188" s="2">
        <v>20</v>
      </c>
      <c r="Z188" s="2">
        <v>50</v>
      </c>
      <c r="AA188" s="2">
        <v>41</v>
      </c>
      <c r="AB188" s="2">
        <v>22</v>
      </c>
      <c r="AC188" s="2">
        <v>13</v>
      </c>
      <c r="AD188" s="2">
        <v>2</v>
      </c>
      <c r="AE188" s="2">
        <v>4</v>
      </c>
      <c r="AF188" s="2">
        <v>8</v>
      </c>
      <c r="AG188" s="2">
        <v>1</v>
      </c>
    </row>
    <row r="189" spans="1:33" x14ac:dyDescent="0.2">
      <c r="A189" s="2" t="s">
        <v>3</v>
      </c>
      <c r="B189" s="2">
        <v>1472</v>
      </c>
      <c r="C189" s="2">
        <v>757</v>
      </c>
      <c r="D189" s="2">
        <v>328</v>
      </c>
      <c r="E189" s="2">
        <v>230</v>
      </c>
      <c r="F189" s="2">
        <v>44</v>
      </c>
      <c r="G189" s="2">
        <v>155</v>
      </c>
      <c r="H189" s="2">
        <v>175</v>
      </c>
      <c r="I189" s="2">
        <v>540</v>
      </c>
      <c r="J189" s="2">
        <v>11</v>
      </c>
      <c r="K189" s="2">
        <v>1</v>
      </c>
      <c r="L189" s="2">
        <v>0</v>
      </c>
      <c r="M189" s="2">
        <v>0</v>
      </c>
      <c r="N189" s="2">
        <v>0</v>
      </c>
      <c r="O189" s="2">
        <v>1</v>
      </c>
      <c r="P189" s="2">
        <v>10</v>
      </c>
      <c r="Q189" s="2">
        <v>0</v>
      </c>
      <c r="R189" s="2">
        <v>12</v>
      </c>
      <c r="S189" s="2">
        <v>11</v>
      </c>
      <c r="T189" s="2">
        <v>8</v>
      </c>
      <c r="U189" s="2">
        <v>3</v>
      </c>
      <c r="V189" s="2">
        <v>0</v>
      </c>
      <c r="W189" s="2">
        <v>0</v>
      </c>
      <c r="X189" s="2">
        <v>1</v>
      </c>
      <c r="Y189" s="2">
        <v>0</v>
      </c>
      <c r="Z189" s="2">
        <v>1449</v>
      </c>
      <c r="AA189" s="2">
        <v>745</v>
      </c>
      <c r="AB189" s="2">
        <v>320</v>
      </c>
      <c r="AC189" s="2">
        <v>227</v>
      </c>
      <c r="AD189" s="2">
        <v>44</v>
      </c>
      <c r="AE189" s="2">
        <v>154</v>
      </c>
      <c r="AF189" s="2">
        <v>164</v>
      </c>
      <c r="AG189" s="2">
        <v>540</v>
      </c>
    </row>
    <row r="190" spans="1:33" x14ac:dyDescent="0.2">
      <c r="A190" s="2" t="s">
        <v>199</v>
      </c>
      <c r="B190" s="2">
        <v>93</v>
      </c>
      <c r="C190" s="2">
        <v>56</v>
      </c>
      <c r="D190" s="2">
        <v>28</v>
      </c>
      <c r="E190" s="2">
        <v>13</v>
      </c>
      <c r="F190" s="2">
        <v>11</v>
      </c>
      <c r="G190" s="2">
        <v>4</v>
      </c>
      <c r="H190" s="2">
        <v>24</v>
      </c>
      <c r="I190" s="2">
        <v>13</v>
      </c>
      <c r="J190" s="2">
        <v>17</v>
      </c>
      <c r="K190" s="2">
        <v>7</v>
      </c>
      <c r="L190" s="2">
        <v>2</v>
      </c>
      <c r="M190" s="2">
        <v>0</v>
      </c>
      <c r="N190" s="2">
        <v>5</v>
      </c>
      <c r="O190" s="2">
        <v>0</v>
      </c>
      <c r="P190" s="2">
        <v>10</v>
      </c>
      <c r="Q190" s="2">
        <v>0</v>
      </c>
      <c r="R190" s="2">
        <v>23</v>
      </c>
      <c r="S190" s="2">
        <v>18</v>
      </c>
      <c r="T190" s="2">
        <v>15</v>
      </c>
      <c r="U190" s="2">
        <v>3</v>
      </c>
      <c r="V190" s="2">
        <v>0</v>
      </c>
      <c r="W190" s="2">
        <v>0</v>
      </c>
      <c r="X190" s="2">
        <v>5</v>
      </c>
      <c r="Y190" s="2">
        <v>0</v>
      </c>
      <c r="Z190" s="2">
        <v>53</v>
      </c>
      <c r="AA190" s="2">
        <v>31</v>
      </c>
      <c r="AB190" s="2">
        <v>11</v>
      </c>
      <c r="AC190" s="2">
        <v>10</v>
      </c>
      <c r="AD190" s="2">
        <v>6</v>
      </c>
      <c r="AE190" s="2">
        <v>4</v>
      </c>
      <c r="AF190" s="2">
        <v>9</v>
      </c>
      <c r="AG190" s="2">
        <v>13</v>
      </c>
    </row>
    <row r="191" spans="1:33" x14ac:dyDescent="0.2">
      <c r="A191" s="2" t="s">
        <v>200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</row>
    <row r="192" spans="1:33" x14ac:dyDescent="0.2">
      <c r="A192" s="2" t="s">
        <v>201</v>
      </c>
      <c r="B192" s="2">
        <v>12</v>
      </c>
      <c r="C192" s="2">
        <v>8</v>
      </c>
      <c r="D192" s="2">
        <v>3</v>
      </c>
      <c r="E192" s="2">
        <v>0</v>
      </c>
      <c r="F192" s="2">
        <v>5</v>
      </c>
      <c r="G192" s="2">
        <v>0</v>
      </c>
      <c r="H192" s="2">
        <v>4</v>
      </c>
      <c r="I192" s="2">
        <v>0</v>
      </c>
      <c r="J192" s="2">
        <v>4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4</v>
      </c>
      <c r="Q192" s="2">
        <v>0</v>
      </c>
      <c r="R192" s="2">
        <v>1</v>
      </c>
      <c r="S192" s="2">
        <v>1</v>
      </c>
      <c r="T192" s="2">
        <v>1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7</v>
      </c>
      <c r="AA192" s="2">
        <v>7</v>
      </c>
      <c r="AB192" s="2">
        <v>2</v>
      </c>
      <c r="AC192" s="2">
        <v>0</v>
      </c>
      <c r="AD192" s="2">
        <v>5</v>
      </c>
      <c r="AE192" s="2">
        <v>0</v>
      </c>
      <c r="AF192" s="2">
        <v>0</v>
      </c>
      <c r="AG192" s="2">
        <v>0</v>
      </c>
    </row>
    <row r="193" spans="1:33" x14ac:dyDescent="0.2">
      <c r="A193" s="2" t="s">
        <v>202</v>
      </c>
      <c r="B193" s="2">
        <v>12</v>
      </c>
      <c r="C193" s="2">
        <v>4</v>
      </c>
      <c r="D193" s="2">
        <v>2</v>
      </c>
      <c r="E193" s="2">
        <v>2</v>
      </c>
      <c r="F193" s="2">
        <v>0</v>
      </c>
      <c r="G193" s="2">
        <v>0</v>
      </c>
      <c r="H193" s="2">
        <v>8</v>
      </c>
      <c r="I193" s="2">
        <v>0</v>
      </c>
      <c r="J193" s="2">
        <v>11</v>
      </c>
      <c r="K193" s="2">
        <v>4</v>
      </c>
      <c r="L193" s="2">
        <v>2</v>
      </c>
      <c r="M193" s="2">
        <v>2</v>
      </c>
      <c r="N193" s="2">
        <v>0</v>
      </c>
      <c r="O193" s="2">
        <v>0</v>
      </c>
      <c r="P193" s="2">
        <v>7</v>
      </c>
      <c r="Q193" s="2">
        <v>0</v>
      </c>
      <c r="R193" s="2">
        <v>1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1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</row>
    <row r="194" spans="1:33" x14ac:dyDescent="0.2">
      <c r="A194" s="2" t="s">
        <v>203</v>
      </c>
      <c r="B194" s="2">
        <v>4</v>
      </c>
      <c r="C194" s="2">
        <v>2</v>
      </c>
      <c r="D194" s="2">
        <v>0</v>
      </c>
      <c r="E194" s="2">
        <v>0</v>
      </c>
      <c r="F194" s="2">
        <v>0</v>
      </c>
      <c r="G194" s="2">
        <v>2</v>
      </c>
      <c r="H194" s="2">
        <v>0</v>
      </c>
      <c r="I194" s="2">
        <v>2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4</v>
      </c>
      <c r="AA194" s="2">
        <v>2</v>
      </c>
      <c r="AB194" s="2">
        <v>0</v>
      </c>
      <c r="AC194" s="2">
        <v>0</v>
      </c>
      <c r="AD194" s="2">
        <v>0</v>
      </c>
      <c r="AE194" s="2">
        <v>2</v>
      </c>
      <c r="AF194" s="2">
        <v>0</v>
      </c>
      <c r="AG194" s="2">
        <v>2</v>
      </c>
    </row>
    <row r="195" spans="1:33" x14ac:dyDescent="0.2">
      <c r="A195" s="2" t="s">
        <v>204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</row>
    <row r="196" spans="1:33" x14ac:dyDescent="0.2">
      <c r="A196" s="2" t="s">
        <v>205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</row>
    <row r="197" spans="1:33" x14ac:dyDescent="0.2">
      <c r="A197" s="2" t="s">
        <v>206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</row>
    <row r="198" spans="1:33" x14ac:dyDescent="0.2">
      <c r="A198" s="2" t="s">
        <v>207</v>
      </c>
      <c r="B198" s="2">
        <v>7</v>
      </c>
      <c r="C198" s="2">
        <v>3</v>
      </c>
      <c r="D198" s="2">
        <v>1</v>
      </c>
      <c r="E198" s="2">
        <v>2</v>
      </c>
      <c r="F198" s="2">
        <v>0</v>
      </c>
      <c r="G198" s="2">
        <v>0</v>
      </c>
      <c r="H198" s="2">
        <v>1</v>
      </c>
      <c r="I198" s="2">
        <v>3</v>
      </c>
      <c r="J198" s="2">
        <v>1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1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6</v>
      </c>
      <c r="AA198" s="2">
        <v>3</v>
      </c>
      <c r="AB198" s="2">
        <v>1</v>
      </c>
      <c r="AC198" s="2">
        <v>2</v>
      </c>
      <c r="AD198" s="2">
        <v>0</v>
      </c>
      <c r="AE198" s="2">
        <v>0</v>
      </c>
      <c r="AF198" s="2">
        <v>0</v>
      </c>
      <c r="AG198" s="2">
        <v>3</v>
      </c>
    </row>
    <row r="199" spans="1:33" x14ac:dyDescent="0.2">
      <c r="A199" s="2" t="s">
        <v>208</v>
      </c>
      <c r="B199" s="2">
        <v>1</v>
      </c>
      <c r="C199" s="2">
        <v>1</v>
      </c>
      <c r="D199" s="2">
        <v>0</v>
      </c>
      <c r="E199" s="2">
        <v>0</v>
      </c>
      <c r="F199" s="2">
        <v>1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1</v>
      </c>
      <c r="S199" s="2">
        <v>1</v>
      </c>
      <c r="T199" s="2">
        <v>0</v>
      </c>
      <c r="U199" s="2">
        <v>0</v>
      </c>
      <c r="V199" s="2">
        <v>1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</row>
    <row r="200" spans="1:33" x14ac:dyDescent="0.2">
      <c r="A200" s="12" t="s">
        <v>62</v>
      </c>
      <c r="B200" s="12">
        <v>1310</v>
      </c>
      <c r="C200" s="12">
        <v>897</v>
      </c>
      <c r="D200" s="12">
        <v>584</v>
      </c>
      <c r="E200" s="12">
        <v>150</v>
      </c>
      <c r="F200" s="12">
        <v>59</v>
      </c>
      <c r="G200" s="12">
        <v>104</v>
      </c>
      <c r="H200" s="12">
        <v>234</v>
      </c>
      <c r="I200" s="12">
        <v>179</v>
      </c>
      <c r="J200" s="12">
        <v>273</v>
      </c>
      <c r="K200" s="12">
        <v>122</v>
      </c>
      <c r="L200" s="12">
        <v>67</v>
      </c>
      <c r="M200" s="12">
        <v>30</v>
      </c>
      <c r="N200" s="12">
        <v>20</v>
      </c>
      <c r="O200" s="12">
        <v>5</v>
      </c>
      <c r="P200" s="12">
        <v>142</v>
      </c>
      <c r="Q200" s="12">
        <v>9</v>
      </c>
      <c r="R200" s="12">
        <v>625</v>
      </c>
      <c r="S200" s="12">
        <v>542</v>
      </c>
      <c r="T200" s="12">
        <v>411</v>
      </c>
      <c r="U200" s="12">
        <v>74</v>
      </c>
      <c r="V200" s="12">
        <v>25</v>
      </c>
      <c r="W200" s="12">
        <v>32</v>
      </c>
      <c r="X200" s="12">
        <v>79</v>
      </c>
      <c r="Y200" s="12">
        <v>4</v>
      </c>
      <c r="Z200" s="12">
        <v>412</v>
      </c>
      <c r="AA200" s="12">
        <v>233</v>
      </c>
      <c r="AB200" s="12">
        <v>106</v>
      </c>
      <c r="AC200" s="12">
        <v>46</v>
      </c>
      <c r="AD200" s="12">
        <v>14</v>
      </c>
      <c r="AE200" s="12">
        <v>67</v>
      </c>
      <c r="AF200" s="12">
        <v>13</v>
      </c>
      <c r="AG200" s="12">
        <v>166</v>
      </c>
    </row>
  </sheetData>
  <mergeCells count="4">
    <mergeCell ref="B2:I2"/>
    <mergeCell ref="J2:Q2"/>
    <mergeCell ref="R2:Y2"/>
    <mergeCell ref="Z2:AG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1C93-0BDC-470A-977C-36A1C4F5D574}">
  <dimension ref="A1:AJ41"/>
  <sheetViews>
    <sheetView view="pageBreakPreview" topLeftCell="A25" zoomScale="125" zoomScaleNormal="120" zoomScaleSheetLayoutView="125" workbookViewId="0">
      <selection activeCell="A41" sqref="A41:XFD41"/>
    </sheetView>
  </sheetViews>
  <sheetFormatPr defaultColWidth="12" defaultRowHeight="10.199999999999999" x14ac:dyDescent="0.2"/>
  <cols>
    <col min="1" max="1" width="12" style="11"/>
    <col min="2" max="9" width="9.5546875" style="1" customWidth="1"/>
    <col min="10" max="10" width="12" style="11"/>
    <col min="11" max="18" width="9.109375" style="1" customWidth="1"/>
    <col min="19" max="19" width="12" style="11"/>
    <col min="20" max="27" width="9.6640625" style="1" customWidth="1"/>
    <col min="28" max="28" width="12" style="11"/>
    <col min="29" max="36" width="9.33203125" style="1" customWidth="1"/>
    <col min="37" max="16384" width="12" style="1"/>
  </cols>
  <sheetData>
    <row r="1" spans="1:36" ht="11.25" x14ac:dyDescent="0.2">
      <c r="A1" s="7" t="s">
        <v>701</v>
      </c>
      <c r="B1" s="2"/>
      <c r="C1" s="2"/>
      <c r="D1" s="2"/>
      <c r="E1" s="2"/>
      <c r="F1" s="2"/>
      <c r="G1" s="2"/>
      <c r="H1" s="2"/>
      <c r="I1" s="2"/>
      <c r="J1" s="7" t="s">
        <v>701</v>
      </c>
      <c r="K1" s="2"/>
      <c r="L1" s="2"/>
      <c r="M1" s="2"/>
      <c r="N1" s="2"/>
      <c r="O1" s="2"/>
      <c r="P1" s="2"/>
      <c r="Q1" s="2"/>
      <c r="R1" s="2"/>
      <c r="S1" s="7" t="s">
        <v>701</v>
      </c>
      <c r="T1" s="2"/>
      <c r="U1" s="2"/>
      <c r="V1" s="2"/>
      <c r="W1" s="2"/>
      <c r="X1" s="2"/>
      <c r="Y1" s="2"/>
      <c r="Z1" s="2"/>
      <c r="AA1" s="2"/>
      <c r="AB1" s="7" t="s">
        <v>701</v>
      </c>
      <c r="AC1" s="2"/>
      <c r="AD1" s="2"/>
      <c r="AE1" s="2"/>
      <c r="AF1" s="2"/>
      <c r="AG1" s="2"/>
      <c r="AH1" s="2"/>
      <c r="AI1" s="2"/>
      <c r="AJ1" s="2"/>
    </row>
    <row r="2" spans="1:36" ht="11.25" x14ac:dyDescent="0.2">
      <c r="A2" s="8" t="s">
        <v>699</v>
      </c>
      <c r="B2" s="31" t="s">
        <v>0</v>
      </c>
      <c r="C2" s="32"/>
      <c r="D2" s="32"/>
      <c r="E2" s="32"/>
      <c r="F2" s="32"/>
      <c r="G2" s="32"/>
      <c r="H2" s="32"/>
      <c r="I2" s="33"/>
      <c r="J2" s="8" t="s">
        <v>699</v>
      </c>
      <c r="K2" s="31" t="s">
        <v>1</v>
      </c>
      <c r="L2" s="32"/>
      <c r="M2" s="32"/>
      <c r="N2" s="32"/>
      <c r="O2" s="32"/>
      <c r="P2" s="32"/>
      <c r="Q2" s="32"/>
      <c r="R2" s="33"/>
      <c r="S2" s="8" t="s">
        <v>699</v>
      </c>
      <c r="T2" s="31" t="s">
        <v>2</v>
      </c>
      <c r="U2" s="32"/>
      <c r="V2" s="32"/>
      <c r="W2" s="32"/>
      <c r="X2" s="32"/>
      <c r="Y2" s="32"/>
      <c r="Z2" s="32"/>
      <c r="AA2" s="33"/>
      <c r="AB2" s="8" t="s">
        <v>699</v>
      </c>
      <c r="AC2" s="31" t="s">
        <v>3</v>
      </c>
      <c r="AD2" s="32"/>
      <c r="AE2" s="32"/>
      <c r="AF2" s="32"/>
      <c r="AG2" s="32"/>
      <c r="AH2" s="32"/>
      <c r="AI2" s="32"/>
      <c r="AJ2" s="32"/>
    </row>
    <row r="3" spans="1:36" s="6" customFormat="1" ht="11.25" x14ac:dyDescent="0.2">
      <c r="A3" s="9" t="s">
        <v>700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700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700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700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s="6" customFormat="1" ht="11.25" x14ac:dyDescent="0.2">
      <c r="A4" s="7" t="s">
        <v>702</v>
      </c>
      <c r="B4" s="15"/>
      <c r="C4" s="15"/>
      <c r="D4" s="15"/>
      <c r="E4" s="15"/>
      <c r="F4" s="15"/>
      <c r="G4" s="15"/>
      <c r="H4" s="15"/>
      <c r="I4" s="15"/>
      <c r="J4" s="7" t="s">
        <v>702</v>
      </c>
      <c r="K4" s="15"/>
      <c r="L4" s="15"/>
      <c r="M4" s="15"/>
      <c r="N4" s="15"/>
      <c r="O4" s="15"/>
      <c r="P4" s="15"/>
      <c r="Q4" s="15"/>
      <c r="R4" s="15"/>
      <c r="S4" s="7" t="s">
        <v>702</v>
      </c>
      <c r="T4" s="15"/>
      <c r="U4" s="15"/>
      <c r="V4" s="15"/>
      <c r="W4" s="15"/>
      <c r="X4" s="15"/>
      <c r="Y4" s="15"/>
      <c r="Z4" s="15"/>
      <c r="AA4" s="15"/>
      <c r="AB4" s="7" t="s">
        <v>702</v>
      </c>
      <c r="AC4" s="15"/>
      <c r="AD4" s="15"/>
      <c r="AE4" s="15"/>
      <c r="AF4" s="15"/>
      <c r="AG4" s="15"/>
      <c r="AH4" s="15"/>
      <c r="AI4" s="15"/>
      <c r="AJ4" s="15"/>
    </row>
    <row r="5" spans="1:36" s="6" customFormat="1" ht="11.25" x14ac:dyDescent="0.2">
      <c r="A5" s="7"/>
      <c r="B5" s="15"/>
      <c r="C5" s="15"/>
      <c r="D5" s="15"/>
      <c r="E5" s="15"/>
      <c r="F5" s="15"/>
      <c r="G5" s="15"/>
      <c r="H5" s="15"/>
      <c r="I5" s="15"/>
      <c r="J5" s="7"/>
      <c r="K5" s="15"/>
      <c r="L5" s="15"/>
      <c r="M5" s="15"/>
      <c r="N5" s="15"/>
      <c r="O5" s="15"/>
      <c r="P5" s="15"/>
      <c r="Q5" s="15"/>
      <c r="R5" s="15"/>
      <c r="S5" s="7"/>
      <c r="T5" s="15"/>
      <c r="U5" s="15"/>
      <c r="V5" s="15"/>
      <c r="W5" s="15"/>
      <c r="X5" s="15"/>
      <c r="Y5" s="15"/>
      <c r="Z5" s="15"/>
      <c r="AA5" s="15"/>
      <c r="AB5" s="7"/>
      <c r="AC5" s="15"/>
      <c r="AD5" s="15"/>
      <c r="AE5" s="15"/>
      <c r="AF5" s="15"/>
      <c r="AG5" s="15"/>
      <c r="AH5" s="15"/>
      <c r="AI5" s="15"/>
      <c r="AJ5" s="15"/>
    </row>
    <row r="6" spans="1:36" ht="11.25" x14ac:dyDescent="0.2">
      <c r="A6" s="7" t="s">
        <v>655</v>
      </c>
      <c r="B6" s="2">
        <v>16738</v>
      </c>
      <c r="C6" s="2">
        <v>11012</v>
      </c>
      <c r="D6" s="2">
        <v>7105</v>
      </c>
      <c r="E6" s="2">
        <v>2207</v>
      </c>
      <c r="F6" s="2">
        <v>716</v>
      </c>
      <c r="G6" s="2">
        <v>984</v>
      </c>
      <c r="H6" s="2">
        <v>3368</v>
      </c>
      <c r="I6" s="2">
        <v>2358</v>
      </c>
      <c r="J6" s="7" t="s">
        <v>655</v>
      </c>
      <c r="K6" s="2">
        <v>3711</v>
      </c>
      <c r="L6" s="2">
        <v>1835</v>
      </c>
      <c r="M6" s="2">
        <v>1129</v>
      </c>
      <c r="N6" s="2">
        <v>473</v>
      </c>
      <c r="O6" s="2">
        <v>177</v>
      </c>
      <c r="P6" s="2">
        <v>56</v>
      </c>
      <c r="Q6" s="2">
        <v>1778</v>
      </c>
      <c r="R6" s="2">
        <v>98</v>
      </c>
      <c r="S6" s="7" t="s">
        <v>655</v>
      </c>
      <c r="T6" s="2">
        <v>7100</v>
      </c>
      <c r="U6" s="2">
        <v>5862</v>
      </c>
      <c r="V6" s="2">
        <v>4554</v>
      </c>
      <c r="W6" s="2">
        <v>796</v>
      </c>
      <c r="X6" s="2">
        <v>276</v>
      </c>
      <c r="Y6" s="2">
        <v>236</v>
      </c>
      <c r="Z6" s="2">
        <v>1122</v>
      </c>
      <c r="AA6" s="2">
        <v>116</v>
      </c>
      <c r="AB6" s="7" t="s">
        <v>655</v>
      </c>
      <c r="AC6" s="2">
        <v>5927</v>
      </c>
      <c r="AD6" s="2">
        <v>3315</v>
      </c>
      <c r="AE6" s="2">
        <v>1422</v>
      </c>
      <c r="AF6" s="2">
        <v>938</v>
      </c>
      <c r="AG6" s="2">
        <v>263</v>
      </c>
      <c r="AH6" s="2">
        <v>692</v>
      </c>
      <c r="AI6" s="2">
        <v>468</v>
      </c>
      <c r="AJ6" s="2">
        <v>2144</v>
      </c>
    </row>
    <row r="7" spans="1:36" ht="11.25" x14ac:dyDescent="0.2">
      <c r="A7" s="7" t="s">
        <v>691</v>
      </c>
      <c r="B7" s="2">
        <v>3821</v>
      </c>
      <c r="C7" s="2">
        <v>2275</v>
      </c>
      <c r="D7" s="2">
        <v>920</v>
      </c>
      <c r="E7" s="2">
        <v>898</v>
      </c>
      <c r="F7" s="2">
        <v>227</v>
      </c>
      <c r="G7" s="2">
        <v>230</v>
      </c>
      <c r="H7" s="2">
        <v>1039</v>
      </c>
      <c r="I7" s="2">
        <v>507</v>
      </c>
      <c r="J7" s="7" t="s">
        <v>691</v>
      </c>
      <c r="K7" s="2">
        <v>762</v>
      </c>
      <c r="L7" s="2">
        <v>379</v>
      </c>
      <c r="M7" s="2">
        <v>169</v>
      </c>
      <c r="N7" s="2">
        <v>129</v>
      </c>
      <c r="O7" s="2">
        <v>66</v>
      </c>
      <c r="P7" s="2">
        <v>15</v>
      </c>
      <c r="Q7" s="2">
        <v>356</v>
      </c>
      <c r="R7" s="2">
        <v>27</v>
      </c>
      <c r="S7" s="7" t="s">
        <v>691</v>
      </c>
      <c r="T7" s="2">
        <v>1431</v>
      </c>
      <c r="U7" s="2">
        <v>960</v>
      </c>
      <c r="V7" s="2">
        <v>457</v>
      </c>
      <c r="W7" s="2">
        <v>414</v>
      </c>
      <c r="X7" s="2">
        <v>37</v>
      </c>
      <c r="Y7" s="2">
        <v>52</v>
      </c>
      <c r="Z7" s="2">
        <v>458</v>
      </c>
      <c r="AA7" s="2">
        <v>13</v>
      </c>
      <c r="AB7" s="7" t="s">
        <v>691</v>
      </c>
      <c r="AC7" s="2">
        <v>1628</v>
      </c>
      <c r="AD7" s="2">
        <v>936</v>
      </c>
      <c r="AE7" s="2">
        <v>294</v>
      </c>
      <c r="AF7" s="2">
        <v>355</v>
      </c>
      <c r="AG7" s="2">
        <v>124</v>
      </c>
      <c r="AH7" s="2">
        <v>163</v>
      </c>
      <c r="AI7" s="2">
        <v>225</v>
      </c>
      <c r="AJ7" s="2">
        <v>467</v>
      </c>
    </row>
    <row r="8" spans="1:36" ht="11.25" x14ac:dyDescent="0.2">
      <c r="A8" s="7" t="s">
        <v>693</v>
      </c>
      <c r="B8" s="4">
        <v>22.828294897837257</v>
      </c>
      <c r="C8" s="4">
        <v>20.659280784598618</v>
      </c>
      <c r="D8" s="4">
        <v>12.94862772695285</v>
      </c>
      <c r="E8" s="4">
        <v>40.688717716357047</v>
      </c>
      <c r="F8" s="4">
        <v>31.703910614525139</v>
      </c>
      <c r="G8" s="4">
        <v>23.373983739837399</v>
      </c>
      <c r="H8" s="4">
        <v>30.849168646080759</v>
      </c>
      <c r="I8" s="4">
        <v>21.501272264631044</v>
      </c>
      <c r="J8" s="7" t="s">
        <v>693</v>
      </c>
      <c r="K8" s="4">
        <v>20.533548908649959</v>
      </c>
      <c r="L8" s="4">
        <v>20.653950953678475</v>
      </c>
      <c r="M8" s="4">
        <v>14.968999114260408</v>
      </c>
      <c r="N8" s="4">
        <v>27.272727272727273</v>
      </c>
      <c r="O8" s="4">
        <v>37.288135593220339</v>
      </c>
      <c r="P8" s="4">
        <v>26.785714285714285</v>
      </c>
      <c r="Q8" s="4">
        <v>20.022497187851517</v>
      </c>
      <c r="R8" s="4">
        <v>27.551020408163264</v>
      </c>
      <c r="S8" s="7" t="s">
        <v>693</v>
      </c>
      <c r="T8" s="4">
        <v>20.154929577464788</v>
      </c>
      <c r="U8" s="4">
        <v>16.376663254861821</v>
      </c>
      <c r="V8" s="4">
        <v>10.035133948177426</v>
      </c>
      <c r="W8" s="4">
        <v>52.010050251256281</v>
      </c>
      <c r="X8" s="4">
        <v>13.405797101449275</v>
      </c>
      <c r="Y8" s="4">
        <v>22.033898305084747</v>
      </c>
      <c r="Z8" s="4">
        <v>40.819964349376114</v>
      </c>
      <c r="AA8" s="4">
        <v>11.206896551724139</v>
      </c>
      <c r="AB8" s="7" t="s">
        <v>693</v>
      </c>
      <c r="AC8" s="4">
        <v>27.467521511725998</v>
      </c>
      <c r="AD8" s="4">
        <v>28.235294117647058</v>
      </c>
      <c r="AE8" s="4">
        <v>20.675105485232066</v>
      </c>
      <c r="AF8" s="4">
        <v>37.846481876332625</v>
      </c>
      <c r="AG8" s="4">
        <v>47.148288973384034</v>
      </c>
      <c r="AH8" s="4">
        <v>23.554913294797689</v>
      </c>
      <c r="AI8" s="4">
        <v>48.07692307692308</v>
      </c>
      <c r="AJ8" s="4">
        <v>21.781716417910449</v>
      </c>
    </row>
    <row r="9" spans="1:36" ht="11.25" x14ac:dyDescent="0.2">
      <c r="A9" s="7" t="s">
        <v>692</v>
      </c>
      <c r="B9" s="2">
        <v>12917</v>
      </c>
      <c r="C9" s="2">
        <v>8737</v>
      </c>
      <c r="D9" s="2">
        <v>6185</v>
      </c>
      <c r="E9" s="2">
        <v>1309</v>
      </c>
      <c r="F9" s="2">
        <v>489</v>
      </c>
      <c r="G9" s="2">
        <v>754</v>
      </c>
      <c r="H9" s="2">
        <v>2329</v>
      </c>
      <c r="I9" s="2">
        <v>1851</v>
      </c>
      <c r="J9" s="7" t="s">
        <v>692</v>
      </c>
      <c r="K9" s="2">
        <v>2949</v>
      </c>
      <c r="L9" s="2">
        <v>1456</v>
      </c>
      <c r="M9" s="2">
        <v>960</v>
      </c>
      <c r="N9" s="2">
        <v>344</v>
      </c>
      <c r="O9" s="2">
        <v>111</v>
      </c>
      <c r="P9" s="2">
        <v>41</v>
      </c>
      <c r="Q9" s="2">
        <v>1422</v>
      </c>
      <c r="R9" s="2">
        <v>71</v>
      </c>
      <c r="S9" s="7" t="s">
        <v>692</v>
      </c>
      <c r="T9" s="2">
        <v>5669</v>
      </c>
      <c r="U9" s="2">
        <v>4902</v>
      </c>
      <c r="V9" s="2">
        <v>4097</v>
      </c>
      <c r="W9" s="2">
        <v>382</v>
      </c>
      <c r="X9" s="2">
        <v>239</v>
      </c>
      <c r="Y9" s="2">
        <v>184</v>
      </c>
      <c r="Z9" s="2">
        <v>664</v>
      </c>
      <c r="AA9" s="2">
        <v>103</v>
      </c>
      <c r="AB9" s="7" t="s">
        <v>692</v>
      </c>
      <c r="AC9" s="2">
        <v>4299</v>
      </c>
      <c r="AD9" s="2">
        <v>2379</v>
      </c>
      <c r="AE9" s="2">
        <v>1128</v>
      </c>
      <c r="AF9" s="2">
        <v>583</v>
      </c>
      <c r="AG9" s="2">
        <v>139</v>
      </c>
      <c r="AH9" s="2">
        <v>529</v>
      </c>
      <c r="AI9" s="2">
        <v>243</v>
      </c>
      <c r="AJ9" s="2">
        <v>1677</v>
      </c>
    </row>
    <row r="10" spans="1:36" ht="11.25" x14ac:dyDescent="0.2">
      <c r="A10" s="7"/>
      <c r="B10" s="2"/>
      <c r="C10" s="2"/>
      <c r="D10" s="2"/>
      <c r="E10" s="2"/>
      <c r="F10" s="2"/>
      <c r="G10" s="2"/>
      <c r="H10" s="2"/>
      <c r="I10" s="2"/>
      <c r="J10" s="7"/>
      <c r="K10" s="2"/>
      <c r="L10" s="2"/>
      <c r="M10" s="2"/>
      <c r="N10" s="2"/>
      <c r="O10" s="2"/>
      <c r="P10" s="2"/>
      <c r="Q10" s="2"/>
      <c r="R10" s="2"/>
      <c r="S10" s="7"/>
      <c r="T10" s="2"/>
      <c r="U10" s="2"/>
      <c r="V10" s="2"/>
      <c r="W10" s="2"/>
      <c r="X10" s="2"/>
      <c r="Y10" s="2"/>
      <c r="Z10" s="2"/>
      <c r="AA10" s="2"/>
      <c r="AB10" s="7"/>
      <c r="AC10" s="2"/>
      <c r="AD10" s="2"/>
      <c r="AE10" s="2"/>
      <c r="AF10" s="2"/>
      <c r="AG10" s="2"/>
      <c r="AH10" s="2"/>
      <c r="AI10" s="2"/>
      <c r="AJ10" s="2"/>
    </row>
    <row r="11" spans="1:36" ht="11.25" x14ac:dyDescent="0.2">
      <c r="A11" s="7" t="s">
        <v>698</v>
      </c>
      <c r="B11" s="2"/>
      <c r="C11" s="2"/>
      <c r="D11" s="2"/>
      <c r="E11" s="2"/>
      <c r="F11" s="2"/>
      <c r="G11" s="2"/>
      <c r="H11" s="2"/>
      <c r="I11" s="2"/>
      <c r="J11" s="7" t="s">
        <v>698</v>
      </c>
      <c r="K11" s="2"/>
      <c r="L11" s="2"/>
      <c r="M11" s="2"/>
      <c r="N11" s="2"/>
      <c r="O11" s="2"/>
      <c r="P11" s="2"/>
      <c r="Q11" s="2"/>
      <c r="R11" s="2"/>
      <c r="S11" s="7" t="s">
        <v>698</v>
      </c>
      <c r="T11" s="2"/>
      <c r="U11" s="2"/>
      <c r="V11" s="2"/>
      <c r="W11" s="2"/>
      <c r="X11" s="2"/>
      <c r="Y11" s="2"/>
      <c r="Z11" s="2"/>
      <c r="AA11" s="2"/>
      <c r="AB11" s="7" t="s">
        <v>698</v>
      </c>
      <c r="AC11" s="2"/>
      <c r="AD11" s="2"/>
      <c r="AE11" s="2"/>
      <c r="AF11" s="2"/>
      <c r="AG11" s="2"/>
      <c r="AH11" s="2"/>
      <c r="AI11" s="2"/>
      <c r="AJ11" s="2"/>
    </row>
    <row r="12" spans="1:36" ht="11.25" x14ac:dyDescent="0.2">
      <c r="A12" s="7"/>
      <c r="B12" s="2"/>
      <c r="C12" s="2"/>
      <c r="D12" s="2"/>
      <c r="E12" s="2"/>
      <c r="F12" s="2"/>
      <c r="G12" s="2"/>
      <c r="H12" s="2"/>
      <c r="I12" s="2"/>
      <c r="J12" s="7"/>
      <c r="K12" s="2"/>
      <c r="L12" s="2"/>
      <c r="M12" s="2"/>
      <c r="N12" s="2"/>
      <c r="O12" s="2"/>
      <c r="P12" s="2"/>
      <c r="Q12" s="2"/>
      <c r="R12" s="2"/>
      <c r="S12" s="7"/>
      <c r="T12" s="2"/>
      <c r="U12" s="2"/>
      <c r="V12" s="2"/>
      <c r="W12" s="2"/>
      <c r="X12" s="2"/>
      <c r="Y12" s="2"/>
      <c r="Z12" s="2"/>
      <c r="AA12" s="2"/>
      <c r="AB12" s="7"/>
      <c r="AC12" s="2"/>
      <c r="AD12" s="2"/>
      <c r="AE12" s="2"/>
      <c r="AF12" s="2"/>
      <c r="AG12" s="2"/>
      <c r="AH12" s="2"/>
      <c r="AI12" s="2"/>
      <c r="AJ12" s="2"/>
    </row>
    <row r="13" spans="1:36" ht="11.25" x14ac:dyDescent="0.2">
      <c r="A13" s="7" t="s">
        <v>663</v>
      </c>
      <c r="B13" s="2">
        <v>12917</v>
      </c>
      <c r="C13" s="2">
        <v>8737</v>
      </c>
      <c r="D13" s="2">
        <v>6185</v>
      </c>
      <c r="E13" s="2">
        <v>1309</v>
      </c>
      <c r="F13" s="2">
        <v>489</v>
      </c>
      <c r="G13" s="2">
        <v>754</v>
      </c>
      <c r="H13" s="2">
        <v>2329</v>
      </c>
      <c r="I13" s="2">
        <v>1851</v>
      </c>
      <c r="J13" s="7" t="s">
        <v>663</v>
      </c>
      <c r="K13" s="2">
        <v>2949</v>
      </c>
      <c r="L13" s="2">
        <v>1456</v>
      </c>
      <c r="M13" s="2">
        <v>960</v>
      </c>
      <c r="N13" s="2">
        <v>344</v>
      </c>
      <c r="O13" s="2">
        <v>111</v>
      </c>
      <c r="P13" s="2">
        <v>41</v>
      </c>
      <c r="Q13" s="2">
        <v>1422</v>
      </c>
      <c r="R13" s="2">
        <v>71</v>
      </c>
      <c r="S13" s="7" t="s">
        <v>663</v>
      </c>
      <c r="T13" s="2">
        <v>5669</v>
      </c>
      <c r="U13" s="2">
        <v>4902</v>
      </c>
      <c r="V13" s="2">
        <v>4097</v>
      </c>
      <c r="W13" s="2">
        <v>382</v>
      </c>
      <c r="X13" s="2">
        <v>239</v>
      </c>
      <c r="Y13" s="2">
        <v>184</v>
      </c>
      <c r="Z13" s="2">
        <v>664</v>
      </c>
      <c r="AA13" s="2">
        <v>103</v>
      </c>
      <c r="AB13" s="7" t="s">
        <v>663</v>
      </c>
      <c r="AC13" s="2">
        <v>4299</v>
      </c>
      <c r="AD13" s="2">
        <v>2379</v>
      </c>
      <c r="AE13" s="2">
        <v>1128</v>
      </c>
      <c r="AF13" s="2">
        <v>583</v>
      </c>
      <c r="AG13" s="2">
        <v>139</v>
      </c>
      <c r="AH13" s="2">
        <v>529</v>
      </c>
      <c r="AI13" s="2">
        <v>243</v>
      </c>
      <c r="AJ13" s="2">
        <v>1677</v>
      </c>
    </row>
    <row r="14" spans="1:36" ht="11.25" x14ac:dyDescent="0.2">
      <c r="A14" s="7" t="s">
        <v>41</v>
      </c>
      <c r="B14" s="2">
        <v>6160</v>
      </c>
      <c r="C14" s="2">
        <v>6101</v>
      </c>
      <c r="D14" s="2">
        <v>5989</v>
      </c>
      <c r="E14" s="2">
        <v>59</v>
      </c>
      <c r="F14" s="2">
        <v>32</v>
      </c>
      <c r="G14" s="2">
        <v>21</v>
      </c>
      <c r="H14" s="2">
        <v>45</v>
      </c>
      <c r="I14" s="2">
        <v>14</v>
      </c>
      <c r="J14" s="7" t="s">
        <v>41</v>
      </c>
      <c r="K14" s="2">
        <v>881</v>
      </c>
      <c r="L14" s="2">
        <v>854</v>
      </c>
      <c r="M14" s="2">
        <v>834</v>
      </c>
      <c r="N14" s="2">
        <v>16</v>
      </c>
      <c r="O14" s="2">
        <v>4</v>
      </c>
      <c r="P14" s="2">
        <v>0</v>
      </c>
      <c r="Q14" s="2">
        <v>26</v>
      </c>
      <c r="R14" s="2">
        <v>1</v>
      </c>
      <c r="S14" s="7" t="s">
        <v>41</v>
      </c>
      <c r="T14" s="2">
        <v>4139</v>
      </c>
      <c r="U14" s="2">
        <v>4115</v>
      </c>
      <c r="V14" s="2">
        <v>4056</v>
      </c>
      <c r="W14" s="2">
        <v>17</v>
      </c>
      <c r="X14" s="2">
        <v>26</v>
      </c>
      <c r="Y14" s="2">
        <v>16</v>
      </c>
      <c r="Z14" s="2">
        <v>13</v>
      </c>
      <c r="AA14" s="2">
        <v>11</v>
      </c>
      <c r="AB14" s="7" t="s">
        <v>41</v>
      </c>
      <c r="AC14" s="2">
        <v>1140</v>
      </c>
      <c r="AD14" s="2">
        <v>1132</v>
      </c>
      <c r="AE14" s="2">
        <v>1099</v>
      </c>
      <c r="AF14" s="2">
        <v>26</v>
      </c>
      <c r="AG14" s="2">
        <v>2</v>
      </c>
      <c r="AH14" s="2">
        <v>5</v>
      </c>
      <c r="AI14" s="2">
        <v>6</v>
      </c>
      <c r="AJ14" s="2">
        <v>2</v>
      </c>
    </row>
    <row r="15" spans="1:36" ht="11.25" x14ac:dyDescent="0.2">
      <c r="A15" s="7" t="s">
        <v>42</v>
      </c>
      <c r="B15" s="2">
        <v>20</v>
      </c>
      <c r="C15" s="2">
        <v>18</v>
      </c>
      <c r="D15" s="2">
        <v>1</v>
      </c>
      <c r="E15" s="2">
        <v>16</v>
      </c>
      <c r="F15" s="2">
        <v>1</v>
      </c>
      <c r="G15" s="2">
        <v>0</v>
      </c>
      <c r="H15" s="2">
        <v>2</v>
      </c>
      <c r="I15" s="2">
        <v>0</v>
      </c>
      <c r="J15" s="7" t="s">
        <v>42</v>
      </c>
      <c r="K15" s="2">
        <v>2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2</v>
      </c>
      <c r="R15" s="2">
        <v>0</v>
      </c>
      <c r="S15" s="7" t="s">
        <v>42</v>
      </c>
      <c r="T15" s="2">
        <v>16</v>
      </c>
      <c r="U15" s="2">
        <v>16</v>
      </c>
      <c r="V15" s="2">
        <v>1</v>
      </c>
      <c r="W15" s="2">
        <v>14</v>
      </c>
      <c r="X15" s="2">
        <v>1</v>
      </c>
      <c r="Y15" s="2">
        <v>0</v>
      </c>
      <c r="Z15" s="2">
        <v>0</v>
      </c>
      <c r="AA15" s="2">
        <v>0</v>
      </c>
      <c r="AB15" s="7" t="s">
        <v>42</v>
      </c>
      <c r="AC15" s="2">
        <v>2</v>
      </c>
      <c r="AD15" s="2">
        <v>2</v>
      </c>
      <c r="AE15" s="2">
        <v>0</v>
      </c>
      <c r="AF15" s="2">
        <v>2</v>
      </c>
      <c r="AG15" s="2">
        <v>0</v>
      </c>
      <c r="AH15" s="2">
        <v>0</v>
      </c>
      <c r="AI15" s="2">
        <v>0</v>
      </c>
      <c r="AJ15" s="2">
        <v>0</v>
      </c>
    </row>
    <row r="16" spans="1:36" ht="11.25" x14ac:dyDescent="0.2">
      <c r="A16" s="7" t="s">
        <v>43</v>
      </c>
      <c r="B16" s="2">
        <v>1139</v>
      </c>
      <c r="C16" s="2">
        <v>1112</v>
      </c>
      <c r="D16" s="2">
        <v>41</v>
      </c>
      <c r="E16" s="2">
        <v>1057</v>
      </c>
      <c r="F16" s="2">
        <v>3</v>
      </c>
      <c r="G16" s="2">
        <v>11</v>
      </c>
      <c r="H16" s="2">
        <v>19</v>
      </c>
      <c r="I16" s="2">
        <v>8</v>
      </c>
      <c r="J16" s="7" t="s">
        <v>43</v>
      </c>
      <c r="K16" s="2">
        <v>241</v>
      </c>
      <c r="L16" s="2">
        <v>227</v>
      </c>
      <c r="M16" s="2">
        <v>6</v>
      </c>
      <c r="N16" s="2">
        <v>220</v>
      </c>
      <c r="O16" s="2">
        <v>1</v>
      </c>
      <c r="P16" s="2">
        <v>0</v>
      </c>
      <c r="Q16" s="2">
        <v>14</v>
      </c>
      <c r="R16" s="2">
        <v>0</v>
      </c>
      <c r="S16" s="7" t="s">
        <v>43</v>
      </c>
      <c r="T16" s="2">
        <v>358</v>
      </c>
      <c r="U16" s="2">
        <v>355</v>
      </c>
      <c r="V16" s="2">
        <v>13</v>
      </c>
      <c r="W16" s="2">
        <v>338</v>
      </c>
      <c r="X16" s="2">
        <v>0</v>
      </c>
      <c r="Y16" s="2">
        <v>4</v>
      </c>
      <c r="Z16" s="2">
        <v>3</v>
      </c>
      <c r="AA16" s="2">
        <v>0</v>
      </c>
      <c r="AB16" s="7" t="s">
        <v>43</v>
      </c>
      <c r="AC16" s="2">
        <v>540</v>
      </c>
      <c r="AD16" s="2">
        <v>530</v>
      </c>
      <c r="AE16" s="2">
        <v>22</v>
      </c>
      <c r="AF16" s="2">
        <v>499</v>
      </c>
      <c r="AG16" s="2">
        <v>2</v>
      </c>
      <c r="AH16" s="2">
        <v>7</v>
      </c>
      <c r="AI16" s="2">
        <v>2</v>
      </c>
      <c r="AJ16" s="2">
        <v>8</v>
      </c>
    </row>
    <row r="17" spans="1:36" ht="11.25" x14ac:dyDescent="0.2">
      <c r="A17" s="7" t="s">
        <v>44</v>
      </c>
      <c r="B17" s="2">
        <v>11</v>
      </c>
      <c r="C17" s="2">
        <v>9</v>
      </c>
      <c r="D17" s="2">
        <v>1</v>
      </c>
      <c r="E17" s="2">
        <v>6</v>
      </c>
      <c r="F17" s="2">
        <v>0</v>
      </c>
      <c r="G17" s="2">
        <v>2</v>
      </c>
      <c r="H17" s="2">
        <v>0</v>
      </c>
      <c r="I17" s="2">
        <v>2</v>
      </c>
      <c r="J17" s="7" t="s">
        <v>44</v>
      </c>
      <c r="K17" s="2">
        <v>3</v>
      </c>
      <c r="L17" s="2">
        <v>3</v>
      </c>
      <c r="M17" s="2">
        <v>0</v>
      </c>
      <c r="N17" s="2">
        <v>3</v>
      </c>
      <c r="O17" s="2">
        <v>0</v>
      </c>
      <c r="P17" s="2">
        <v>0</v>
      </c>
      <c r="Q17" s="2">
        <v>0</v>
      </c>
      <c r="R17" s="2">
        <v>0</v>
      </c>
      <c r="S17" s="7" t="s">
        <v>44</v>
      </c>
      <c r="T17" s="2">
        <v>2</v>
      </c>
      <c r="U17" s="2">
        <v>2</v>
      </c>
      <c r="V17" s="2">
        <v>1</v>
      </c>
      <c r="W17" s="2">
        <v>1</v>
      </c>
      <c r="X17" s="2">
        <v>0</v>
      </c>
      <c r="Y17" s="2">
        <v>0</v>
      </c>
      <c r="Z17" s="2">
        <v>0</v>
      </c>
      <c r="AA17" s="2">
        <v>0</v>
      </c>
      <c r="AB17" s="7" t="s">
        <v>44</v>
      </c>
      <c r="AC17" s="2">
        <v>6</v>
      </c>
      <c r="AD17" s="2">
        <v>4</v>
      </c>
      <c r="AE17" s="2">
        <v>0</v>
      </c>
      <c r="AF17" s="2">
        <v>2</v>
      </c>
      <c r="AG17" s="2">
        <v>0</v>
      </c>
      <c r="AH17" s="2">
        <v>2</v>
      </c>
      <c r="AI17" s="2">
        <v>0</v>
      </c>
      <c r="AJ17" s="2">
        <v>2</v>
      </c>
    </row>
    <row r="18" spans="1:36" ht="11.25" x14ac:dyDescent="0.2">
      <c r="A18" s="7" t="s">
        <v>45</v>
      </c>
      <c r="B18" s="2">
        <v>36</v>
      </c>
      <c r="C18" s="2">
        <v>36</v>
      </c>
      <c r="D18" s="2">
        <v>0</v>
      </c>
      <c r="E18" s="2">
        <v>36</v>
      </c>
      <c r="F18" s="2">
        <v>0</v>
      </c>
      <c r="G18" s="2">
        <v>0</v>
      </c>
      <c r="H18" s="2">
        <v>0</v>
      </c>
      <c r="I18" s="2">
        <v>0</v>
      </c>
      <c r="J18" s="7" t="s">
        <v>45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7" t="s">
        <v>45</v>
      </c>
      <c r="T18" s="2">
        <v>3</v>
      </c>
      <c r="U18" s="2">
        <v>3</v>
      </c>
      <c r="V18" s="2">
        <v>0</v>
      </c>
      <c r="W18" s="2">
        <v>3</v>
      </c>
      <c r="X18" s="2">
        <v>0</v>
      </c>
      <c r="Y18" s="2">
        <v>0</v>
      </c>
      <c r="Z18" s="2">
        <v>0</v>
      </c>
      <c r="AA18" s="2">
        <v>0</v>
      </c>
      <c r="AB18" s="7" t="s">
        <v>45</v>
      </c>
      <c r="AC18" s="2">
        <v>33</v>
      </c>
      <c r="AD18" s="2">
        <v>33</v>
      </c>
      <c r="AE18" s="2">
        <v>0</v>
      </c>
      <c r="AF18" s="2">
        <v>33</v>
      </c>
      <c r="AG18" s="2">
        <v>0</v>
      </c>
      <c r="AH18" s="2">
        <v>0</v>
      </c>
      <c r="AI18" s="2">
        <v>0</v>
      </c>
      <c r="AJ18" s="2">
        <v>0</v>
      </c>
    </row>
    <row r="19" spans="1:36" ht="11.25" x14ac:dyDescent="0.2">
      <c r="A19" s="7" t="s">
        <v>46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7" t="s">
        <v>46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7" t="s">
        <v>46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7" t="s">
        <v>46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</row>
    <row r="20" spans="1:36" ht="11.25" x14ac:dyDescent="0.2">
      <c r="A20" s="7" t="s">
        <v>47</v>
      </c>
      <c r="B20" s="2">
        <v>732</v>
      </c>
      <c r="C20" s="2">
        <v>728</v>
      </c>
      <c r="D20" s="2">
        <v>5</v>
      </c>
      <c r="E20" s="2">
        <v>14</v>
      </c>
      <c r="F20" s="2">
        <v>7</v>
      </c>
      <c r="G20" s="2">
        <v>702</v>
      </c>
      <c r="H20" s="2">
        <v>2</v>
      </c>
      <c r="I20" s="2">
        <v>2</v>
      </c>
      <c r="J20" s="7" t="s">
        <v>47</v>
      </c>
      <c r="K20" s="2">
        <v>33</v>
      </c>
      <c r="L20" s="2">
        <v>32</v>
      </c>
      <c r="M20" s="2">
        <v>0</v>
      </c>
      <c r="N20" s="2">
        <v>1</v>
      </c>
      <c r="O20" s="2">
        <v>6</v>
      </c>
      <c r="P20" s="2">
        <v>25</v>
      </c>
      <c r="Q20" s="2">
        <v>1</v>
      </c>
      <c r="R20" s="2">
        <v>0</v>
      </c>
      <c r="S20" s="7" t="s">
        <v>47</v>
      </c>
      <c r="T20" s="2">
        <v>169</v>
      </c>
      <c r="U20" s="2">
        <v>168</v>
      </c>
      <c r="V20" s="2">
        <v>3</v>
      </c>
      <c r="W20" s="2">
        <v>0</v>
      </c>
      <c r="X20" s="2">
        <v>1</v>
      </c>
      <c r="Y20" s="2">
        <v>164</v>
      </c>
      <c r="Z20" s="2">
        <v>1</v>
      </c>
      <c r="AA20" s="2">
        <v>0</v>
      </c>
      <c r="AB20" s="7" t="s">
        <v>47</v>
      </c>
      <c r="AC20" s="2">
        <v>530</v>
      </c>
      <c r="AD20" s="2">
        <v>528</v>
      </c>
      <c r="AE20" s="2">
        <v>2</v>
      </c>
      <c r="AF20" s="2">
        <v>13</v>
      </c>
      <c r="AG20" s="2">
        <v>0</v>
      </c>
      <c r="AH20" s="2">
        <v>513</v>
      </c>
      <c r="AI20" s="2">
        <v>0</v>
      </c>
      <c r="AJ20" s="2">
        <v>2</v>
      </c>
    </row>
    <row r="21" spans="1:36" ht="11.25" x14ac:dyDescent="0.2">
      <c r="A21" s="7" t="s">
        <v>48</v>
      </c>
      <c r="B21" s="2">
        <v>297</v>
      </c>
      <c r="C21" s="2">
        <v>292</v>
      </c>
      <c r="D21" s="2">
        <v>13</v>
      </c>
      <c r="E21" s="2">
        <v>4</v>
      </c>
      <c r="F21" s="2">
        <v>273</v>
      </c>
      <c r="G21" s="2">
        <v>2</v>
      </c>
      <c r="H21" s="2">
        <v>4</v>
      </c>
      <c r="I21" s="2">
        <v>1</v>
      </c>
      <c r="J21" s="7" t="s">
        <v>48</v>
      </c>
      <c r="K21" s="2">
        <v>74</v>
      </c>
      <c r="L21" s="2">
        <v>70</v>
      </c>
      <c r="M21" s="2">
        <v>2</v>
      </c>
      <c r="N21" s="2">
        <v>4</v>
      </c>
      <c r="O21" s="2">
        <v>64</v>
      </c>
      <c r="P21" s="2">
        <v>0</v>
      </c>
      <c r="Q21" s="2">
        <v>4</v>
      </c>
      <c r="R21" s="2">
        <v>0</v>
      </c>
      <c r="S21" s="7" t="s">
        <v>48</v>
      </c>
      <c r="T21" s="2">
        <v>119</v>
      </c>
      <c r="U21" s="2">
        <v>119</v>
      </c>
      <c r="V21" s="2">
        <v>9</v>
      </c>
      <c r="W21" s="2">
        <v>0</v>
      </c>
      <c r="X21" s="2">
        <v>110</v>
      </c>
      <c r="Y21" s="2">
        <v>0</v>
      </c>
      <c r="Z21" s="2">
        <v>0</v>
      </c>
      <c r="AA21" s="2">
        <v>0</v>
      </c>
      <c r="AB21" s="7" t="s">
        <v>48</v>
      </c>
      <c r="AC21" s="2">
        <v>104</v>
      </c>
      <c r="AD21" s="2">
        <v>103</v>
      </c>
      <c r="AE21" s="2">
        <v>2</v>
      </c>
      <c r="AF21" s="2">
        <v>0</v>
      </c>
      <c r="AG21" s="2">
        <v>99</v>
      </c>
      <c r="AH21" s="2">
        <v>2</v>
      </c>
      <c r="AI21" s="2">
        <v>0</v>
      </c>
      <c r="AJ21" s="2">
        <v>1</v>
      </c>
    </row>
    <row r="22" spans="1:36" ht="11.25" x14ac:dyDescent="0.2">
      <c r="A22" s="7" t="s">
        <v>49</v>
      </c>
      <c r="B22" s="2">
        <v>50</v>
      </c>
      <c r="C22" s="2">
        <v>50</v>
      </c>
      <c r="D22" s="2">
        <v>0</v>
      </c>
      <c r="E22" s="2">
        <v>0</v>
      </c>
      <c r="F22" s="2">
        <v>50</v>
      </c>
      <c r="G22" s="2">
        <v>0</v>
      </c>
      <c r="H22" s="2">
        <v>0</v>
      </c>
      <c r="I22" s="2">
        <v>0</v>
      </c>
      <c r="J22" s="7" t="s">
        <v>49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7" t="s">
        <v>49</v>
      </c>
      <c r="T22" s="2">
        <v>32</v>
      </c>
      <c r="U22" s="2">
        <v>32</v>
      </c>
      <c r="V22" s="2">
        <v>0</v>
      </c>
      <c r="W22" s="2">
        <v>0</v>
      </c>
      <c r="X22" s="2">
        <v>32</v>
      </c>
      <c r="Y22" s="2">
        <v>0</v>
      </c>
      <c r="Z22" s="2">
        <v>0</v>
      </c>
      <c r="AA22" s="2">
        <v>0</v>
      </c>
      <c r="AB22" s="7" t="s">
        <v>49</v>
      </c>
      <c r="AC22" s="2">
        <v>18</v>
      </c>
      <c r="AD22" s="2">
        <v>18</v>
      </c>
      <c r="AE22" s="2">
        <v>0</v>
      </c>
      <c r="AF22" s="2">
        <v>0</v>
      </c>
      <c r="AG22" s="2">
        <v>18</v>
      </c>
      <c r="AH22" s="2">
        <v>0</v>
      </c>
      <c r="AI22" s="2">
        <v>0</v>
      </c>
      <c r="AJ22" s="2">
        <v>0</v>
      </c>
    </row>
    <row r="23" spans="1:36" ht="11.25" x14ac:dyDescent="0.2">
      <c r="A23" s="7" t="s">
        <v>50</v>
      </c>
      <c r="B23" s="2">
        <v>68</v>
      </c>
      <c r="C23" s="2">
        <v>66</v>
      </c>
      <c r="D23" s="2">
        <v>0</v>
      </c>
      <c r="E23" s="2">
        <v>0</v>
      </c>
      <c r="F23" s="2">
        <v>66</v>
      </c>
      <c r="G23" s="2">
        <v>0</v>
      </c>
      <c r="H23" s="2">
        <v>0</v>
      </c>
      <c r="I23" s="2">
        <v>2</v>
      </c>
      <c r="J23" s="7" t="s">
        <v>50</v>
      </c>
      <c r="K23" s="2">
        <v>1</v>
      </c>
      <c r="L23" s="2">
        <v>1</v>
      </c>
      <c r="M23" s="2">
        <v>0</v>
      </c>
      <c r="N23" s="2">
        <v>0</v>
      </c>
      <c r="O23" s="2">
        <v>1</v>
      </c>
      <c r="P23" s="2">
        <v>0</v>
      </c>
      <c r="Q23" s="2">
        <v>0</v>
      </c>
      <c r="R23" s="2">
        <v>0</v>
      </c>
      <c r="S23" s="7" t="s">
        <v>50</v>
      </c>
      <c r="T23" s="2">
        <v>56</v>
      </c>
      <c r="U23" s="2">
        <v>56</v>
      </c>
      <c r="V23" s="2">
        <v>0</v>
      </c>
      <c r="W23" s="2">
        <v>0</v>
      </c>
      <c r="X23" s="2">
        <v>56</v>
      </c>
      <c r="Y23" s="2">
        <v>0</v>
      </c>
      <c r="Z23" s="2">
        <v>0</v>
      </c>
      <c r="AA23" s="2">
        <v>0</v>
      </c>
      <c r="AB23" s="7" t="s">
        <v>50</v>
      </c>
      <c r="AC23" s="2">
        <v>11</v>
      </c>
      <c r="AD23" s="2">
        <v>9</v>
      </c>
      <c r="AE23" s="2">
        <v>0</v>
      </c>
      <c r="AF23" s="2">
        <v>0</v>
      </c>
      <c r="AG23" s="2">
        <v>9</v>
      </c>
      <c r="AH23" s="2">
        <v>0</v>
      </c>
      <c r="AI23" s="2">
        <v>0</v>
      </c>
      <c r="AJ23" s="2">
        <v>2</v>
      </c>
    </row>
    <row r="24" spans="1:36" ht="11.25" x14ac:dyDescent="0.2">
      <c r="A24" s="7" t="s">
        <v>51</v>
      </c>
      <c r="B24" s="2">
        <v>18</v>
      </c>
      <c r="C24" s="2">
        <v>17</v>
      </c>
      <c r="D24" s="2">
        <v>1</v>
      </c>
      <c r="E24" s="2">
        <v>2</v>
      </c>
      <c r="F24" s="2">
        <v>14</v>
      </c>
      <c r="G24" s="2">
        <v>0</v>
      </c>
      <c r="H24" s="2">
        <v>1</v>
      </c>
      <c r="I24" s="2">
        <v>0</v>
      </c>
      <c r="J24" s="7" t="s">
        <v>51</v>
      </c>
      <c r="K24" s="2">
        <v>1</v>
      </c>
      <c r="L24" s="2">
        <v>1</v>
      </c>
      <c r="M24" s="2">
        <v>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7" t="s">
        <v>51</v>
      </c>
      <c r="T24" s="2">
        <v>12</v>
      </c>
      <c r="U24" s="2">
        <v>11</v>
      </c>
      <c r="V24" s="2">
        <v>0</v>
      </c>
      <c r="W24" s="2">
        <v>0</v>
      </c>
      <c r="X24" s="2">
        <v>11</v>
      </c>
      <c r="Y24" s="2">
        <v>0</v>
      </c>
      <c r="Z24" s="2">
        <v>1</v>
      </c>
      <c r="AA24" s="2">
        <v>0</v>
      </c>
      <c r="AB24" s="7" t="s">
        <v>51</v>
      </c>
      <c r="AC24" s="2">
        <v>5</v>
      </c>
      <c r="AD24" s="2">
        <v>5</v>
      </c>
      <c r="AE24" s="2">
        <v>0</v>
      </c>
      <c r="AF24" s="2">
        <v>2</v>
      </c>
      <c r="AG24" s="2">
        <v>3</v>
      </c>
      <c r="AH24" s="2">
        <v>0</v>
      </c>
      <c r="AI24" s="2">
        <v>0</v>
      </c>
      <c r="AJ24" s="2">
        <v>0</v>
      </c>
    </row>
    <row r="25" spans="1:36" ht="11.25" x14ac:dyDescent="0.2">
      <c r="A25" s="7" t="s">
        <v>52</v>
      </c>
      <c r="B25" s="2">
        <v>1928</v>
      </c>
      <c r="C25" s="2">
        <v>46</v>
      </c>
      <c r="D25" s="2">
        <v>16</v>
      </c>
      <c r="E25" s="2">
        <v>16</v>
      </c>
      <c r="F25" s="2">
        <v>13</v>
      </c>
      <c r="G25" s="2">
        <v>1</v>
      </c>
      <c r="H25" s="2">
        <v>1878</v>
      </c>
      <c r="I25" s="2">
        <v>4</v>
      </c>
      <c r="J25" s="7" t="s">
        <v>52</v>
      </c>
      <c r="K25" s="2">
        <v>1054</v>
      </c>
      <c r="L25" s="2">
        <v>32</v>
      </c>
      <c r="M25" s="2">
        <v>14</v>
      </c>
      <c r="N25" s="2">
        <v>5</v>
      </c>
      <c r="O25" s="2">
        <v>12</v>
      </c>
      <c r="P25" s="2">
        <v>1</v>
      </c>
      <c r="Q25" s="2">
        <v>1022</v>
      </c>
      <c r="R25" s="2">
        <v>0</v>
      </c>
      <c r="S25" s="7" t="s">
        <v>52</v>
      </c>
      <c r="T25" s="2">
        <v>637</v>
      </c>
      <c r="U25" s="2">
        <v>8</v>
      </c>
      <c r="V25" s="2">
        <v>2</v>
      </c>
      <c r="W25" s="2">
        <v>5</v>
      </c>
      <c r="X25" s="2">
        <v>1</v>
      </c>
      <c r="Y25" s="2">
        <v>0</v>
      </c>
      <c r="Z25" s="2">
        <v>629</v>
      </c>
      <c r="AA25" s="2">
        <v>0</v>
      </c>
      <c r="AB25" s="7" t="s">
        <v>52</v>
      </c>
      <c r="AC25" s="2">
        <v>237</v>
      </c>
      <c r="AD25" s="2">
        <v>6</v>
      </c>
      <c r="AE25" s="2">
        <v>0</v>
      </c>
      <c r="AF25" s="2">
        <v>6</v>
      </c>
      <c r="AG25" s="2">
        <v>0</v>
      </c>
      <c r="AH25" s="2">
        <v>0</v>
      </c>
      <c r="AI25" s="2">
        <v>227</v>
      </c>
      <c r="AJ25" s="2">
        <v>4</v>
      </c>
    </row>
    <row r="26" spans="1:36" ht="11.25" x14ac:dyDescent="0.2">
      <c r="A26" s="7" t="s">
        <v>53</v>
      </c>
      <c r="B26" s="2">
        <v>1809</v>
      </c>
      <c r="C26" s="2">
        <v>17</v>
      </c>
      <c r="D26" s="2">
        <v>7</v>
      </c>
      <c r="E26" s="2">
        <v>2</v>
      </c>
      <c r="F26" s="2">
        <v>7</v>
      </c>
      <c r="G26" s="2">
        <v>1</v>
      </c>
      <c r="H26" s="2">
        <v>2</v>
      </c>
      <c r="I26" s="2">
        <v>1790</v>
      </c>
      <c r="J26" s="7" t="s">
        <v>53</v>
      </c>
      <c r="K26" s="2">
        <v>50</v>
      </c>
      <c r="L26" s="2">
        <v>3</v>
      </c>
      <c r="M26" s="2">
        <v>2</v>
      </c>
      <c r="N26" s="2">
        <v>0</v>
      </c>
      <c r="O26" s="2">
        <v>0</v>
      </c>
      <c r="P26" s="2">
        <v>1</v>
      </c>
      <c r="Q26" s="2">
        <v>1</v>
      </c>
      <c r="R26" s="2">
        <v>46</v>
      </c>
      <c r="S26" s="7" t="s">
        <v>53</v>
      </c>
      <c r="T26" s="2">
        <v>100</v>
      </c>
      <c r="U26" s="2">
        <v>7</v>
      </c>
      <c r="V26" s="2">
        <v>4</v>
      </c>
      <c r="W26" s="2">
        <v>2</v>
      </c>
      <c r="X26" s="2">
        <v>1</v>
      </c>
      <c r="Y26" s="2">
        <v>0</v>
      </c>
      <c r="Z26" s="2">
        <v>1</v>
      </c>
      <c r="AA26" s="2">
        <v>92</v>
      </c>
      <c r="AB26" s="7" t="s">
        <v>53</v>
      </c>
      <c r="AC26" s="2">
        <v>1659</v>
      </c>
      <c r="AD26" s="2">
        <v>7</v>
      </c>
      <c r="AE26" s="2">
        <v>1</v>
      </c>
      <c r="AF26" s="2">
        <v>0</v>
      </c>
      <c r="AG26" s="2">
        <v>6</v>
      </c>
      <c r="AH26" s="2">
        <v>0</v>
      </c>
      <c r="AI26" s="2">
        <v>0</v>
      </c>
      <c r="AJ26" s="2">
        <v>1652</v>
      </c>
    </row>
    <row r="27" spans="1:36" ht="11.25" x14ac:dyDescent="0.2">
      <c r="A27" s="7" t="s">
        <v>54</v>
      </c>
      <c r="B27" s="2">
        <v>410</v>
      </c>
      <c r="C27" s="2">
        <v>105</v>
      </c>
      <c r="D27" s="2">
        <v>16</v>
      </c>
      <c r="E27" s="2">
        <v>71</v>
      </c>
      <c r="F27" s="2">
        <v>10</v>
      </c>
      <c r="G27" s="2">
        <v>8</v>
      </c>
      <c r="H27" s="2">
        <v>294</v>
      </c>
      <c r="I27" s="2">
        <v>11</v>
      </c>
      <c r="J27" s="7" t="s">
        <v>54</v>
      </c>
      <c r="K27" s="2">
        <v>397</v>
      </c>
      <c r="L27" s="2">
        <v>100</v>
      </c>
      <c r="M27" s="2">
        <v>11</v>
      </c>
      <c r="N27" s="2">
        <v>71</v>
      </c>
      <c r="O27" s="2">
        <v>10</v>
      </c>
      <c r="P27" s="2">
        <v>8</v>
      </c>
      <c r="Q27" s="2">
        <v>286</v>
      </c>
      <c r="R27" s="2">
        <v>11</v>
      </c>
      <c r="S27" s="7" t="s">
        <v>54</v>
      </c>
      <c r="T27" s="2">
        <v>12</v>
      </c>
      <c r="U27" s="2">
        <v>5</v>
      </c>
      <c r="V27" s="2">
        <v>5</v>
      </c>
      <c r="W27" s="2">
        <v>0</v>
      </c>
      <c r="X27" s="2">
        <v>0</v>
      </c>
      <c r="Y27" s="2">
        <v>0</v>
      </c>
      <c r="Z27" s="2">
        <v>7</v>
      </c>
      <c r="AA27" s="2">
        <v>0</v>
      </c>
      <c r="AB27" s="7" t="s">
        <v>54</v>
      </c>
      <c r="AC27" s="2">
        <v>1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</row>
    <row r="28" spans="1:36" ht="11.25" x14ac:dyDescent="0.2">
      <c r="A28" s="7" t="s">
        <v>55</v>
      </c>
      <c r="B28" s="2">
        <v>194</v>
      </c>
      <c r="C28" s="2">
        <v>127</v>
      </c>
      <c r="D28" s="2">
        <v>87</v>
      </c>
      <c r="E28" s="2">
        <v>21</v>
      </c>
      <c r="F28" s="2">
        <v>13</v>
      </c>
      <c r="G28" s="2">
        <v>6</v>
      </c>
      <c r="H28" s="2">
        <v>54</v>
      </c>
      <c r="I28" s="2">
        <v>13</v>
      </c>
      <c r="J28" s="7" t="s">
        <v>55</v>
      </c>
      <c r="K28" s="2">
        <v>194</v>
      </c>
      <c r="L28" s="2">
        <v>127</v>
      </c>
      <c r="M28" s="2">
        <v>87</v>
      </c>
      <c r="N28" s="2">
        <v>21</v>
      </c>
      <c r="O28" s="2">
        <v>13</v>
      </c>
      <c r="P28" s="2">
        <v>6</v>
      </c>
      <c r="Q28" s="2">
        <v>54</v>
      </c>
      <c r="R28" s="2">
        <v>13</v>
      </c>
      <c r="S28" s="7" t="s">
        <v>55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7" t="s">
        <v>55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</row>
    <row r="29" spans="1:36" ht="11.25" x14ac:dyDescent="0.2">
      <c r="A29" s="7" t="s">
        <v>235</v>
      </c>
      <c r="B29" s="2">
        <v>4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4</v>
      </c>
      <c r="I29" s="2">
        <v>0</v>
      </c>
      <c r="J29" s="7" t="s">
        <v>235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7" t="s">
        <v>235</v>
      </c>
      <c r="T29" s="2">
        <v>4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4</v>
      </c>
      <c r="AA29" s="2">
        <v>0</v>
      </c>
      <c r="AB29" s="7" t="s">
        <v>235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</row>
    <row r="30" spans="1:36" ht="11.25" x14ac:dyDescent="0.2">
      <c r="A30" s="7" t="s">
        <v>236</v>
      </c>
      <c r="B30" s="2">
        <v>16</v>
      </c>
      <c r="C30" s="2">
        <v>7</v>
      </c>
      <c r="D30" s="2">
        <v>7</v>
      </c>
      <c r="E30" s="2">
        <v>0</v>
      </c>
      <c r="F30" s="2">
        <v>0</v>
      </c>
      <c r="G30" s="2">
        <v>0</v>
      </c>
      <c r="H30" s="2">
        <v>9</v>
      </c>
      <c r="I30" s="2">
        <v>0</v>
      </c>
      <c r="J30" s="7" t="s">
        <v>236</v>
      </c>
      <c r="K30" s="2">
        <v>8</v>
      </c>
      <c r="L30" s="2">
        <v>2</v>
      </c>
      <c r="M30" s="2">
        <v>2</v>
      </c>
      <c r="N30" s="2">
        <v>0</v>
      </c>
      <c r="O30" s="2">
        <v>0</v>
      </c>
      <c r="P30" s="2">
        <v>0</v>
      </c>
      <c r="Q30" s="2">
        <v>6</v>
      </c>
      <c r="R30" s="2">
        <v>0</v>
      </c>
      <c r="S30" s="7" t="s">
        <v>236</v>
      </c>
      <c r="T30" s="2">
        <v>6</v>
      </c>
      <c r="U30" s="2">
        <v>3</v>
      </c>
      <c r="V30" s="2">
        <v>3</v>
      </c>
      <c r="W30" s="2">
        <v>0</v>
      </c>
      <c r="X30" s="2">
        <v>0</v>
      </c>
      <c r="Y30" s="2">
        <v>0</v>
      </c>
      <c r="Z30" s="2">
        <v>3</v>
      </c>
      <c r="AA30" s="2">
        <v>0</v>
      </c>
      <c r="AB30" s="7" t="s">
        <v>236</v>
      </c>
      <c r="AC30" s="2">
        <v>2</v>
      </c>
      <c r="AD30" s="2">
        <v>2</v>
      </c>
      <c r="AE30" s="2">
        <v>2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</row>
    <row r="31" spans="1:36" ht="11.25" x14ac:dyDescent="0.2">
      <c r="A31" s="7" t="s">
        <v>237</v>
      </c>
      <c r="B31" s="2">
        <v>11</v>
      </c>
      <c r="C31" s="2">
        <v>3</v>
      </c>
      <c r="D31" s="2">
        <v>0</v>
      </c>
      <c r="E31" s="2">
        <v>3</v>
      </c>
      <c r="F31" s="2">
        <v>0</v>
      </c>
      <c r="G31" s="2">
        <v>0</v>
      </c>
      <c r="H31" s="2">
        <v>8</v>
      </c>
      <c r="I31" s="2">
        <v>0</v>
      </c>
      <c r="J31" s="7" t="s">
        <v>237</v>
      </c>
      <c r="K31" s="2">
        <v>9</v>
      </c>
      <c r="L31" s="2">
        <v>3</v>
      </c>
      <c r="M31" s="2">
        <v>0</v>
      </c>
      <c r="N31" s="2">
        <v>3</v>
      </c>
      <c r="O31" s="2">
        <v>0</v>
      </c>
      <c r="P31" s="2">
        <v>0</v>
      </c>
      <c r="Q31" s="2">
        <v>6</v>
      </c>
      <c r="R31" s="2">
        <v>0</v>
      </c>
      <c r="S31" s="7" t="s">
        <v>237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7" t="s">
        <v>237</v>
      </c>
      <c r="AC31" s="2">
        <v>2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2</v>
      </c>
      <c r="AJ31" s="2">
        <v>0</v>
      </c>
    </row>
    <row r="32" spans="1:36" ht="11.25" x14ac:dyDescent="0.2">
      <c r="A32" s="7" t="s">
        <v>238</v>
      </c>
      <c r="B32" s="2">
        <v>14</v>
      </c>
      <c r="C32" s="2">
        <v>3</v>
      </c>
      <c r="D32" s="2">
        <v>1</v>
      </c>
      <c r="E32" s="2">
        <v>2</v>
      </c>
      <c r="F32" s="2">
        <v>0</v>
      </c>
      <c r="G32" s="2">
        <v>0</v>
      </c>
      <c r="H32" s="2">
        <v>7</v>
      </c>
      <c r="I32" s="2">
        <v>4</v>
      </c>
      <c r="J32" s="7" t="s">
        <v>238</v>
      </c>
      <c r="K32" s="2">
        <v>1</v>
      </c>
      <c r="L32" s="2">
        <v>1</v>
      </c>
      <c r="M32" s="2">
        <v>1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7" t="s">
        <v>238</v>
      </c>
      <c r="T32" s="2">
        <v>4</v>
      </c>
      <c r="U32" s="2">
        <v>2</v>
      </c>
      <c r="V32" s="2">
        <v>0</v>
      </c>
      <c r="W32" s="2">
        <v>2</v>
      </c>
      <c r="X32" s="2">
        <v>0</v>
      </c>
      <c r="Y32" s="2">
        <v>0</v>
      </c>
      <c r="Z32" s="2">
        <v>2</v>
      </c>
      <c r="AA32" s="2">
        <v>0</v>
      </c>
      <c r="AB32" s="7" t="s">
        <v>238</v>
      </c>
      <c r="AC32" s="2">
        <v>9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5</v>
      </c>
      <c r="AJ32" s="2">
        <v>4</v>
      </c>
    </row>
    <row r="33" spans="1:36" ht="11.25" x14ac:dyDescent="0.2">
      <c r="A33" s="7"/>
      <c r="B33" s="2"/>
      <c r="C33" s="2"/>
      <c r="D33" s="2"/>
      <c r="E33" s="2"/>
      <c r="F33" s="2"/>
      <c r="G33" s="2"/>
      <c r="H33" s="2"/>
      <c r="I33" s="2"/>
      <c r="J33" s="7"/>
      <c r="K33" s="2"/>
      <c r="L33" s="2"/>
      <c r="M33" s="2"/>
      <c r="N33" s="2"/>
      <c r="O33" s="2"/>
      <c r="P33" s="2"/>
      <c r="Q33" s="2"/>
      <c r="R33" s="2"/>
      <c r="S33" s="7"/>
      <c r="T33" s="2"/>
      <c r="U33" s="2"/>
      <c r="V33" s="2"/>
      <c r="W33" s="2"/>
      <c r="X33" s="2"/>
      <c r="Y33" s="2"/>
      <c r="Z33" s="2"/>
      <c r="AA33" s="2"/>
      <c r="AB33" s="7"/>
      <c r="AC33" s="2"/>
      <c r="AD33" s="2"/>
      <c r="AE33" s="2"/>
      <c r="AF33" s="2"/>
      <c r="AG33" s="2"/>
      <c r="AH33" s="2"/>
      <c r="AI33" s="2"/>
      <c r="AJ33" s="2"/>
    </row>
    <row r="34" spans="1:36" ht="11.25" x14ac:dyDescent="0.2">
      <c r="A34" s="7" t="s">
        <v>694</v>
      </c>
      <c r="B34" s="2"/>
      <c r="C34" s="2"/>
      <c r="D34" s="2"/>
      <c r="E34" s="2"/>
      <c r="F34" s="2"/>
      <c r="G34" s="2"/>
      <c r="H34" s="2"/>
      <c r="I34" s="2"/>
      <c r="J34" s="7" t="s">
        <v>694</v>
      </c>
      <c r="K34" s="2"/>
      <c r="L34" s="2"/>
      <c r="M34" s="2"/>
      <c r="N34" s="2"/>
      <c r="O34" s="2"/>
      <c r="P34" s="2"/>
      <c r="Q34" s="2"/>
      <c r="R34" s="2"/>
      <c r="S34" s="7" t="s">
        <v>694</v>
      </c>
      <c r="T34" s="2"/>
      <c r="U34" s="2"/>
      <c r="V34" s="2"/>
      <c r="W34" s="2"/>
      <c r="X34" s="2"/>
      <c r="Y34" s="2"/>
      <c r="Z34" s="2"/>
      <c r="AA34" s="2"/>
      <c r="AB34" s="7" t="s">
        <v>694</v>
      </c>
      <c r="AC34" s="2"/>
      <c r="AD34" s="2"/>
      <c r="AE34" s="2"/>
      <c r="AF34" s="2"/>
      <c r="AG34" s="2"/>
      <c r="AH34" s="2"/>
      <c r="AI34" s="2"/>
      <c r="AJ34" s="2"/>
    </row>
    <row r="35" spans="1:36" ht="11.25" x14ac:dyDescent="0.2">
      <c r="A35" s="7"/>
      <c r="B35" s="2"/>
      <c r="C35" s="2"/>
      <c r="D35" s="2"/>
      <c r="E35" s="2"/>
      <c r="F35" s="2"/>
      <c r="G35" s="2"/>
      <c r="H35" s="2"/>
      <c r="I35" s="2"/>
      <c r="J35" s="7"/>
      <c r="K35" s="2"/>
      <c r="L35" s="2"/>
      <c r="M35" s="2"/>
      <c r="N35" s="2"/>
      <c r="O35" s="2"/>
      <c r="P35" s="2"/>
      <c r="Q35" s="2"/>
      <c r="R35" s="2"/>
      <c r="S35" s="7"/>
      <c r="T35" s="2"/>
      <c r="U35" s="2"/>
      <c r="V35" s="2"/>
      <c r="W35" s="2"/>
      <c r="X35" s="2"/>
      <c r="Y35" s="2"/>
      <c r="Z35" s="2"/>
      <c r="AA35" s="2"/>
      <c r="AB35" s="7"/>
      <c r="AC35" s="2"/>
      <c r="AD35" s="2"/>
      <c r="AE35" s="2"/>
      <c r="AF35" s="2"/>
      <c r="AG35" s="2"/>
      <c r="AH35" s="2"/>
      <c r="AI35" s="2"/>
      <c r="AJ35" s="2"/>
    </row>
    <row r="36" spans="1:36" ht="11.25" x14ac:dyDescent="0.2">
      <c r="A36" s="7" t="s">
        <v>663</v>
      </c>
      <c r="B36" s="2">
        <v>12917</v>
      </c>
      <c r="C36" s="2">
        <v>8737</v>
      </c>
      <c r="D36" s="2">
        <v>6185</v>
      </c>
      <c r="E36" s="2">
        <v>1309</v>
      </c>
      <c r="F36" s="2">
        <v>489</v>
      </c>
      <c r="G36" s="2">
        <v>754</v>
      </c>
      <c r="H36" s="2">
        <v>2329</v>
      </c>
      <c r="I36" s="2">
        <v>1851</v>
      </c>
      <c r="J36" s="7" t="s">
        <v>663</v>
      </c>
      <c r="K36" s="2">
        <v>2949</v>
      </c>
      <c r="L36" s="2">
        <v>1456</v>
      </c>
      <c r="M36" s="2">
        <v>960</v>
      </c>
      <c r="N36" s="2">
        <v>344</v>
      </c>
      <c r="O36" s="2">
        <v>111</v>
      </c>
      <c r="P36" s="2">
        <v>41</v>
      </c>
      <c r="Q36" s="2">
        <v>1422</v>
      </c>
      <c r="R36" s="2">
        <v>71</v>
      </c>
      <c r="S36" s="7" t="s">
        <v>663</v>
      </c>
      <c r="T36" s="2">
        <v>5669</v>
      </c>
      <c r="U36" s="2">
        <v>4902</v>
      </c>
      <c r="V36" s="2">
        <v>4097</v>
      </c>
      <c r="W36" s="2">
        <v>382</v>
      </c>
      <c r="X36" s="2">
        <v>239</v>
      </c>
      <c r="Y36" s="2">
        <v>184</v>
      </c>
      <c r="Z36" s="2">
        <v>664</v>
      </c>
      <c r="AA36" s="2">
        <v>103</v>
      </c>
      <c r="AB36" s="7" t="s">
        <v>663</v>
      </c>
      <c r="AC36" s="2">
        <v>4299</v>
      </c>
      <c r="AD36" s="2">
        <v>2379</v>
      </c>
      <c r="AE36" s="2">
        <v>1128</v>
      </c>
      <c r="AF36" s="2">
        <v>583</v>
      </c>
      <c r="AG36" s="2">
        <v>139</v>
      </c>
      <c r="AH36" s="2">
        <v>529</v>
      </c>
      <c r="AI36" s="2">
        <v>243</v>
      </c>
      <c r="AJ36" s="2">
        <v>1677</v>
      </c>
    </row>
    <row r="37" spans="1:36" ht="11.25" x14ac:dyDescent="0.2">
      <c r="A37" s="7" t="s">
        <v>695</v>
      </c>
      <c r="B37" s="2">
        <v>10125</v>
      </c>
      <c r="C37" s="2">
        <v>7219</v>
      </c>
      <c r="D37" s="2">
        <v>5190</v>
      </c>
      <c r="E37" s="2">
        <v>1087</v>
      </c>
      <c r="F37" s="2">
        <v>303</v>
      </c>
      <c r="G37" s="2">
        <v>639</v>
      </c>
      <c r="H37" s="2">
        <v>1285</v>
      </c>
      <c r="I37" s="2">
        <v>1621</v>
      </c>
      <c r="J37" s="7" t="s">
        <v>695</v>
      </c>
      <c r="K37" s="2">
        <v>2319</v>
      </c>
      <c r="L37" s="2">
        <v>1300</v>
      </c>
      <c r="M37" s="2">
        <v>897</v>
      </c>
      <c r="N37" s="2">
        <v>298</v>
      </c>
      <c r="O37" s="2">
        <v>82</v>
      </c>
      <c r="P37" s="2">
        <v>23</v>
      </c>
      <c r="Q37" s="2">
        <v>974</v>
      </c>
      <c r="R37" s="2">
        <v>45</v>
      </c>
      <c r="S37" s="7" t="s">
        <v>695</v>
      </c>
      <c r="T37" s="2">
        <v>4627</v>
      </c>
      <c r="U37" s="2">
        <v>4368</v>
      </c>
      <c r="V37" s="2">
        <v>3702</v>
      </c>
      <c r="W37" s="2">
        <v>346</v>
      </c>
      <c r="X37" s="2">
        <v>162</v>
      </c>
      <c r="Y37" s="2">
        <v>158</v>
      </c>
      <c r="Z37" s="2">
        <v>169</v>
      </c>
      <c r="AA37" s="2">
        <v>90</v>
      </c>
      <c r="AB37" s="7" t="s">
        <v>695</v>
      </c>
      <c r="AC37" s="2">
        <v>3179</v>
      </c>
      <c r="AD37" s="2">
        <v>1551</v>
      </c>
      <c r="AE37" s="2">
        <v>591</v>
      </c>
      <c r="AF37" s="2">
        <v>443</v>
      </c>
      <c r="AG37" s="2">
        <v>59</v>
      </c>
      <c r="AH37" s="2">
        <v>458</v>
      </c>
      <c r="AI37" s="2">
        <v>142</v>
      </c>
      <c r="AJ37" s="2">
        <v>1486</v>
      </c>
    </row>
    <row r="38" spans="1:36" ht="11.25" x14ac:dyDescent="0.2">
      <c r="A38" s="7" t="s">
        <v>696</v>
      </c>
      <c r="B38" s="2">
        <v>1935</v>
      </c>
      <c r="C38" s="2">
        <v>1000</v>
      </c>
      <c r="D38" s="2">
        <v>644</v>
      </c>
      <c r="E38" s="2">
        <v>170</v>
      </c>
      <c r="F38" s="2">
        <v>90</v>
      </c>
      <c r="G38" s="2">
        <v>96</v>
      </c>
      <c r="H38" s="2">
        <v>766</v>
      </c>
      <c r="I38" s="2">
        <v>169</v>
      </c>
      <c r="J38" s="7" t="s">
        <v>696</v>
      </c>
      <c r="K38" s="2">
        <v>538</v>
      </c>
      <c r="L38" s="2">
        <v>132</v>
      </c>
      <c r="M38" s="2">
        <v>55</v>
      </c>
      <c r="N38" s="2">
        <v>40</v>
      </c>
      <c r="O38" s="2">
        <v>20</v>
      </c>
      <c r="P38" s="2">
        <v>17</v>
      </c>
      <c r="Q38" s="2">
        <v>389</v>
      </c>
      <c r="R38" s="2">
        <v>17</v>
      </c>
      <c r="S38" s="7" t="s">
        <v>696</v>
      </c>
      <c r="T38" s="2">
        <v>620</v>
      </c>
      <c r="U38" s="2">
        <v>289</v>
      </c>
      <c r="V38" s="2">
        <v>200</v>
      </c>
      <c r="W38" s="2">
        <v>27</v>
      </c>
      <c r="X38" s="2">
        <v>41</v>
      </c>
      <c r="Y38" s="2">
        <v>21</v>
      </c>
      <c r="Z38" s="2">
        <v>329</v>
      </c>
      <c r="AA38" s="2">
        <v>2</v>
      </c>
      <c r="AB38" s="7" t="s">
        <v>696</v>
      </c>
      <c r="AC38" s="2">
        <v>777</v>
      </c>
      <c r="AD38" s="2">
        <v>579</v>
      </c>
      <c r="AE38" s="2">
        <v>389</v>
      </c>
      <c r="AF38" s="2">
        <v>103</v>
      </c>
      <c r="AG38" s="2">
        <v>29</v>
      </c>
      <c r="AH38" s="2">
        <v>58</v>
      </c>
      <c r="AI38" s="2">
        <v>48</v>
      </c>
      <c r="AJ38" s="2">
        <v>150</v>
      </c>
    </row>
    <row r="39" spans="1:36" ht="11.25" x14ac:dyDescent="0.2">
      <c r="A39" s="7" t="s">
        <v>697</v>
      </c>
      <c r="B39" s="2">
        <v>723</v>
      </c>
      <c r="C39" s="2">
        <v>396</v>
      </c>
      <c r="D39" s="2">
        <v>278</v>
      </c>
      <c r="E39" s="2">
        <v>42</v>
      </c>
      <c r="F39" s="2">
        <v>62</v>
      </c>
      <c r="G39" s="2">
        <v>14</v>
      </c>
      <c r="H39" s="2">
        <v>274</v>
      </c>
      <c r="I39" s="2">
        <v>53</v>
      </c>
      <c r="J39" s="7" t="s">
        <v>697</v>
      </c>
      <c r="K39" s="2">
        <v>87</v>
      </c>
      <c r="L39" s="2">
        <v>23</v>
      </c>
      <c r="M39" s="2">
        <v>7</v>
      </c>
      <c r="N39" s="2">
        <v>6</v>
      </c>
      <c r="O39" s="2">
        <v>9</v>
      </c>
      <c r="P39" s="2">
        <v>1</v>
      </c>
      <c r="Q39" s="2">
        <v>55</v>
      </c>
      <c r="R39" s="2">
        <v>9</v>
      </c>
      <c r="S39" s="7" t="s">
        <v>697</v>
      </c>
      <c r="T39" s="2">
        <v>378</v>
      </c>
      <c r="U39" s="2">
        <v>201</v>
      </c>
      <c r="V39" s="2">
        <v>167</v>
      </c>
      <c r="W39" s="2">
        <v>8</v>
      </c>
      <c r="X39" s="2">
        <v>21</v>
      </c>
      <c r="Y39" s="2">
        <v>5</v>
      </c>
      <c r="Z39" s="2">
        <v>166</v>
      </c>
      <c r="AA39" s="2">
        <v>11</v>
      </c>
      <c r="AB39" s="7" t="s">
        <v>697</v>
      </c>
      <c r="AC39" s="2">
        <v>258</v>
      </c>
      <c r="AD39" s="2">
        <v>172</v>
      </c>
      <c r="AE39" s="2">
        <v>104</v>
      </c>
      <c r="AF39" s="2">
        <v>28</v>
      </c>
      <c r="AG39" s="2">
        <v>32</v>
      </c>
      <c r="AH39" s="2">
        <v>8</v>
      </c>
      <c r="AI39" s="2">
        <v>53</v>
      </c>
      <c r="AJ39" s="2">
        <v>33</v>
      </c>
    </row>
    <row r="40" spans="1:36" ht="11.25" x14ac:dyDescent="0.2">
      <c r="A40" s="7" t="s">
        <v>703</v>
      </c>
      <c r="B40" s="2">
        <v>134</v>
      </c>
      <c r="C40" s="2">
        <v>122</v>
      </c>
      <c r="D40" s="2">
        <v>73</v>
      </c>
      <c r="E40" s="2">
        <v>10</v>
      </c>
      <c r="F40" s="2">
        <v>34</v>
      </c>
      <c r="G40" s="2">
        <v>5</v>
      </c>
      <c r="H40" s="2">
        <v>4</v>
      </c>
      <c r="I40" s="2">
        <v>8</v>
      </c>
      <c r="J40" s="7" t="s">
        <v>703</v>
      </c>
      <c r="K40" s="2">
        <v>5</v>
      </c>
      <c r="L40" s="2">
        <v>1</v>
      </c>
      <c r="M40" s="2">
        <v>1</v>
      </c>
      <c r="N40" s="2">
        <v>0</v>
      </c>
      <c r="O40" s="2">
        <v>0</v>
      </c>
      <c r="P40" s="2">
        <v>0</v>
      </c>
      <c r="Q40" s="2">
        <v>4</v>
      </c>
      <c r="R40" s="2">
        <v>0</v>
      </c>
      <c r="S40" s="7" t="s">
        <v>703</v>
      </c>
      <c r="T40" s="2">
        <v>44</v>
      </c>
      <c r="U40" s="2">
        <v>44</v>
      </c>
      <c r="V40" s="2">
        <v>28</v>
      </c>
      <c r="W40" s="2">
        <v>1</v>
      </c>
      <c r="X40" s="2">
        <v>15</v>
      </c>
      <c r="Y40" s="2">
        <v>0</v>
      </c>
      <c r="Z40" s="2">
        <v>0</v>
      </c>
      <c r="AA40" s="2">
        <v>0</v>
      </c>
      <c r="AB40" s="7" t="s">
        <v>703</v>
      </c>
      <c r="AC40" s="2">
        <v>85</v>
      </c>
      <c r="AD40" s="2">
        <v>77</v>
      </c>
      <c r="AE40" s="2">
        <v>44</v>
      </c>
      <c r="AF40" s="2">
        <v>9</v>
      </c>
      <c r="AG40" s="2">
        <v>19</v>
      </c>
      <c r="AH40" s="2">
        <v>5</v>
      </c>
      <c r="AI40" s="2">
        <v>0</v>
      </c>
      <c r="AJ40" s="2">
        <v>8</v>
      </c>
    </row>
    <row r="41" spans="1:36" ht="11.25" x14ac:dyDescent="0.2">
      <c r="A41" s="30" t="s">
        <v>646</v>
      </c>
      <c r="B41" s="30"/>
      <c r="C41" s="30"/>
      <c r="D41" s="30"/>
      <c r="E41" s="30"/>
      <c r="F41" s="30"/>
      <c r="G41" s="30"/>
      <c r="H41" s="30"/>
      <c r="I41" s="30"/>
      <c r="J41" s="30" t="s">
        <v>646</v>
      </c>
      <c r="K41" s="30"/>
      <c r="L41" s="30"/>
      <c r="M41" s="30"/>
      <c r="N41" s="30"/>
      <c r="O41" s="30"/>
      <c r="P41" s="30"/>
      <c r="Q41" s="30"/>
      <c r="R41" s="30"/>
      <c r="S41" s="30" t="s">
        <v>646</v>
      </c>
      <c r="T41" s="30"/>
      <c r="U41" s="30"/>
      <c r="V41" s="30"/>
      <c r="W41" s="30"/>
      <c r="X41" s="30"/>
      <c r="Y41" s="30"/>
      <c r="Z41" s="30"/>
      <c r="AA41" s="30"/>
      <c r="AB41" s="30" t="s">
        <v>646</v>
      </c>
      <c r="AC41" s="30"/>
      <c r="AD41" s="30"/>
      <c r="AE41" s="30"/>
      <c r="AF41" s="30"/>
      <c r="AG41" s="30"/>
      <c r="AH41" s="30"/>
      <c r="AI41" s="30"/>
      <c r="AJ41" s="30"/>
    </row>
  </sheetData>
  <mergeCells count="8">
    <mergeCell ref="B2:I2"/>
    <mergeCell ref="K2:R2"/>
    <mergeCell ref="T2:AA2"/>
    <mergeCell ref="AC2:AJ2"/>
    <mergeCell ref="A41:I41"/>
    <mergeCell ref="J41:R41"/>
    <mergeCell ref="S41:AA41"/>
    <mergeCell ref="AB41:AJ4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3949-19DF-4005-B0C1-7DE7C8F2A53D}">
  <dimension ref="A1:AJ27"/>
  <sheetViews>
    <sheetView view="pageBreakPreview" zoomScale="125" zoomScaleNormal="100" zoomScaleSheetLayoutView="125" workbookViewId="0">
      <selection activeCell="A27" sqref="A27:XFD27"/>
    </sheetView>
  </sheetViews>
  <sheetFormatPr defaultColWidth="9.109375" defaultRowHeight="10.199999999999999" x14ac:dyDescent="0.2"/>
  <cols>
    <col min="1" max="16384" width="9.109375" style="1"/>
  </cols>
  <sheetData>
    <row r="1" spans="1:36" x14ac:dyDescent="0.2">
      <c r="A1" s="2" t="s">
        <v>705</v>
      </c>
      <c r="B1" s="2"/>
      <c r="C1" s="2"/>
      <c r="D1" s="2"/>
      <c r="E1" s="2"/>
      <c r="F1" s="2"/>
      <c r="G1" s="2"/>
      <c r="H1" s="2"/>
      <c r="I1" s="2"/>
      <c r="J1" s="2" t="s">
        <v>705</v>
      </c>
      <c r="K1" s="2"/>
      <c r="L1" s="2"/>
      <c r="M1" s="2"/>
      <c r="N1" s="2"/>
      <c r="O1" s="2"/>
      <c r="P1" s="2"/>
      <c r="Q1" s="2"/>
      <c r="R1" s="2"/>
      <c r="S1" s="2" t="s">
        <v>705</v>
      </c>
      <c r="T1" s="2"/>
      <c r="U1" s="2"/>
      <c r="V1" s="2"/>
      <c r="W1" s="2"/>
      <c r="X1" s="2"/>
      <c r="Y1" s="2"/>
      <c r="Z1" s="2"/>
      <c r="AA1" s="2"/>
      <c r="AB1" s="2" t="s">
        <v>705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3"/>
      <c r="B2" s="31" t="s">
        <v>0</v>
      </c>
      <c r="C2" s="32"/>
      <c r="D2" s="32"/>
      <c r="E2" s="32"/>
      <c r="F2" s="32"/>
      <c r="G2" s="32"/>
      <c r="H2" s="32"/>
      <c r="I2" s="33"/>
      <c r="J2" s="3"/>
      <c r="K2" s="31" t="s">
        <v>1</v>
      </c>
      <c r="L2" s="32"/>
      <c r="M2" s="32"/>
      <c r="N2" s="32"/>
      <c r="O2" s="32"/>
      <c r="P2" s="32"/>
      <c r="Q2" s="32"/>
      <c r="R2" s="33"/>
      <c r="S2" s="3"/>
      <c r="T2" s="31" t="s">
        <v>2</v>
      </c>
      <c r="U2" s="32"/>
      <c r="V2" s="32"/>
      <c r="W2" s="32"/>
      <c r="X2" s="32"/>
      <c r="Y2" s="32"/>
      <c r="Z2" s="32"/>
      <c r="AA2" s="33"/>
      <c r="AB2" s="3"/>
      <c r="AC2" s="31" t="s">
        <v>3</v>
      </c>
      <c r="AD2" s="32"/>
      <c r="AE2" s="32"/>
      <c r="AF2" s="32"/>
      <c r="AG2" s="32"/>
      <c r="AH2" s="32"/>
      <c r="AI2" s="32"/>
      <c r="AJ2" s="32"/>
    </row>
    <row r="3" spans="1:36" x14ac:dyDescent="0.2">
      <c r="A3" s="14" t="s">
        <v>704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4" t="s">
        <v>704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14" t="s">
        <v>704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14" t="s">
        <v>704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x14ac:dyDescent="0.2">
      <c r="A4" s="2" t="s">
        <v>239</v>
      </c>
      <c r="B4" s="2"/>
      <c r="C4" s="2"/>
      <c r="D4" s="2"/>
      <c r="E4" s="2"/>
      <c r="F4" s="2"/>
      <c r="G4" s="2"/>
      <c r="H4" s="2"/>
      <c r="I4" s="2"/>
      <c r="J4" s="2" t="s">
        <v>239</v>
      </c>
      <c r="K4" s="2"/>
      <c r="L4" s="2"/>
      <c r="M4" s="2"/>
      <c r="N4" s="2"/>
      <c r="O4" s="2"/>
      <c r="P4" s="2"/>
      <c r="Q4" s="2"/>
      <c r="R4" s="2"/>
      <c r="S4" s="2" t="s">
        <v>239</v>
      </c>
      <c r="T4" s="2"/>
      <c r="U4" s="2"/>
      <c r="V4" s="2"/>
      <c r="W4" s="2"/>
      <c r="X4" s="2"/>
      <c r="Y4" s="2"/>
      <c r="Z4" s="2"/>
      <c r="AA4" s="2"/>
      <c r="AB4" s="2" t="s">
        <v>239</v>
      </c>
      <c r="AC4" s="2"/>
      <c r="AD4" s="2"/>
      <c r="AE4" s="2"/>
      <c r="AF4" s="2"/>
      <c r="AG4" s="2"/>
      <c r="AH4" s="2"/>
      <c r="AI4" s="2"/>
      <c r="AJ4" s="2"/>
    </row>
    <row r="5" spans="1:36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2">
      <c r="A6" s="2" t="s">
        <v>663</v>
      </c>
      <c r="B6" s="2">
        <v>16473</v>
      </c>
      <c r="C6" s="2">
        <v>10820</v>
      </c>
      <c r="D6" s="2">
        <v>6971</v>
      </c>
      <c r="E6" s="2">
        <v>2150</v>
      </c>
      <c r="F6" s="2">
        <v>706</v>
      </c>
      <c r="G6" s="2">
        <v>993</v>
      </c>
      <c r="H6" s="2">
        <v>3328</v>
      </c>
      <c r="I6" s="2">
        <v>2325</v>
      </c>
      <c r="J6" s="2" t="s">
        <v>663</v>
      </c>
      <c r="K6" s="2">
        <v>3666</v>
      </c>
      <c r="L6" s="2">
        <v>1811</v>
      </c>
      <c r="M6" s="2">
        <v>1112</v>
      </c>
      <c r="N6" s="2">
        <v>467</v>
      </c>
      <c r="O6" s="2">
        <v>176</v>
      </c>
      <c r="P6" s="2">
        <v>56</v>
      </c>
      <c r="Q6" s="2">
        <v>1761</v>
      </c>
      <c r="R6" s="2">
        <v>94</v>
      </c>
      <c r="S6" s="2" t="s">
        <v>663</v>
      </c>
      <c r="T6" s="2">
        <v>6934</v>
      </c>
      <c r="U6" s="2">
        <v>5719</v>
      </c>
      <c r="V6" s="2">
        <v>4457</v>
      </c>
      <c r="W6" s="2">
        <v>767</v>
      </c>
      <c r="X6" s="2">
        <v>265</v>
      </c>
      <c r="Y6" s="2">
        <v>230</v>
      </c>
      <c r="Z6" s="2">
        <v>1098</v>
      </c>
      <c r="AA6" s="2">
        <v>117</v>
      </c>
      <c r="AB6" s="2" t="s">
        <v>663</v>
      </c>
      <c r="AC6" s="2">
        <v>5873</v>
      </c>
      <c r="AD6" s="2">
        <v>3290</v>
      </c>
      <c r="AE6" s="2">
        <v>1402</v>
      </c>
      <c r="AF6" s="2">
        <v>916</v>
      </c>
      <c r="AG6" s="2">
        <v>265</v>
      </c>
      <c r="AH6" s="2">
        <v>707</v>
      </c>
      <c r="AI6" s="2">
        <v>469</v>
      </c>
      <c r="AJ6" s="2">
        <v>2114</v>
      </c>
    </row>
    <row r="7" spans="1:36" x14ac:dyDescent="0.2">
      <c r="A7" s="2" t="s">
        <v>229</v>
      </c>
      <c r="B7" s="2">
        <v>287</v>
      </c>
      <c r="C7" s="2">
        <v>160</v>
      </c>
      <c r="D7" s="2">
        <v>118</v>
      </c>
      <c r="E7" s="2">
        <v>20</v>
      </c>
      <c r="F7" s="2">
        <v>14</v>
      </c>
      <c r="G7" s="2">
        <v>8</v>
      </c>
      <c r="H7" s="2">
        <v>58</v>
      </c>
      <c r="I7" s="2">
        <v>69</v>
      </c>
      <c r="J7" s="2" t="s">
        <v>229</v>
      </c>
      <c r="K7" s="2">
        <v>76</v>
      </c>
      <c r="L7" s="2">
        <v>40</v>
      </c>
      <c r="M7" s="2">
        <v>28</v>
      </c>
      <c r="N7" s="2">
        <v>10</v>
      </c>
      <c r="O7" s="2">
        <v>1</v>
      </c>
      <c r="P7" s="2">
        <v>1</v>
      </c>
      <c r="Q7" s="2">
        <v>34</v>
      </c>
      <c r="R7" s="2">
        <v>2</v>
      </c>
      <c r="S7" s="2" t="s">
        <v>229</v>
      </c>
      <c r="T7" s="2">
        <v>81</v>
      </c>
      <c r="U7" s="2">
        <v>68</v>
      </c>
      <c r="V7" s="2">
        <v>60</v>
      </c>
      <c r="W7" s="2">
        <v>3</v>
      </c>
      <c r="X7" s="2">
        <v>4</v>
      </c>
      <c r="Y7" s="2">
        <v>1</v>
      </c>
      <c r="Z7" s="2">
        <v>11</v>
      </c>
      <c r="AA7" s="2">
        <v>2</v>
      </c>
      <c r="AB7" s="2" t="s">
        <v>229</v>
      </c>
      <c r="AC7" s="2">
        <v>130</v>
      </c>
      <c r="AD7" s="2">
        <v>52</v>
      </c>
      <c r="AE7" s="2">
        <v>30</v>
      </c>
      <c r="AF7" s="2">
        <v>7</v>
      </c>
      <c r="AG7" s="2">
        <v>9</v>
      </c>
      <c r="AH7" s="2">
        <v>6</v>
      </c>
      <c r="AI7" s="2">
        <v>13</v>
      </c>
      <c r="AJ7" s="2">
        <v>65</v>
      </c>
    </row>
    <row r="8" spans="1:36" x14ac:dyDescent="0.2">
      <c r="A8" s="2" t="s">
        <v>230</v>
      </c>
      <c r="B8" s="2">
        <v>16186</v>
      </c>
      <c r="C8" s="2">
        <v>10660</v>
      </c>
      <c r="D8" s="2">
        <v>6853</v>
      </c>
      <c r="E8" s="2">
        <v>2130</v>
      </c>
      <c r="F8" s="2">
        <v>692</v>
      </c>
      <c r="G8" s="2">
        <v>985</v>
      </c>
      <c r="H8" s="2">
        <v>3270</v>
      </c>
      <c r="I8" s="2">
        <v>2256</v>
      </c>
      <c r="J8" s="2" t="s">
        <v>230</v>
      </c>
      <c r="K8" s="2">
        <v>3590</v>
      </c>
      <c r="L8" s="2">
        <v>1771</v>
      </c>
      <c r="M8" s="2">
        <v>1084</v>
      </c>
      <c r="N8" s="2">
        <v>457</v>
      </c>
      <c r="O8" s="2">
        <v>175</v>
      </c>
      <c r="P8" s="2">
        <v>55</v>
      </c>
      <c r="Q8" s="2">
        <v>1727</v>
      </c>
      <c r="R8" s="2">
        <v>92</v>
      </c>
      <c r="S8" s="2" t="s">
        <v>230</v>
      </c>
      <c r="T8" s="2">
        <v>6853</v>
      </c>
      <c r="U8" s="2">
        <v>5651</v>
      </c>
      <c r="V8" s="2">
        <v>4397</v>
      </c>
      <c r="W8" s="2">
        <v>764</v>
      </c>
      <c r="X8" s="2">
        <v>261</v>
      </c>
      <c r="Y8" s="2">
        <v>229</v>
      </c>
      <c r="Z8" s="2">
        <v>1087</v>
      </c>
      <c r="AA8" s="2">
        <v>115</v>
      </c>
      <c r="AB8" s="2" t="s">
        <v>230</v>
      </c>
      <c r="AC8" s="2">
        <v>5743</v>
      </c>
      <c r="AD8" s="2">
        <v>3238</v>
      </c>
      <c r="AE8" s="2">
        <v>1372</v>
      </c>
      <c r="AF8" s="2">
        <v>909</v>
      </c>
      <c r="AG8" s="2">
        <v>256</v>
      </c>
      <c r="AH8" s="2">
        <v>701</v>
      </c>
      <c r="AI8" s="2">
        <v>456</v>
      </c>
      <c r="AJ8" s="2">
        <v>2049</v>
      </c>
    </row>
    <row r="9" spans="1:3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">
      <c r="A10" s="2" t="s">
        <v>240</v>
      </c>
      <c r="B10" s="2"/>
      <c r="C10" s="2"/>
      <c r="D10" s="2"/>
      <c r="E10" s="2"/>
      <c r="F10" s="2"/>
      <c r="G10" s="2"/>
      <c r="H10" s="2"/>
      <c r="I10" s="2"/>
      <c r="J10" s="2" t="s">
        <v>240</v>
      </c>
      <c r="K10" s="2"/>
      <c r="L10" s="2"/>
      <c r="M10" s="2"/>
      <c r="N10" s="2"/>
      <c r="O10" s="2"/>
      <c r="P10" s="2"/>
      <c r="Q10" s="2"/>
      <c r="R10" s="2"/>
      <c r="S10" s="2" t="s">
        <v>240</v>
      </c>
      <c r="T10" s="2"/>
      <c r="U10" s="2"/>
      <c r="V10" s="2"/>
      <c r="W10" s="2"/>
      <c r="X10" s="2"/>
      <c r="Y10" s="2"/>
      <c r="Z10" s="2"/>
      <c r="AA10" s="2"/>
      <c r="AB10" s="2" t="s">
        <v>240</v>
      </c>
      <c r="AC10" s="2"/>
      <c r="AD10" s="2"/>
      <c r="AE10" s="2"/>
      <c r="AF10" s="2"/>
      <c r="AG10" s="2"/>
      <c r="AH10" s="2"/>
      <c r="AI10" s="2"/>
      <c r="AJ10" s="2"/>
    </row>
    <row r="11" spans="1:3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">
      <c r="A12" s="2" t="s">
        <v>663</v>
      </c>
      <c r="B12" s="2">
        <v>13085</v>
      </c>
      <c r="C12" s="2">
        <v>8647</v>
      </c>
      <c r="D12" s="2">
        <v>5497</v>
      </c>
      <c r="E12" s="2">
        <v>1737</v>
      </c>
      <c r="F12" s="2">
        <v>589</v>
      </c>
      <c r="G12" s="2">
        <v>824</v>
      </c>
      <c r="H12" s="2">
        <v>2680</v>
      </c>
      <c r="I12" s="2">
        <v>1758</v>
      </c>
      <c r="J12" s="2" t="s">
        <v>663</v>
      </c>
      <c r="K12" s="2">
        <v>2852</v>
      </c>
      <c r="L12" s="2">
        <v>1414</v>
      </c>
      <c r="M12" s="2">
        <v>872</v>
      </c>
      <c r="N12" s="2">
        <v>350</v>
      </c>
      <c r="O12" s="2">
        <v>143</v>
      </c>
      <c r="P12" s="2">
        <v>49</v>
      </c>
      <c r="Q12" s="2">
        <v>1368</v>
      </c>
      <c r="R12" s="2">
        <v>70</v>
      </c>
      <c r="S12" s="2" t="s">
        <v>663</v>
      </c>
      <c r="T12" s="2">
        <v>5360</v>
      </c>
      <c r="U12" s="2">
        <v>4406</v>
      </c>
      <c r="V12" s="2">
        <v>3437</v>
      </c>
      <c r="W12" s="2">
        <v>581</v>
      </c>
      <c r="X12" s="2">
        <v>214</v>
      </c>
      <c r="Y12" s="2">
        <v>174</v>
      </c>
      <c r="Z12" s="2">
        <v>878</v>
      </c>
      <c r="AA12" s="2">
        <v>76</v>
      </c>
      <c r="AB12" s="2" t="s">
        <v>663</v>
      </c>
      <c r="AC12" s="2">
        <v>4873</v>
      </c>
      <c r="AD12" s="2">
        <v>2827</v>
      </c>
      <c r="AE12" s="2">
        <v>1188</v>
      </c>
      <c r="AF12" s="2">
        <v>806</v>
      </c>
      <c r="AG12" s="2">
        <v>232</v>
      </c>
      <c r="AH12" s="2">
        <v>601</v>
      </c>
      <c r="AI12" s="2">
        <v>434</v>
      </c>
      <c r="AJ12" s="2">
        <v>1612</v>
      </c>
    </row>
    <row r="13" spans="1:36" x14ac:dyDescent="0.2">
      <c r="A13" s="2" t="s">
        <v>229</v>
      </c>
      <c r="B13" s="2">
        <v>190</v>
      </c>
      <c r="C13" s="2">
        <v>88</v>
      </c>
      <c r="D13" s="2">
        <v>64</v>
      </c>
      <c r="E13" s="2">
        <v>7</v>
      </c>
      <c r="F13" s="2">
        <v>14</v>
      </c>
      <c r="G13" s="2">
        <v>3</v>
      </c>
      <c r="H13" s="2">
        <v>55</v>
      </c>
      <c r="I13" s="2">
        <v>47</v>
      </c>
      <c r="J13" s="2" t="s">
        <v>229</v>
      </c>
      <c r="K13" s="2">
        <v>55</v>
      </c>
      <c r="L13" s="2">
        <v>21</v>
      </c>
      <c r="M13" s="2">
        <v>14</v>
      </c>
      <c r="N13" s="2">
        <v>4</v>
      </c>
      <c r="O13" s="2">
        <v>3</v>
      </c>
      <c r="P13" s="2">
        <v>0</v>
      </c>
      <c r="Q13" s="2">
        <v>34</v>
      </c>
      <c r="R13" s="2">
        <v>0</v>
      </c>
      <c r="S13" s="2" t="s">
        <v>229</v>
      </c>
      <c r="T13" s="2">
        <v>43</v>
      </c>
      <c r="U13" s="2">
        <v>34</v>
      </c>
      <c r="V13" s="2">
        <v>30</v>
      </c>
      <c r="W13" s="2">
        <v>0</v>
      </c>
      <c r="X13" s="2">
        <v>4</v>
      </c>
      <c r="Y13" s="2">
        <v>0</v>
      </c>
      <c r="Z13" s="2">
        <v>8</v>
      </c>
      <c r="AA13" s="2">
        <v>1</v>
      </c>
      <c r="AB13" s="2" t="s">
        <v>229</v>
      </c>
      <c r="AC13" s="2">
        <v>92</v>
      </c>
      <c r="AD13" s="2">
        <v>33</v>
      </c>
      <c r="AE13" s="2">
        <v>20</v>
      </c>
      <c r="AF13" s="2">
        <v>3</v>
      </c>
      <c r="AG13" s="2">
        <v>7</v>
      </c>
      <c r="AH13" s="2">
        <v>3</v>
      </c>
      <c r="AI13" s="2">
        <v>13</v>
      </c>
      <c r="AJ13" s="2">
        <v>46</v>
      </c>
    </row>
    <row r="14" spans="1:36" x14ac:dyDescent="0.2">
      <c r="A14" s="2" t="s">
        <v>230</v>
      </c>
      <c r="B14" s="2">
        <v>12895</v>
      </c>
      <c r="C14" s="2">
        <v>8559</v>
      </c>
      <c r="D14" s="2">
        <v>5433</v>
      </c>
      <c r="E14" s="2">
        <v>1730</v>
      </c>
      <c r="F14" s="2">
        <v>575</v>
      </c>
      <c r="G14" s="2">
        <v>821</v>
      </c>
      <c r="H14" s="2">
        <v>2625</v>
      </c>
      <c r="I14" s="2">
        <v>1711</v>
      </c>
      <c r="J14" s="2" t="s">
        <v>230</v>
      </c>
      <c r="K14" s="2">
        <v>2797</v>
      </c>
      <c r="L14" s="2">
        <v>1393</v>
      </c>
      <c r="M14" s="2">
        <v>858</v>
      </c>
      <c r="N14" s="2">
        <v>346</v>
      </c>
      <c r="O14" s="2">
        <v>140</v>
      </c>
      <c r="P14" s="2">
        <v>49</v>
      </c>
      <c r="Q14" s="2">
        <v>1334</v>
      </c>
      <c r="R14" s="2">
        <v>70</v>
      </c>
      <c r="S14" s="2" t="s">
        <v>230</v>
      </c>
      <c r="T14" s="2">
        <v>5317</v>
      </c>
      <c r="U14" s="2">
        <v>4372</v>
      </c>
      <c r="V14" s="2">
        <v>3407</v>
      </c>
      <c r="W14" s="2">
        <v>581</v>
      </c>
      <c r="X14" s="2">
        <v>210</v>
      </c>
      <c r="Y14" s="2">
        <v>174</v>
      </c>
      <c r="Z14" s="2">
        <v>870</v>
      </c>
      <c r="AA14" s="2">
        <v>75</v>
      </c>
      <c r="AB14" s="2" t="s">
        <v>230</v>
      </c>
      <c r="AC14" s="2">
        <v>4781</v>
      </c>
      <c r="AD14" s="2">
        <v>2794</v>
      </c>
      <c r="AE14" s="2">
        <v>1168</v>
      </c>
      <c r="AF14" s="2">
        <v>803</v>
      </c>
      <c r="AG14" s="2">
        <v>225</v>
      </c>
      <c r="AH14" s="2">
        <v>598</v>
      </c>
      <c r="AI14" s="2">
        <v>421</v>
      </c>
      <c r="AJ14" s="2">
        <v>1566</v>
      </c>
    </row>
    <row r="15" spans="1:3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2">
      <c r="A16" s="2" t="s">
        <v>241</v>
      </c>
      <c r="B16" s="2"/>
      <c r="C16" s="2"/>
      <c r="D16" s="2"/>
      <c r="E16" s="2"/>
      <c r="F16" s="2"/>
      <c r="G16" s="2"/>
      <c r="H16" s="2"/>
      <c r="I16" s="2"/>
      <c r="J16" s="2" t="s">
        <v>241</v>
      </c>
      <c r="K16" s="2"/>
      <c r="L16" s="2"/>
      <c r="M16" s="2"/>
      <c r="N16" s="2"/>
      <c r="O16" s="2"/>
      <c r="P16" s="2"/>
      <c r="Q16" s="2"/>
      <c r="R16" s="2"/>
      <c r="S16" s="2" t="s">
        <v>241</v>
      </c>
      <c r="T16" s="2"/>
      <c r="U16" s="2"/>
      <c r="V16" s="2"/>
      <c r="W16" s="2"/>
      <c r="X16" s="2"/>
      <c r="Y16" s="2"/>
      <c r="Z16" s="2"/>
      <c r="AA16" s="2"/>
      <c r="AB16" s="2" t="s">
        <v>241</v>
      </c>
      <c r="AC16" s="2"/>
      <c r="AD16" s="2"/>
      <c r="AE16" s="2"/>
      <c r="AF16" s="2"/>
      <c r="AG16" s="2"/>
      <c r="AH16" s="2"/>
      <c r="AI16" s="2"/>
      <c r="AJ16" s="2"/>
    </row>
    <row r="17" spans="1:3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">
      <c r="A18" s="2" t="s">
        <v>663</v>
      </c>
      <c r="B18" s="2">
        <v>12962</v>
      </c>
      <c r="C18" s="2">
        <v>8580</v>
      </c>
      <c r="D18" s="2">
        <v>5452</v>
      </c>
      <c r="E18" s="2">
        <v>1724</v>
      </c>
      <c r="F18" s="2">
        <v>585</v>
      </c>
      <c r="G18" s="2">
        <v>819</v>
      </c>
      <c r="H18" s="2">
        <v>2626</v>
      </c>
      <c r="I18" s="2">
        <v>1756</v>
      </c>
      <c r="J18" s="2" t="s">
        <v>663</v>
      </c>
      <c r="K18" s="2">
        <v>2729</v>
      </c>
      <c r="L18" s="2">
        <v>1347</v>
      </c>
      <c r="M18" s="2">
        <v>827</v>
      </c>
      <c r="N18" s="2">
        <v>337</v>
      </c>
      <c r="O18" s="2">
        <v>139</v>
      </c>
      <c r="P18" s="2">
        <v>44</v>
      </c>
      <c r="Q18" s="2">
        <v>1314</v>
      </c>
      <c r="R18" s="2">
        <v>68</v>
      </c>
      <c r="S18" s="2" t="s">
        <v>663</v>
      </c>
      <c r="T18" s="2">
        <v>5360</v>
      </c>
      <c r="U18" s="2">
        <v>4406</v>
      </c>
      <c r="V18" s="2">
        <v>3437</v>
      </c>
      <c r="W18" s="2">
        <v>581</v>
      </c>
      <c r="X18" s="2">
        <v>214</v>
      </c>
      <c r="Y18" s="2">
        <v>174</v>
      </c>
      <c r="Z18" s="2">
        <v>878</v>
      </c>
      <c r="AA18" s="2">
        <v>76</v>
      </c>
      <c r="AB18" s="2" t="s">
        <v>663</v>
      </c>
      <c r="AC18" s="2">
        <v>4873</v>
      </c>
      <c r="AD18" s="2">
        <v>2827</v>
      </c>
      <c r="AE18" s="2">
        <v>1188</v>
      </c>
      <c r="AF18" s="2">
        <v>806</v>
      </c>
      <c r="AG18" s="2">
        <v>232</v>
      </c>
      <c r="AH18" s="2">
        <v>601</v>
      </c>
      <c r="AI18" s="2">
        <v>434</v>
      </c>
      <c r="AJ18" s="2">
        <v>1612</v>
      </c>
    </row>
    <row r="19" spans="1:36" x14ac:dyDescent="0.2">
      <c r="A19" s="2" t="s">
        <v>229</v>
      </c>
      <c r="B19" s="2">
        <v>116</v>
      </c>
      <c r="C19" s="2">
        <v>49</v>
      </c>
      <c r="D19" s="2">
        <v>38</v>
      </c>
      <c r="E19" s="2">
        <v>5</v>
      </c>
      <c r="F19" s="2">
        <v>5</v>
      </c>
      <c r="G19" s="2">
        <v>1</v>
      </c>
      <c r="H19" s="2">
        <v>27</v>
      </c>
      <c r="I19" s="2">
        <v>40</v>
      </c>
      <c r="J19" s="2" t="s">
        <v>229</v>
      </c>
      <c r="K19" s="2">
        <v>24</v>
      </c>
      <c r="L19" s="2">
        <v>7</v>
      </c>
      <c r="M19" s="2">
        <v>4</v>
      </c>
      <c r="N19" s="2">
        <v>2</v>
      </c>
      <c r="O19" s="2">
        <v>1</v>
      </c>
      <c r="P19" s="2">
        <v>0</v>
      </c>
      <c r="Q19" s="2">
        <v>17</v>
      </c>
      <c r="R19" s="2">
        <v>0</v>
      </c>
      <c r="S19" s="2" t="s">
        <v>229</v>
      </c>
      <c r="T19" s="2">
        <v>28</v>
      </c>
      <c r="U19" s="2">
        <v>23</v>
      </c>
      <c r="V19" s="2">
        <v>19</v>
      </c>
      <c r="W19" s="2">
        <v>0</v>
      </c>
      <c r="X19" s="2">
        <v>4</v>
      </c>
      <c r="Y19" s="2">
        <v>0</v>
      </c>
      <c r="Z19" s="2">
        <v>4</v>
      </c>
      <c r="AA19" s="2">
        <v>1</v>
      </c>
      <c r="AB19" s="2" t="s">
        <v>229</v>
      </c>
      <c r="AC19" s="2">
        <v>64</v>
      </c>
      <c r="AD19" s="2">
        <v>19</v>
      </c>
      <c r="AE19" s="2">
        <v>15</v>
      </c>
      <c r="AF19" s="2">
        <v>3</v>
      </c>
      <c r="AG19" s="2">
        <v>0</v>
      </c>
      <c r="AH19" s="2">
        <v>1</v>
      </c>
      <c r="AI19" s="2">
        <v>6</v>
      </c>
      <c r="AJ19" s="2">
        <v>39</v>
      </c>
    </row>
    <row r="20" spans="1:36" x14ac:dyDescent="0.2">
      <c r="A20" s="2" t="s">
        <v>230</v>
      </c>
      <c r="B20" s="2">
        <v>12846</v>
      </c>
      <c r="C20" s="2">
        <v>8531</v>
      </c>
      <c r="D20" s="2">
        <v>5414</v>
      </c>
      <c r="E20" s="2">
        <v>1719</v>
      </c>
      <c r="F20" s="2">
        <v>580</v>
      </c>
      <c r="G20" s="2">
        <v>818</v>
      </c>
      <c r="H20" s="2">
        <v>2599</v>
      </c>
      <c r="I20" s="2">
        <v>1716</v>
      </c>
      <c r="J20" s="2" t="s">
        <v>230</v>
      </c>
      <c r="K20" s="2">
        <v>2705</v>
      </c>
      <c r="L20" s="2">
        <v>1340</v>
      </c>
      <c r="M20" s="2">
        <v>823</v>
      </c>
      <c r="N20" s="2">
        <v>335</v>
      </c>
      <c r="O20" s="2">
        <v>138</v>
      </c>
      <c r="P20" s="2">
        <v>44</v>
      </c>
      <c r="Q20" s="2">
        <v>1297</v>
      </c>
      <c r="R20" s="2">
        <v>68</v>
      </c>
      <c r="S20" s="2" t="s">
        <v>230</v>
      </c>
      <c r="T20" s="2">
        <v>5332</v>
      </c>
      <c r="U20" s="2">
        <v>4383</v>
      </c>
      <c r="V20" s="2">
        <v>3418</v>
      </c>
      <c r="W20" s="2">
        <v>581</v>
      </c>
      <c r="X20" s="2">
        <v>210</v>
      </c>
      <c r="Y20" s="2">
        <v>174</v>
      </c>
      <c r="Z20" s="2">
        <v>874</v>
      </c>
      <c r="AA20" s="2">
        <v>75</v>
      </c>
      <c r="AB20" s="2" t="s">
        <v>230</v>
      </c>
      <c r="AC20" s="2">
        <v>4809</v>
      </c>
      <c r="AD20" s="2">
        <v>2808</v>
      </c>
      <c r="AE20" s="2">
        <v>1173</v>
      </c>
      <c r="AF20" s="2">
        <v>803</v>
      </c>
      <c r="AG20" s="2">
        <v>232</v>
      </c>
      <c r="AH20" s="2">
        <v>600</v>
      </c>
      <c r="AI20" s="2">
        <v>428</v>
      </c>
      <c r="AJ20" s="2">
        <v>1573</v>
      </c>
    </row>
    <row r="21" spans="1:3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">
      <c r="A22" s="2" t="s">
        <v>242</v>
      </c>
      <c r="B22" s="2"/>
      <c r="C22" s="2"/>
      <c r="D22" s="2"/>
      <c r="E22" s="2"/>
      <c r="F22" s="2"/>
      <c r="G22" s="2"/>
      <c r="H22" s="2"/>
      <c r="I22" s="2"/>
      <c r="J22" s="2" t="s">
        <v>242</v>
      </c>
      <c r="K22" s="2"/>
      <c r="L22" s="2"/>
      <c r="M22" s="2"/>
      <c r="N22" s="2"/>
      <c r="O22" s="2"/>
      <c r="P22" s="2"/>
      <c r="Q22" s="2"/>
      <c r="R22" s="2"/>
      <c r="S22" s="2" t="s">
        <v>242</v>
      </c>
      <c r="T22" s="2"/>
      <c r="U22" s="2"/>
      <c r="V22" s="2"/>
      <c r="W22" s="2"/>
      <c r="X22" s="2"/>
      <c r="Y22" s="2"/>
      <c r="Z22" s="2"/>
      <c r="AA22" s="2"/>
      <c r="AB22" s="2" t="s">
        <v>242</v>
      </c>
      <c r="AC22" s="2"/>
      <c r="AD22" s="2"/>
      <c r="AE22" s="2"/>
      <c r="AF22" s="2"/>
      <c r="AG22" s="2"/>
      <c r="AH22" s="2"/>
      <c r="AI22" s="2"/>
      <c r="AJ22" s="2"/>
    </row>
    <row r="23" spans="1:3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">
      <c r="A24" s="2" t="s">
        <v>663</v>
      </c>
      <c r="B24" s="2">
        <v>12962</v>
      </c>
      <c r="C24" s="2">
        <v>8580</v>
      </c>
      <c r="D24" s="2">
        <v>5452</v>
      </c>
      <c r="E24" s="2">
        <v>1724</v>
      </c>
      <c r="F24" s="2">
        <v>585</v>
      </c>
      <c r="G24" s="2">
        <v>819</v>
      </c>
      <c r="H24" s="2">
        <v>2626</v>
      </c>
      <c r="I24" s="2">
        <v>1756</v>
      </c>
      <c r="J24" s="2" t="s">
        <v>663</v>
      </c>
      <c r="K24" s="2">
        <v>2729</v>
      </c>
      <c r="L24" s="2">
        <v>1347</v>
      </c>
      <c r="M24" s="2">
        <v>827</v>
      </c>
      <c r="N24" s="2">
        <v>337</v>
      </c>
      <c r="O24" s="2">
        <v>139</v>
      </c>
      <c r="P24" s="2">
        <v>44</v>
      </c>
      <c r="Q24" s="2">
        <v>1314</v>
      </c>
      <c r="R24" s="2">
        <v>68</v>
      </c>
      <c r="S24" s="2" t="s">
        <v>663</v>
      </c>
      <c r="T24" s="2">
        <v>5360</v>
      </c>
      <c r="U24" s="2">
        <v>4406</v>
      </c>
      <c r="V24" s="2">
        <v>3437</v>
      </c>
      <c r="W24" s="2">
        <v>581</v>
      </c>
      <c r="X24" s="2">
        <v>214</v>
      </c>
      <c r="Y24" s="2">
        <v>174</v>
      </c>
      <c r="Z24" s="2">
        <v>878</v>
      </c>
      <c r="AA24" s="2">
        <v>76</v>
      </c>
      <c r="AB24" s="2" t="s">
        <v>663</v>
      </c>
      <c r="AC24" s="2">
        <v>4873</v>
      </c>
      <c r="AD24" s="2">
        <v>2827</v>
      </c>
      <c r="AE24" s="2">
        <v>1188</v>
      </c>
      <c r="AF24" s="2">
        <v>806</v>
      </c>
      <c r="AG24" s="2">
        <v>232</v>
      </c>
      <c r="AH24" s="2">
        <v>601</v>
      </c>
      <c r="AI24" s="2">
        <v>434</v>
      </c>
      <c r="AJ24" s="2">
        <v>1612</v>
      </c>
    </row>
    <row r="25" spans="1:36" x14ac:dyDescent="0.2">
      <c r="A25" s="2" t="s">
        <v>229</v>
      </c>
      <c r="B25" s="2">
        <v>75</v>
      </c>
      <c r="C25" s="2">
        <v>32</v>
      </c>
      <c r="D25" s="2">
        <v>26</v>
      </c>
      <c r="E25" s="2">
        <v>4</v>
      </c>
      <c r="F25" s="2">
        <v>1</v>
      </c>
      <c r="G25" s="2">
        <v>1</v>
      </c>
      <c r="H25" s="2">
        <v>18</v>
      </c>
      <c r="I25" s="2">
        <v>25</v>
      </c>
      <c r="J25" s="2" t="s">
        <v>229</v>
      </c>
      <c r="K25" s="2">
        <v>18</v>
      </c>
      <c r="L25" s="2">
        <v>7</v>
      </c>
      <c r="M25" s="2">
        <v>2</v>
      </c>
      <c r="N25" s="2">
        <v>3</v>
      </c>
      <c r="O25" s="2">
        <v>1</v>
      </c>
      <c r="P25" s="2">
        <v>1</v>
      </c>
      <c r="Q25" s="2">
        <v>11</v>
      </c>
      <c r="R25" s="2">
        <v>0</v>
      </c>
      <c r="S25" s="2" t="s">
        <v>229</v>
      </c>
      <c r="T25" s="2">
        <v>20</v>
      </c>
      <c r="U25" s="2">
        <v>17</v>
      </c>
      <c r="V25" s="2">
        <v>17</v>
      </c>
      <c r="W25" s="2">
        <v>0</v>
      </c>
      <c r="X25" s="2">
        <v>0</v>
      </c>
      <c r="Y25" s="2">
        <v>0</v>
      </c>
      <c r="Z25" s="2">
        <v>3</v>
      </c>
      <c r="AA25" s="2">
        <v>0</v>
      </c>
      <c r="AB25" s="2" t="s">
        <v>229</v>
      </c>
      <c r="AC25" s="2">
        <v>37</v>
      </c>
      <c r="AD25" s="2">
        <v>8</v>
      </c>
      <c r="AE25" s="2">
        <v>7</v>
      </c>
      <c r="AF25" s="2">
        <v>1</v>
      </c>
      <c r="AG25" s="2">
        <v>0</v>
      </c>
      <c r="AH25" s="2">
        <v>0</v>
      </c>
      <c r="AI25" s="2">
        <v>4</v>
      </c>
      <c r="AJ25" s="2">
        <v>25</v>
      </c>
    </row>
    <row r="26" spans="1:36" x14ac:dyDescent="0.2">
      <c r="A26" s="2" t="s">
        <v>230</v>
      </c>
      <c r="B26" s="2">
        <v>12887</v>
      </c>
      <c r="C26" s="2">
        <v>8548</v>
      </c>
      <c r="D26" s="2">
        <v>5426</v>
      </c>
      <c r="E26" s="2">
        <v>1720</v>
      </c>
      <c r="F26" s="2">
        <v>584</v>
      </c>
      <c r="G26" s="2">
        <v>818</v>
      </c>
      <c r="H26" s="2">
        <v>2608</v>
      </c>
      <c r="I26" s="2">
        <v>1731</v>
      </c>
      <c r="J26" s="2" t="s">
        <v>230</v>
      </c>
      <c r="K26" s="2">
        <v>2711</v>
      </c>
      <c r="L26" s="2">
        <v>1340</v>
      </c>
      <c r="M26" s="2">
        <v>825</v>
      </c>
      <c r="N26" s="2">
        <v>334</v>
      </c>
      <c r="O26" s="2">
        <v>138</v>
      </c>
      <c r="P26" s="2">
        <v>43</v>
      </c>
      <c r="Q26" s="2">
        <v>1303</v>
      </c>
      <c r="R26" s="2">
        <v>68</v>
      </c>
      <c r="S26" s="2" t="s">
        <v>230</v>
      </c>
      <c r="T26" s="2">
        <v>5340</v>
      </c>
      <c r="U26" s="2">
        <v>4389</v>
      </c>
      <c r="V26" s="2">
        <v>3420</v>
      </c>
      <c r="W26" s="2">
        <v>581</v>
      </c>
      <c r="X26" s="2">
        <v>214</v>
      </c>
      <c r="Y26" s="2">
        <v>174</v>
      </c>
      <c r="Z26" s="2">
        <v>875</v>
      </c>
      <c r="AA26" s="2">
        <v>76</v>
      </c>
      <c r="AB26" s="2" t="s">
        <v>230</v>
      </c>
      <c r="AC26" s="2">
        <v>4836</v>
      </c>
      <c r="AD26" s="2">
        <v>2819</v>
      </c>
      <c r="AE26" s="2">
        <v>1181</v>
      </c>
      <c r="AF26" s="2">
        <v>805</v>
      </c>
      <c r="AG26" s="2">
        <v>232</v>
      </c>
      <c r="AH26" s="2">
        <v>601</v>
      </c>
      <c r="AI26" s="2">
        <v>430</v>
      </c>
      <c r="AJ26" s="2">
        <v>1587</v>
      </c>
    </row>
    <row r="27" spans="1:36" ht="11.25" x14ac:dyDescent="0.2">
      <c r="A27" s="30" t="s">
        <v>646</v>
      </c>
      <c r="B27" s="30"/>
      <c r="C27" s="30"/>
      <c r="D27" s="30"/>
      <c r="E27" s="30"/>
      <c r="F27" s="30"/>
      <c r="G27" s="30"/>
      <c r="H27" s="30"/>
      <c r="I27" s="30"/>
      <c r="J27" s="30" t="s">
        <v>646</v>
      </c>
      <c r="K27" s="30"/>
      <c r="L27" s="30"/>
      <c r="M27" s="30"/>
      <c r="N27" s="30"/>
      <c r="O27" s="30"/>
      <c r="P27" s="30"/>
      <c r="Q27" s="30"/>
      <c r="R27" s="30"/>
      <c r="S27" s="30" t="s">
        <v>646</v>
      </c>
      <c r="T27" s="30"/>
      <c r="U27" s="30"/>
      <c r="V27" s="30"/>
      <c r="W27" s="30"/>
      <c r="X27" s="30"/>
      <c r="Y27" s="30"/>
      <c r="Z27" s="30"/>
      <c r="AA27" s="30"/>
      <c r="AB27" s="30" t="s">
        <v>646</v>
      </c>
      <c r="AC27" s="30"/>
      <c r="AD27" s="30"/>
      <c r="AE27" s="30"/>
      <c r="AF27" s="30"/>
      <c r="AG27" s="30"/>
      <c r="AH27" s="30"/>
      <c r="AI27" s="30"/>
      <c r="AJ27" s="30"/>
    </row>
  </sheetData>
  <mergeCells count="8">
    <mergeCell ref="A27:I27"/>
    <mergeCell ref="J27:R27"/>
    <mergeCell ref="S27:AA27"/>
    <mergeCell ref="AB27:AJ27"/>
    <mergeCell ref="B2:I2"/>
    <mergeCell ref="K2:R2"/>
    <mergeCell ref="T2:AA2"/>
    <mergeCell ref="AC2:AJ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C4A6-5C6C-4411-B24C-30046C56CD8C}">
  <dimension ref="A1:AJ30"/>
  <sheetViews>
    <sheetView view="pageBreakPreview" zoomScale="125" zoomScaleNormal="120" zoomScaleSheetLayoutView="125" workbookViewId="0"/>
  </sheetViews>
  <sheetFormatPr defaultColWidth="9.109375" defaultRowHeight="10.199999999999999" x14ac:dyDescent="0.2"/>
  <cols>
    <col min="1" max="1" width="11.88671875" style="11" customWidth="1"/>
    <col min="2" max="9" width="9.109375" style="1"/>
    <col min="10" max="10" width="11.88671875" style="11" customWidth="1"/>
    <col min="11" max="18" width="9.109375" style="1"/>
    <col min="19" max="19" width="11.88671875" style="11" customWidth="1"/>
    <col min="20" max="27" width="9.109375" style="1"/>
    <col min="28" max="28" width="11.88671875" style="11" customWidth="1"/>
    <col min="29" max="16384" width="9.109375" style="1"/>
  </cols>
  <sheetData>
    <row r="1" spans="1:36" x14ac:dyDescent="0.2">
      <c r="A1" s="7" t="s">
        <v>783</v>
      </c>
      <c r="B1" s="2"/>
      <c r="C1" s="2"/>
      <c r="D1" s="2"/>
      <c r="E1" s="2"/>
      <c r="F1" s="2"/>
      <c r="G1" s="2"/>
      <c r="H1" s="2"/>
      <c r="I1" s="2"/>
      <c r="J1" s="7" t="s">
        <v>783</v>
      </c>
      <c r="K1" s="2"/>
      <c r="L1" s="2"/>
      <c r="M1" s="2"/>
      <c r="N1" s="2"/>
      <c r="O1" s="2"/>
      <c r="P1" s="2"/>
      <c r="Q1" s="2"/>
      <c r="R1" s="2"/>
      <c r="S1" s="7" t="s">
        <v>783</v>
      </c>
      <c r="T1" s="2"/>
      <c r="U1" s="2"/>
      <c r="V1" s="2"/>
      <c r="W1" s="2"/>
      <c r="X1" s="2"/>
      <c r="Y1" s="2"/>
      <c r="Z1" s="2"/>
      <c r="AA1" s="2"/>
      <c r="AB1" s="7" t="s">
        <v>783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8"/>
      <c r="B2" s="31" t="s">
        <v>0</v>
      </c>
      <c r="C2" s="32"/>
      <c r="D2" s="32"/>
      <c r="E2" s="32"/>
      <c r="F2" s="32"/>
      <c r="G2" s="32"/>
      <c r="H2" s="32"/>
      <c r="I2" s="33"/>
      <c r="J2" s="8"/>
      <c r="K2" s="31" t="s">
        <v>1</v>
      </c>
      <c r="L2" s="32"/>
      <c r="M2" s="32"/>
      <c r="N2" s="32"/>
      <c r="O2" s="32"/>
      <c r="P2" s="32"/>
      <c r="Q2" s="32"/>
      <c r="R2" s="33"/>
      <c r="S2" s="8"/>
      <c r="T2" s="31" t="s">
        <v>2</v>
      </c>
      <c r="U2" s="32"/>
      <c r="V2" s="32"/>
      <c r="W2" s="32"/>
      <c r="X2" s="32"/>
      <c r="Y2" s="32"/>
      <c r="Z2" s="32"/>
      <c r="AA2" s="33"/>
      <c r="AB2" s="8"/>
      <c r="AC2" s="31" t="s">
        <v>3</v>
      </c>
      <c r="AD2" s="32"/>
      <c r="AE2" s="32"/>
      <c r="AF2" s="32"/>
      <c r="AG2" s="32"/>
      <c r="AH2" s="32"/>
      <c r="AI2" s="32"/>
      <c r="AJ2" s="32"/>
    </row>
    <row r="3" spans="1:36" s="6" customFormat="1" x14ac:dyDescent="0.2">
      <c r="A3" s="9" t="s">
        <v>645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645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645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645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x14ac:dyDescent="0.2">
      <c r="A4" s="7" t="s">
        <v>655</v>
      </c>
      <c r="B4" s="2">
        <v>12929</v>
      </c>
      <c r="C4" s="2">
        <v>8569</v>
      </c>
      <c r="D4" s="2">
        <v>5448</v>
      </c>
      <c r="E4" s="2">
        <v>1720</v>
      </c>
      <c r="F4" s="2">
        <v>583</v>
      </c>
      <c r="G4" s="2">
        <v>818</v>
      </c>
      <c r="H4" s="2">
        <v>2604</v>
      </c>
      <c r="I4" s="2">
        <v>1756</v>
      </c>
      <c r="J4" s="7" t="s">
        <v>655</v>
      </c>
      <c r="K4" s="2">
        <v>2696</v>
      </c>
      <c r="L4" s="2">
        <v>1337</v>
      </c>
      <c r="M4" s="2">
        <v>823</v>
      </c>
      <c r="N4" s="2">
        <v>333</v>
      </c>
      <c r="O4" s="2">
        <v>137</v>
      </c>
      <c r="P4" s="2">
        <v>44</v>
      </c>
      <c r="Q4" s="2">
        <v>1292</v>
      </c>
      <c r="R4" s="2">
        <v>67</v>
      </c>
      <c r="S4" s="7" t="s">
        <v>655</v>
      </c>
      <c r="T4" s="2">
        <v>5361</v>
      </c>
      <c r="U4" s="2">
        <v>4407</v>
      </c>
      <c r="V4" s="2">
        <v>3438</v>
      </c>
      <c r="W4" s="2">
        <v>581</v>
      </c>
      <c r="X4" s="2">
        <v>214</v>
      </c>
      <c r="Y4" s="2">
        <v>174</v>
      </c>
      <c r="Z4" s="2">
        <v>878</v>
      </c>
      <c r="AA4" s="2">
        <v>76</v>
      </c>
      <c r="AB4" s="7" t="s">
        <v>655</v>
      </c>
      <c r="AC4" s="2">
        <v>4872</v>
      </c>
      <c r="AD4" s="2">
        <v>2825</v>
      </c>
      <c r="AE4" s="2">
        <v>1187</v>
      </c>
      <c r="AF4" s="2">
        <v>806</v>
      </c>
      <c r="AG4" s="2">
        <v>232</v>
      </c>
      <c r="AH4" s="2">
        <v>600</v>
      </c>
      <c r="AI4" s="2">
        <v>434</v>
      </c>
      <c r="AJ4" s="2">
        <v>1613</v>
      </c>
    </row>
    <row r="5" spans="1:36" x14ac:dyDescent="0.2">
      <c r="A5" s="7" t="s">
        <v>76</v>
      </c>
      <c r="B5" s="2">
        <v>4960</v>
      </c>
      <c r="C5" s="2">
        <v>2823</v>
      </c>
      <c r="D5" s="2">
        <v>1384</v>
      </c>
      <c r="E5" s="2">
        <v>787</v>
      </c>
      <c r="F5" s="2">
        <v>219</v>
      </c>
      <c r="G5" s="2">
        <v>433</v>
      </c>
      <c r="H5" s="2">
        <v>1010</v>
      </c>
      <c r="I5" s="2">
        <v>1127</v>
      </c>
      <c r="J5" s="7" t="s">
        <v>76</v>
      </c>
      <c r="K5" s="2">
        <v>1671</v>
      </c>
      <c r="L5" s="2">
        <v>898</v>
      </c>
      <c r="M5" s="2">
        <v>532</v>
      </c>
      <c r="N5" s="2">
        <v>260</v>
      </c>
      <c r="O5" s="2">
        <v>80</v>
      </c>
      <c r="P5" s="2">
        <v>26</v>
      </c>
      <c r="Q5" s="2">
        <v>724</v>
      </c>
      <c r="R5" s="2">
        <v>49</v>
      </c>
      <c r="S5" s="7" t="s">
        <v>76</v>
      </c>
      <c r="T5" s="2">
        <v>88</v>
      </c>
      <c r="U5" s="2">
        <v>46</v>
      </c>
      <c r="V5" s="2">
        <v>35</v>
      </c>
      <c r="W5" s="2">
        <v>8</v>
      </c>
      <c r="X5" s="2">
        <v>2</v>
      </c>
      <c r="Y5" s="2">
        <v>1</v>
      </c>
      <c r="Z5" s="2">
        <v>42</v>
      </c>
      <c r="AA5" s="2">
        <v>0</v>
      </c>
      <c r="AB5" s="7" t="s">
        <v>76</v>
      </c>
      <c r="AC5" s="2">
        <v>3201</v>
      </c>
      <c r="AD5" s="2">
        <v>1879</v>
      </c>
      <c r="AE5" s="2">
        <v>817</v>
      </c>
      <c r="AF5" s="2">
        <v>519</v>
      </c>
      <c r="AG5" s="2">
        <v>137</v>
      </c>
      <c r="AH5" s="2">
        <v>406</v>
      </c>
      <c r="AI5" s="2">
        <v>244</v>
      </c>
      <c r="AJ5" s="2">
        <v>1078</v>
      </c>
    </row>
    <row r="6" spans="1:36" x14ac:dyDescent="0.2">
      <c r="A6" s="7" t="s">
        <v>243</v>
      </c>
      <c r="B6" s="2">
        <v>1184</v>
      </c>
      <c r="C6" s="2">
        <v>715</v>
      </c>
      <c r="D6" s="2">
        <v>316</v>
      </c>
      <c r="E6" s="2">
        <v>175</v>
      </c>
      <c r="F6" s="2">
        <v>86</v>
      </c>
      <c r="G6" s="2">
        <v>138</v>
      </c>
      <c r="H6" s="2">
        <v>234</v>
      </c>
      <c r="I6" s="2">
        <v>235</v>
      </c>
      <c r="J6" s="7" t="s">
        <v>243</v>
      </c>
      <c r="K6" s="2">
        <v>299</v>
      </c>
      <c r="L6" s="2">
        <v>144</v>
      </c>
      <c r="M6" s="2">
        <v>89</v>
      </c>
      <c r="N6" s="2">
        <v>24</v>
      </c>
      <c r="O6" s="2">
        <v>26</v>
      </c>
      <c r="P6" s="2">
        <v>5</v>
      </c>
      <c r="Q6" s="2">
        <v>149</v>
      </c>
      <c r="R6" s="2">
        <v>6</v>
      </c>
      <c r="S6" s="7" t="s">
        <v>243</v>
      </c>
      <c r="T6" s="2">
        <v>18</v>
      </c>
      <c r="U6" s="2">
        <v>14</v>
      </c>
      <c r="V6" s="2">
        <v>9</v>
      </c>
      <c r="W6" s="2">
        <v>2</v>
      </c>
      <c r="X6" s="2">
        <v>2</v>
      </c>
      <c r="Y6" s="2">
        <v>1</v>
      </c>
      <c r="Z6" s="2">
        <v>4</v>
      </c>
      <c r="AA6" s="2">
        <v>0</v>
      </c>
      <c r="AB6" s="7" t="s">
        <v>243</v>
      </c>
      <c r="AC6" s="2">
        <v>867</v>
      </c>
      <c r="AD6" s="2">
        <v>557</v>
      </c>
      <c r="AE6" s="2">
        <v>218</v>
      </c>
      <c r="AF6" s="2">
        <v>149</v>
      </c>
      <c r="AG6" s="2">
        <v>58</v>
      </c>
      <c r="AH6" s="2">
        <v>132</v>
      </c>
      <c r="AI6" s="2">
        <v>81</v>
      </c>
      <c r="AJ6" s="2">
        <v>229</v>
      </c>
    </row>
    <row r="7" spans="1:36" x14ac:dyDescent="0.2">
      <c r="A7" s="7" t="s">
        <v>244</v>
      </c>
      <c r="B7" s="2">
        <v>578</v>
      </c>
      <c r="C7" s="2">
        <v>292</v>
      </c>
      <c r="D7" s="2">
        <v>138</v>
      </c>
      <c r="E7" s="2">
        <v>88</v>
      </c>
      <c r="F7" s="2">
        <v>30</v>
      </c>
      <c r="G7" s="2">
        <v>36</v>
      </c>
      <c r="H7" s="2">
        <v>140</v>
      </c>
      <c r="I7" s="2">
        <v>146</v>
      </c>
      <c r="J7" s="7" t="s">
        <v>244</v>
      </c>
      <c r="K7" s="2">
        <v>187</v>
      </c>
      <c r="L7" s="2">
        <v>83</v>
      </c>
      <c r="M7" s="2">
        <v>60</v>
      </c>
      <c r="N7" s="2">
        <v>15</v>
      </c>
      <c r="O7" s="2">
        <v>6</v>
      </c>
      <c r="P7" s="2">
        <v>2</v>
      </c>
      <c r="Q7" s="2">
        <v>100</v>
      </c>
      <c r="R7" s="2">
        <v>4</v>
      </c>
      <c r="S7" s="7" t="s">
        <v>244</v>
      </c>
      <c r="T7" s="2">
        <v>24</v>
      </c>
      <c r="U7" s="2">
        <v>15</v>
      </c>
      <c r="V7" s="2">
        <v>9</v>
      </c>
      <c r="W7" s="2">
        <v>5</v>
      </c>
      <c r="X7" s="2">
        <v>1</v>
      </c>
      <c r="Y7" s="2">
        <v>0</v>
      </c>
      <c r="Z7" s="2">
        <v>8</v>
      </c>
      <c r="AA7" s="2">
        <v>1</v>
      </c>
      <c r="AB7" s="7" t="s">
        <v>244</v>
      </c>
      <c r="AC7" s="2">
        <v>367</v>
      </c>
      <c r="AD7" s="2">
        <v>194</v>
      </c>
      <c r="AE7" s="2">
        <v>69</v>
      </c>
      <c r="AF7" s="2">
        <v>68</v>
      </c>
      <c r="AG7" s="2">
        <v>23</v>
      </c>
      <c r="AH7" s="2">
        <v>34</v>
      </c>
      <c r="AI7" s="2">
        <v>32</v>
      </c>
      <c r="AJ7" s="2">
        <v>141</v>
      </c>
    </row>
    <row r="8" spans="1:36" x14ac:dyDescent="0.2">
      <c r="A8" s="7" t="s">
        <v>245</v>
      </c>
      <c r="B8" s="2">
        <v>318</v>
      </c>
      <c r="C8" s="2">
        <v>156</v>
      </c>
      <c r="D8" s="2">
        <v>72</v>
      </c>
      <c r="E8" s="2">
        <v>46</v>
      </c>
      <c r="F8" s="2">
        <v>17</v>
      </c>
      <c r="G8" s="2">
        <v>21</v>
      </c>
      <c r="H8" s="2">
        <v>111</v>
      </c>
      <c r="I8" s="2">
        <v>51</v>
      </c>
      <c r="J8" s="7" t="s">
        <v>245</v>
      </c>
      <c r="K8" s="2">
        <v>149</v>
      </c>
      <c r="L8" s="2">
        <v>73</v>
      </c>
      <c r="M8" s="2">
        <v>45</v>
      </c>
      <c r="N8" s="2">
        <v>14</v>
      </c>
      <c r="O8" s="2">
        <v>9</v>
      </c>
      <c r="P8" s="2">
        <v>5</v>
      </c>
      <c r="Q8" s="2">
        <v>74</v>
      </c>
      <c r="R8" s="2">
        <v>2</v>
      </c>
      <c r="S8" s="7" t="s">
        <v>245</v>
      </c>
      <c r="T8" s="2">
        <v>9</v>
      </c>
      <c r="U8" s="2">
        <v>3</v>
      </c>
      <c r="V8" s="2">
        <v>1</v>
      </c>
      <c r="W8" s="2">
        <v>0</v>
      </c>
      <c r="X8" s="2">
        <v>2</v>
      </c>
      <c r="Y8" s="2">
        <v>0</v>
      </c>
      <c r="Z8" s="2">
        <v>6</v>
      </c>
      <c r="AA8" s="2">
        <v>0</v>
      </c>
      <c r="AB8" s="7" t="s">
        <v>245</v>
      </c>
      <c r="AC8" s="2">
        <v>160</v>
      </c>
      <c r="AD8" s="2">
        <v>80</v>
      </c>
      <c r="AE8" s="2">
        <v>26</v>
      </c>
      <c r="AF8" s="2">
        <v>32</v>
      </c>
      <c r="AG8" s="2">
        <v>6</v>
      </c>
      <c r="AH8" s="2">
        <v>16</v>
      </c>
      <c r="AI8" s="2">
        <v>31</v>
      </c>
      <c r="AJ8" s="2">
        <v>49</v>
      </c>
    </row>
    <row r="9" spans="1:36" x14ac:dyDescent="0.2">
      <c r="A9" s="7" t="s">
        <v>246</v>
      </c>
      <c r="B9" s="2">
        <v>5385</v>
      </c>
      <c r="C9" s="2">
        <v>4395</v>
      </c>
      <c r="D9" s="2">
        <v>3428</v>
      </c>
      <c r="E9" s="2">
        <v>579</v>
      </c>
      <c r="F9" s="2">
        <v>214</v>
      </c>
      <c r="G9" s="2">
        <v>174</v>
      </c>
      <c r="H9" s="2">
        <v>878</v>
      </c>
      <c r="I9" s="2">
        <v>112</v>
      </c>
      <c r="J9" s="7" t="s">
        <v>246</v>
      </c>
      <c r="K9" s="2">
        <v>86</v>
      </c>
      <c r="L9" s="2">
        <v>33</v>
      </c>
      <c r="M9" s="2">
        <v>23</v>
      </c>
      <c r="N9" s="2">
        <v>3</v>
      </c>
      <c r="O9" s="2">
        <v>5</v>
      </c>
      <c r="P9" s="2">
        <v>2</v>
      </c>
      <c r="Q9" s="2">
        <v>52</v>
      </c>
      <c r="R9" s="2">
        <v>1</v>
      </c>
      <c r="S9" s="7" t="s">
        <v>246</v>
      </c>
      <c r="T9" s="2">
        <v>5215</v>
      </c>
      <c r="U9" s="2">
        <v>4326</v>
      </c>
      <c r="V9" s="2">
        <v>3381</v>
      </c>
      <c r="W9" s="2">
        <v>566</v>
      </c>
      <c r="X9" s="2">
        <v>207</v>
      </c>
      <c r="Y9" s="2">
        <v>172</v>
      </c>
      <c r="Z9" s="2">
        <v>814</v>
      </c>
      <c r="AA9" s="2">
        <v>75</v>
      </c>
      <c r="AB9" s="7" t="s">
        <v>246</v>
      </c>
      <c r="AC9" s="2">
        <v>84</v>
      </c>
      <c r="AD9" s="2">
        <v>36</v>
      </c>
      <c r="AE9" s="2">
        <v>24</v>
      </c>
      <c r="AF9" s="2">
        <v>10</v>
      </c>
      <c r="AG9" s="2">
        <v>2</v>
      </c>
      <c r="AH9" s="2">
        <v>0</v>
      </c>
      <c r="AI9" s="2">
        <v>12</v>
      </c>
      <c r="AJ9" s="2">
        <v>36</v>
      </c>
    </row>
    <row r="10" spans="1:36" x14ac:dyDescent="0.2">
      <c r="A10" s="7" t="s">
        <v>247</v>
      </c>
      <c r="B10" s="2">
        <v>159</v>
      </c>
      <c r="C10" s="2">
        <v>79</v>
      </c>
      <c r="D10" s="2">
        <v>48</v>
      </c>
      <c r="E10" s="2">
        <v>19</v>
      </c>
      <c r="F10" s="2">
        <v>6</v>
      </c>
      <c r="G10" s="2">
        <v>6</v>
      </c>
      <c r="H10" s="2">
        <v>57</v>
      </c>
      <c r="I10" s="2">
        <v>23</v>
      </c>
      <c r="J10" s="7" t="s">
        <v>247</v>
      </c>
      <c r="K10" s="2">
        <v>78</v>
      </c>
      <c r="L10" s="2">
        <v>38</v>
      </c>
      <c r="M10" s="2">
        <v>31</v>
      </c>
      <c r="N10" s="2">
        <v>4</v>
      </c>
      <c r="O10" s="2">
        <v>2</v>
      </c>
      <c r="P10" s="2">
        <v>1</v>
      </c>
      <c r="Q10" s="2">
        <v>40</v>
      </c>
      <c r="R10" s="2">
        <v>0</v>
      </c>
      <c r="S10" s="7" t="s">
        <v>247</v>
      </c>
      <c r="T10" s="2">
        <v>3</v>
      </c>
      <c r="U10" s="2">
        <v>1</v>
      </c>
      <c r="V10" s="2">
        <v>1</v>
      </c>
      <c r="W10" s="2">
        <v>0</v>
      </c>
      <c r="X10" s="2">
        <v>0</v>
      </c>
      <c r="Y10" s="2">
        <v>0</v>
      </c>
      <c r="Z10" s="2">
        <v>2</v>
      </c>
      <c r="AA10" s="2">
        <v>0</v>
      </c>
      <c r="AB10" s="7" t="s">
        <v>247</v>
      </c>
      <c r="AC10" s="2">
        <v>78</v>
      </c>
      <c r="AD10" s="2">
        <v>40</v>
      </c>
      <c r="AE10" s="2">
        <v>16</v>
      </c>
      <c r="AF10" s="2">
        <v>15</v>
      </c>
      <c r="AG10" s="2">
        <v>4</v>
      </c>
      <c r="AH10" s="2">
        <v>5</v>
      </c>
      <c r="AI10" s="2">
        <v>15</v>
      </c>
      <c r="AJ10" s="2">
        <v>23</v>
      </c>
    </row>
    <row r="11" spans="1:36" x14ac:dyDescent="0.2">
      <c r="A11" s="7" t="s">
        <v>248</v>
      </c>
      <c r="B11" s="2">
        <v>59</v>
      </c>
      <c r="C11" s="2">
        <v>22</v>
      </c>
      <c r="D11" s="2">
        <v>10</v>
      </c>
      <c r="E11" s="2">
        <v>7</v>
      </c>
      <c r="F11" s="2">
        <v>4</v>
      </c>
      <c r="G11" s="2">
        <v>1</v>
      </c>
      <c r="H11" s="2">
        <v>21</v>
      </c>
      <c r="I11" s="2">
        <v>16</v>
      </c>
      <c r="J11" s="7" t="s">
        <v>248</v>
      </c>
      <c r="K11" s="2">
        <v>29</v>
      </c>
      <c r="L11" s="2">
        <v>13</v>
      </c>
      <c r="M11" s="2">
        <v>6</v>
      </c>
      <c r="N11" s="2">
        <v>3</v>
      </c>
      <c r="O11" s="2">
        <v>3</v>
      </c>
      <c r="P11" s="2">
        <v>1</v>
      </c>
      <c r="Q11" s="2">
        <v>13</v>
      </c>
      <c r="R11" s="2">
        <v>3</v>
      </c>
      <c r="S11" s="7" t="s">
        <v>248</v>
      </c>
      <c r="T11" s="2">
        <v>2</v>
      </c>
      <c r="U11" s="2">
        <v>1</v>
      </c>
      <c r="V11" s="2">
        <v>1</v>
      </c>
      <c r="W11" s="2">
        <v>0</v>
      </c>
      <c r="X11" s="2">
        <v>0</v>
      </c>
      <c r="Y11" s="2">
        <v>0</v>
      </c>
      <c r="Z11" s="2">
        <v>1</v>
      </c>
      <c r="AA11" s="2">
        <v>0</v>
      </c>
      <c r="AB11" s="7" t="s">
        <v>248</v>
      </c>
      <c r="AC11" s="2">
        <v>28</v>
      </c>
      <c r="AD11" s="2">
        <v>8</v>
      </c>
      <c r="AE11" s="2">
        <v>3</v>
      </c>
      <c r="AF11" s="2">
        <v>4</v>
      </c>
      <c r="AG11" s="2">
        <v>1</v>
      </c>
      <c r="AH11" s="2">
        <v>0</v>
      </c>
      <c r="AI11" s="2">
        <v>7</v>
      </c>
      <c r="AJ11" s="2">
        <v>13</v>
      </c>
    </row>
    <row r="12" spans="1:36" x14ac:dyDescent="0.2">
      <c r="A12" s="7" t="s">
        <v>249</v>
      </c>
      <c r="B12" s="2">
        <v>22</v>
      </c>
      <c r="C12" s="2">
        <v>9</v>
      </c>
      <c r="D12" s="2">
        <v>7</v>
      </c>
      <c r="E12" s="2">
        <v>2</v>
      </c>
      <c r="F12" s="2">
        <v>0</v>
      </c>
      <c r="G12" s="2">
        <v>0</v>
      </c>
      <c r="H12" s="2">
        <v>12</v>
      </c>
      <c r="I12" s="2">
        <v>1</v>
      </c>
      <c r="J12" s="7" t="s">
        <v>249</v>
      </c>
      <c r="K12" s="2">
        <v>12</v>
      </c>
      <c r="L12" s="2">
        <v>2</v>
      </c>
      <c r="M12" s="2">
        <v>2</v>
      </c>
      <c r="N12" s="2">
        <v>0</v>
      </c>
      <c r="O12" s="2">
        <v>0</v>
      </c>
      <c r="P12" s="2">
        <v>0</v>
      </c>
      <c r="Q12" s="2">
        <v>10</v>
      </c>
      <c r="R12" s="2">
        <v>0</v>
      </c>
      <c r="S12" s="7" t="s">
        <v>249</v>
      </c>
      <c r="T12" s="2">
        <v>2</v>
      </c>
      <c r="U12" s="2">
        <v>1</v>
      </c>
      <c r="V12" s="2">
        <v>1</v>
      </c>
      <c r="W12" s="2">
        <v>0</v>
      </c>
      <c r="X12" s="2">
        <v>0</v>
      </c>
      <c r="Y12" s="2">
        <v>0</v>
      </c>
      <c r="Z12" s="2">
        <v>1</v>
      </c>
      <c r="AA12" s="2">
        <v>0</v>
      </c>
      <c r="AB12" s="7" t="s">
        <v>249</v>
      </c>
      <c r="AC12" s="2">
        <v>8</v>
      </c>
      <c r="AD12" s="2">
        <v>6</v>
      </c>
      <c r="AE12" s="2">
        <v>4</v>
      </c>
      <c r="AF12" s="2">
        <v>2</v>
      </c>
      <c r="AG12" s="2">
        <v>0</v>
      </c>
      <c r="AH12" s="2">
        <v>0</v>
      </c>
      <c r="AI12" s="2">
        <v>1</v>
      </c>
      <c r="AJ12" s="2">
        <v>1</v>
      </c>
    </row>
    <row r="13" spans="1:36" x14ac:dyDescent="0.2">
      <c r="A13" s="7" t="s">
        <v>250</v>
      </c>
      <c r="B13" s="2">
        <v>32</v>
      </c>
      <c r="C13" s="2">
        <v>14</v>
      </c>
      <c r="D13" s="2">
        <v>7</v>
      </c>
      <c r="E13" s="2">
        <v>5</v>
      </c>
      <c r="F13" s="2">
        <v>1</v>
      </c>
      <c r="G13" s="2">
        <v>1</v>
      </c>
      <c r="H13" s="2">
        <v>11</v>
      </c>
      <c r="I13" s="2">
        <v>7</v>
      </c>
      <c r="J13" s="7" t="s">
        <v>250</v>
      </c>
      <c r="K13" s="2">
        <v>17</v>
      </c>
      <c r="L13" s="2">
        <v>10</v>
      </c>
      <c r="M13" s="2">
        <v>6</v>
      </c>
      <c r="N13" s="2">
        <v>2</v>
      </c>
      <c r="O13" s="2">
        <v>1</v>
      </c>
      <c r="P13" s="2">
        <v>1</v>
      </c>
      <c r="Q13" s="2">
        <v>7</v>
      </c>
      <c r="R13" s="2">
        <v>0</v>
      </c>
      <c r="S13" s="7" t="s">
        <v>250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7" t="s">
        <v>250</v>
      </c>
      <c r="AC13" s="2">
        <v>15</v>
      </c>
      <c r="AD13" s="2">
        <v>4</v>
      </c>
      <c r="AE13" s="2">
        <v>1</v>
      </c>
      <c r="AF13" s="2">
        <v>3</v>
      </c>
      <c r="AG13" s="2">
        <v>0</v>
      </c>
      <c r="AH13" s="2">
        <v>0</v>
      </c>
      <c r="AI13" s="2">
        <v>4</v>
      </c>
      <c r="AJ13" s="2">
        <v>7</v>
      </c>
    </row>
    <row r="14" spans="1:36" x14ac:dyDescent="0.2">
      <c r="A14" s="7" t="s">
        <v>251</v>
      </c>
      <c r="B14" s="2">
        <v>232</v>
      </c>
      <c r="C14" s="2">
        <v>64</v>
      </c>
      <c r="D14" s="2">
        <v>38</v>
      </c>
      <c r="E14" s="2">
        <v>12</v>
      </c>
      <c r="F14" s="2">
        <v>6</v>
      </c>
      <c r="G14" s="2">
        <v>8</v>
      </c>
      <c r="H14" s="2">
        <v>130</v>
      </c>
      <c r="I14" s="2">
        <v>38</v>
      </c>
      <c r="J14" s="7" t="s">
        <v>251</v>
      </c>
      <c r="K14" s="2">
        <v>168</v>
      </c>
      <c r="L14" s="2">
        <v>43</v>
      </c>
      <c r="M14" s="2">
        <v>29</v>
      </c>
      <c r="N14" s="2">
        <v>8</v>
      </c>
      <c r="O14" s="2">
        <v>5</v>
      </c>
      <c r="P14" s="2">
        <v>1</v>
      </c>
      <c r="Q14" s="2">
        <v>123</v>
      </c>
      <c r="R14" s="2">
        <v>2</v>
      </c>
      <c r="S14" s="7" t="s">
        <v>251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7" t="s">
        <v>251</v>
      </c>
      <c r="AC14" s="2">
        <v>64</v>
      </c>
      <c r="AD14" s="2">
        <v>21</v>
      </c>
      <c r="AE14" s="2">
        <v>9</v>
      </c>
      <c r="AF14" s="2">
        <v>4</v>
      </c>
      <c r="AG14" s="2">
        <v>1</v>
      </c>
      <c r="AH14" s="2">
        <v>7</v>
      </c>
      <c r="AI14" s="2">
        <v>7</v>
      </c>
      <c r="AJ14" s="2">
        <v>36</v>
      </c>
    </row>
    <row r="15" spans="1:36" x14ac:dyDescent="0.2">
      <c r="A15" s="7"/>
      <c r="B15" s="2"/>
      <c r="C15" s="2"/>
      <c r="D15" s="2"/>
      <c r="E15" s="2"/>
      <c r="F15" s="2"/>
      <c r="G15" s="2"/>
      <c r="H15" s="2"/>
      <c r="I15" s="2"/>
      <c r="J15" s="7"/>
      <c r="K15" s="2"/>
      <c r="L15" s="2"/>
      <c r="M15" s="2"/>
      <c r="N15" s="2"/>
      <c r="O15" s="2"/>
      <c r="P15" s="2"/>
      <c r="Q15" s="2"/>
      <c r="R15" s="2"/>
      <c r="S15" s="7"/>
      <c r="T15" s="2"/>
      <c r="U15" s="2"/>
      <c r="V15" s="2"/>
      <c r="W15" s="2"/>
      <c r="X15" s="2"/>
      <c r="Y15" s="2"/>
      <c r="Z15" s="2"/>
      <c r="AA15" s="2"/>
      <c r="AB15" s="7"/>
      <c r="AC15" s="2"/>
      <c r="AD15" s="2"/>
      <c r="AE15" s="2"/>
      <c r="AF15" s="2"/>
      <c r="AG15" s="2"/>
      <c r="AH15" s="2"/>
      <c r="AI15" s="2"/>
      <c r="AJ15" s="2"/>
    </row>
    <row r="16" spans="1:36" x14ac:dyDescent="0.2">
      <c r="A16" s="7" t="s">
        <v>784</v>
      </c>
      <c r="B16" s="2"/>
      <c r="C16" s="2"/>
      <c r="D16" s="2"/>
      <c r="E16" s="2"/>
      <c r="F16" s="2"/>
      <c r="G16" s="2"/>
      <c r="H16" s="2"/>
      <c r="I16" s="2"/>
      <c r="J16" s="7" t="s">
        <v>784</v>
      </c>
      <c r="K16" s="2"/>
      <c r="L16" s="2"/>
      <c r="M16" s="2"/>
      <c r="N16" s="2"/>
      <c r="O16" s="2"/>
      <c r="P16" s="2"/>
      <c r="Q16" s="2"/>
      <c r="R16" s="2"/>
      <c r="S16" s="7" t="s">
        <v>784</v>
      </c>
      <c r="T16" s="2"/>
      <c r="U16" s="2"/>
      <c r="V16" s="2"/>
      <c r="W16" s="2"/>
      <c r="X16" s="2"/>
      <c r="Y16" s="2"/>
      <c r="Z16" s="2"/>
      <c r="AA16" s="2"/>
      <c r="AB16" s="7" t="s">
        <v>784</v>
      </c>
      <c r="AC16" s="2"/>
      <c r="AD16" s="2"/>
      <c r="AE16" s="2"/>
      <c r="AF16" s="2"/>
      <c r="AG16" s="2"/>
      <c r="AH16" s="2"/>
      <c r="AI16" s="2"/>
      <c r="AJ16" s="2"/>
    </row>
    <row r="17" spans="1:36" x14ac:dyDescent="0.2">
      <c r="A17" s="7"/>
      <c r="B17" s="2"/>
      <c r="C17" s="2"/>
      <c r="D17" s="2"/>
      <c r="E17" s="2"/>
      <c r="F17" s="2"/>
      <c r="G17" s="2"/>
      <c r="H17" s="2"/>
      <c r="I17" s="2"/>
      <c r="J17" s="7"/>
      <c r="K17" s="2"/>
      <c r="L17" s="2"/>
      <c r="M17" s="2"/>
      <c r="N17" s="2"/>
      <c r="O17" s="2"/>
      <c r="P17" s="2"/>
      <c r="Q17" s="2"/>
      <c r="R17" s="2"/>
      <c r="S17" s="7"/>
      <c r="T17" s="2"/>
      <c r="U17" s="2"/>
      <c r="V17" s="2"/>
      <c r="W17" s="2"/>
      <c r="X17" s="2"/>
      <c r="Y17" s="2"/>
      <c r="Z17" s="2"/>
      <c r="AA17" s="2"/>
      <c r="AB17" s="7"/>
      <c r="AC17" s="2"/>
      <c r="AD17" s="2"/>
      <c r="AE17" s="2"/>
      <c r="AF17" s="2"/>
      <c r="AG17" s="2"/>
      <c r="AH17" s="2"/>
      <c r="AI17" s="2"/>
      <c r="AJ17" s="2"/>
    </row>
    <row r="18" spans="1:36" x14ac:dyDescent="0.2">
      <c r="A18" s="7" t="s">
        <v>655</v>
      </c>
      <c r="B18" s="2">
        <v>7965</v>
      </c>
      <c r="C18" s="2">
        <v>5741</v>
      </c>
      <c r="D18" s="2">
        <v>4060</v>
      </c>
      <c r="E18" s="2">
        <v>932</v>
      </c>
      <c r="F18" s="2">
        <v>364</v>
      </c>
      <c r="G18" s="2">
        <v>385</v>
      </c>
      <c r="H18" s="2">
        <v>1594</v>
      </c>
      <c r="I18" s="2">
        <v>630</v>
      </c>
      <c r="J18" s="7" t="s">
        <v>655</v>
      </c>
      <c r="K18" s="2">
        <v>1025</v>
      </c>
      <c r="L18" s="2">
        <v>439</v>
      </c>
      <c r="M18" s="2">
        <v>291</v>
      </c>
      <c r="N18" s="2">
        <v>73</v>
      </c>
      <c r="O18" s="2">
        <v>57</v>
      </c>
      <c r="P18" s="2">
        <v>18</v>
      </c>
      <c r="Q18" s="2">
        <v>568</v>
      </c>
      <c r="R18" s="2">
        <v>18</v>
      </c>
      <c r="S18" s="7" t="s">
        <v>655</v>
      </c>
      <c r="T18" s="2">
        <v>5269</v>
      </c>
      <c r="U18" s="2">
        <v>4357</v>
      </c>
      <c r="V18" s="2">
        <v>3400</v>
      </c>
      <c r="W18" s="2">
        <v>572</v>
      </c>
      <c r="X18" s="2">
        <v>212</v>
      </c>
      <c r="Y18" s="2">
        <v>173</v>
      </c>
      <c r="Z18" s="2">
        <v>836</v>
      </c>
      <c r="AA18" s="2">
        <v>76</v>
      </c>
      <c r="AB18" s="7" t="s">
        <v>655</v>
      </c>
      <c r="AC18" s="2">
        <v>1671</v>
      </c>
      <c r="AD18" s="2">
        <v>945</v>
      </c>
      <c r="AE18" s="2">
        <v>369</v>
      </c>
      <c r="AF18" s="2">
        <v>287</v>
      </c>
      <c r="AG18" s="2">
        <v>95</v>
      </c>
      <c r="AH18" s="2">
        <v>194</v>
      </c>
      <c r="AI18" s="2">
        <v>190</v>
      </c>
      <c r="AJ18" s="2">
        <v>536</v>
      </c>
    </row>
    <row r="19" spans="1:36" x14ac:dyDescent="0.2">
      <c r="A19" s="7">
        <v>1998</v>
      </c>
      <c r="B19" s="2">
        <v>133</v>
      </c>
      <c r="C19" s="2">
        <v>69</v>
      </c>
      <c r="D19" s="2">
        <v>44</v>
      </c>
      <c r="E19" s="2">
        <v>17</v>
      </c>
      <c r="F19" s="2">
        <v>8</v>
      </c>
      <c r="G19" s="2">
        <v>0</v>
      </c>
      <c r="H19" s="2">
        <v>60</v>
      </c>
      <c r="I19" s="2">
        <v>4</v>
      </c>
      <c r="J19" s="7">
        <v>1998</v>
      </c>
      <c r="K19" s="2">
        <v>133</v>
      </c>
      <c r="L19" s="2">
        <v>69</v>
      </c>
      <c r="M19" s="2">
        <v>44</v>
      </c>
      <c r="N19" s="2">
        <v>17</v>
      </c>
      <c r="O19" s="2">
        <v>8</v>
      </c>
      <c r="P19" s="2">
        <v>0</v>
      </c>
      <c r="Q19" s="2">
        <v>60</v>
      </c>
      <c r="R19" s="2">
        <v>4</v>
      </c>
      <c r="S19" s="7">
        <v>1998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7">
        <v>1998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</row>
    <row r="20" spans="1:36" x14ac:dyDescent="0.2">
      <c r="A20" s="7">
        <v>1997</v>
      </c>
      <c r="B20" s="2">
        <v>2760</v>
      </c>
      <c r="C20" s="2">
        <v>2061</v>
      </c>
      <c r="D20" s="2">
        <v>1525</v>
      </c>
      <c r="E20" s="2">
        <v>315</v>
      </c>
      <c r="F20" s="2">
        <v>114</v>
      </c>
      <c r="G20" s="2">
        <v>107</v>
      </c>
      <c r="H20" s="2">
        <v>526</v>
      </c>
      <c r="I20" s="2">
        <v>173</v>
      </c>
      <c r="J20" s="7">
        <v>1997</v>
      </c>
      <c r="K20" s="2">
        <v>362</v>
      </c>
      <c r="L20" s="2">
        <v>161</v>
      </c>
      <c r="M20" s="2">
        <v>111</v>
      </c>
      <c r="N20" s="2">
        <v>19</v>
      </c>
      <c r="O20" s="2">
        <v>22</v>
      </c>
      <c r="P20" s="2">
        <v>9</v>
      </c>
      <c r="Q20" s="2">
        <v>193</v>
      </c>
      <c r="R20" s="2">
        <v>8</v>
      </c>
      <c r="S20" s="7">
        <v>1997</v>
      </c>
      <c r="T20" s="2">
        <v>2029</v>
      </c>
      <c r="U20" s="2">
        <v>1699</v>
      </c>
      <c r="V20" s="2">
        <v>1336</v>
      </c>
      <c r="W20" s="2">
        <v>225</v>
      </c>
      <c r="X20" s="2">
        <v>75</v>
      </c>
      <c r="Y20" s="2">
        <v>63</v>
      </c>
      <c r="Z20" s="2">
        <v>297</v>
      </c>
      <c r="AA20" s="2">
        <v>33</v>
      </c>
      <c r="AB20" s="7">
        <v>1997</v>
      </c>
      <c r="AC20" s="2">
        <v>369</v>
      </c>
      <c r="AD20" s="2">
        <v>201</v>
      </c>
      <c r="AE20" s="2">
        <v>78</v>
      </c>
      <c r="AF20" s="2">
        <v>71</v>
      </c>
      <c r="AG20" s="2">
        <v>17</v>
      </c>
      <c r="AH20" s="2">
        <v>35</v>
      </c>
      <c r="AI20" s="2">
        <v>36</v>
      </c>
      <c r="AJ20" s="2">
        <v>132</v>
      </c>
    </row>
    <row r="21" spans="1:36" x14ac:dyDescent="0.2">
      <c r="A21" s="7">
        <v>1996</v>
      </c>
      <c r="B21" s="2">
        <v>1402</v>
      </c>
      <c r="C21" s="2">
        <v>890</v>
      </c>
      <c r="D21" s="2">
        <v>562</v>
      </c>
      <c r="E21" s="2">
        <v>163</v>
      </c>
      <c r="F21" s="2">
        <v>73</v>
      </c>
      <c r="G21" s="2">
        <v>92</v>
      </c>
      <c r="H21" s="2">
        <v>294</v>
      </c>
      <c r="I21" s="2">
        <v>218</v>
      </c>
      <c r="J21" s="7">
        <v>1996</v>
      </c>
      <c r="K21" s="2">
        <v>212</v>
      </c>
      <c r="L21" s="2">
        <v>82</v>
      </c>
      <c r="M21" s="2">
        <v>59</v>
      </c>
      <c r="N21" s="2">
        <v>5</v>
      </c>
      <c r="O21" s="2">
        <v>11</v>
      </c>
      <c r="P21" s="2">
        <v>7</v>
      </c>
      <c r="Q21" s="2">
        <v>129</v>
      </c>
      <c r="R21" s="2">
        <v>1</v>
      </c>
      <c r="S21" s="7">
        <v>1996</v>
      </c>
      <c r="T21" s="2">
        <v>606</v>
      </c>
      <c r="U21" s="2">
        <v>488</v>
      </c>
      <c r="V21" s="2">
        <v>385</v>
      </c>
      <c r="W21" s="2">
        <v>60</v>
      </c>
      <c r="X21" s="2">
        <v>24</v>
      </c>
      <c r="Y21" s="2">
        <v>19</v>
      </c>
      <c r="Z21" s="2">
        <v>110</v>
      </c>
      <c r="AA21" s="2">
        <v>8</v>
      </c>
      <c r="AB21" s="7">
        <v>1996</v>
      </c>
      <c r="AC21" s="2">
        <v>584</v>
      </c>
      <c r="AD21" s="2">
        <v>320</v>
      </c>
      <c r="AE21" s="2">
        <v>118</v>
      </c>
      <c r="AF21" s="2">
        <v>98</v>
      </c>
      <c r="AG21" s="2">
        <v>38</v>
      </c>
      <c r="AH21" s="2">
        <v>66</v>
      </c>
      <c r="AI21" s="2">
        <v>55</v>
      </c>
      <c r="AJ21" s="2">
        <v>209</v>
      </c>
    </row>
    <row r="22" spans="1:36" x14ac:dyDescent="0.2">
      <c r="A22" s="7">
        <v>1995</v>
      </c>
      <c r="B22" s="2">
        <v>1026</v>
      </c>
      <c r="C22" s="2">
        <v>749</v>
      </c>
      <c r="D22" s="2">
        <v>469</v>
      </c>
      <c r="E22" s="2">
        <v>158</v>
      </c>
      <c r="F22" s="2">
        <v>51</v>
      </c>
      <c r="G22" s="2">
        <v>71</v>
      </c>
      <c r="H22" s="2">
        <v>198</v>
      </c>
      <c r="I22" s="2">
        <v>79</v>
      </c>
      <c r="J22" s="7">
        <v>1995</v>
      </c>
      <c r="K22" s="2">
        <v>113</v>
      </c>
      <c r="L22" s="2">
        <v>46</v>
      </c>
      <c r="M22" s="2">
        <v>24</v>
      </c>
      <c r="N22" s="2">
        <v>12</v>
      </c>
      <c r="O22" s="2">
        <v>10</v>
      </c>
      <c r="P22" s="2">
        <v>0</v>
      </c>
      <c r="Q22" s="2">
        <v>65</v>
      </c>
      <c r="R22" s="2">
        <v>2</v>
      </c>
      <c r="S22" s="7">
        <v>1995</v>
      </c>
      <c r="T22" s="2">
        <v>595</v>
      </c>
      <c r="U22" s="2">
        <v>495</v>
      </c>
      <c r="V22" s="2">
        <v>359</v>
      </c>
      <c r="W22" s="2">
        <v>76</v>
      </c>
      <c r="X22" s="2">
        <v>27</v>
      </c>
      <c r="Y22" s="2">
        <v>33</v>
      </c>
      <c r="Z22" s="2">
        <v>94</v>
      </c>
      <c r="AA22" s="2">
        <v>6</v>
      </c>
      <c r="AB22" s="7">
        <v>1995</v>
      </c>
      <c r="AC22" s="2">
        <v>318</v>
      </c>
      <c r="AD22" s="2">
        <v>208</v>
      </c>
      <c r="AE22" s="2">
        <v>86</v>
      </c>
      <c r="AF22" s="2">
        <v>70</v>
      </c>
      <c r="AG22" s="2">
        <v>14</v>
      </c>
      <c r="AH22" s="2">
        <v>38</v>
      </c>
      <c r="AI22" s="2">
        <v>39</v>
      </c>
      <c r="AJ22" s="2">
        <v>71</v>
      </c>
    </row>
    <row r="23" spans="1:36" x14ac:dyDescent="0.2">
      <c r="A23" s="7">
        <v>1994</v>
      </c>
      <c r="B23" s="2">
        <v>223</v>
      </c>
      <c r="C23" s="2">
        <v>120</v>
      </c>
      <c r="D23" s="2">
        <v>70</v>
      </c>
      <c r="E23" s="2">
        <v>23</v>
      </c>
      <c r="F23" s="2">
        <v>7</v>
      </c>
      <c r="G23" s="2">
        <v>20</v>
      </c>
      <c r="H23" s="2">
        <v>63</v>
      </c>
      <c r="I23" s="2">
        <v>40</v>
      </c>
      <c r="J23" s="7">
        <v>1994</v>
      </c>
      <c r="K23" s="2">
        <v>66</v>
      </c>
      <c r="L23" s="2">
        <v>29</v>
      </c>
      <c r="M23" s="2">
        <v>19</v>
      </c>
      <c r="N23" s="2">
        <v>8</v>
      </c>
      <c r="O23" s="2">
        <v>1</v>
      </c>
      <c r="P23" s="2">
        <v>1</v>
      </c>
      <c r="Q23" s="2">
        <v>37</v>
      </c>
      <c r="R23" s="2">
        <v>0</v>
      </c>
      <c r="S23" s="7">
        <v>1994</v>
      </c>
      <c r="T23" s="2">
        <v>33</v>
      </c>
      <c r="U23" s="2">
        <v>23</v>
      </c>
      <c r="V23" s="2">
        <v>20</v>
      </c>
      <c r="W23" s="2">
        <v>1</v>
      </c>
      <c r="X23" s="2">
        <v>1</v>
      </c>
      <c r="Y23" s="2">
        <v>1</v>
      </c>
      <c r="Z23" s="2">
        <v>9</v>
      </c>
      <c r="AA23" s="2">
        <v>1</v>
      </c>
      <c r="AB23" s="7">
        <v>1994</v>
      </c>
      <c r="AC23" s="2">
        <v>124</v>
      </c>
      <c r="AD23" s="2">
        <v>68</v>
      </c>
      <c r="AE23" s="2">
        <v>31</v>
      </c>
      <c r="AF23" s="2">
        <v>14</v>
      </c>
      <c r="AG23" s="2">
        <v>5</v>
      </c>
      <c r="AH23" s="2">
        <v>18</v>
      </c>
      <c r="AI23" s="2">
        <v>17</v>
      </c>
      <c r="AJ23" s="2">
        <v>39</v>
      </c>
    </row>
    <row r="24" spans="1:36" x14ac:dyDescent="0.2">
      <c r="A24" s="7">
        <v>1993</v>
      </c>
      <c r="B24" s="2">
        <v>426</v>
      </c>
      <c r="C24" s="2">
        <v>316</v>
      </c>
      <c r="D24" s="2">
        <v>219</v>
      </c>
      <c r="E24" s="2">
        <v>52</v>
      </c>
      <c r="F24" s="2">
        <v>21</v>
      </c>
      <c r="G24" s="2">
        <v>24</v>
      </c>
      <c r="H24" s="2">
        <v>76</v>
      </c>
      <c r="I24" s="2">
        <v>34</v>
      </c>
      <c r="J24" s="7">
        <v>1993</v>
      </c>
      <c r="K24" s="2">
        <v>37</v>
      </c>
      <c r="L24" s="2">
        <v>14</v>
      </c>
      <c r="M24" s="2">
        <v>7</v>
      </c>
      <c r="N24" s="2">
        <v>2</v>
      </c>
      <c r="O24" s="2">
        <v>4</v>
      </c>
      <c r="P24" s="2">
        <v>1</v>
      </c>
      <c r="Q24" s="2">
        <v>22</v>
      </c>
      <c r="R24" s="2">
        <v>1</v>
      </c>
      <c r="S24" s="7">
        <v>1993</v>
      </c>
      <c r="T24" s="2">
        <v>304</v>
      </c>
      <c r="U24" s="2">
        <v>258</v>
      </c>
      <c r="V24" s="2">
        <v>196</v>
      </c>
      <c r="W24" s="2">
        <v>42</v>
      </c>
      <c r="X24" s="2">
        <v>12</v>
      </c>
      <c r="Y24" s="2">
        <v>8</v>
      </c>
      <c r="Z24" s="2">
        <v>45</v>
      </c>
      <c r="AA24" s="2">
        <v>1</v>
      </c>
      <c r="AB24" s="7">
        <v>1993</v>
      </c>
      <c r="AC24" s="2">
        <v>85</v>
      </c>
      <c r="AD24" s="2">
        <v>44</v>
      </c>
      <c r="AE24" s="2">
        <v>16</v>
      </c>
      <c r="AF24" s="2">
        <v>8</v>
      </c>
      <c r="AG24" s="2">
        <v>5</v>
      </c>
      <c r="AH24" s="2">
        <v>15</v>
      </c>
      <c r="AI24" s="2">
        <v>9</v>
      </c>
      <c r="AJ24" s="2">
        <v>32</v>
      </c>
    </row>
    <row r="25" spans="1:36" x14ac:dyDescent="0.2">
      <c r="A25" s="7">
        <v>1992</v>
      </c>
      <c r="B25" s="2">
        <v>480</v>
      </c>
      <c r="C25" s="2">
        <v>369</v>
      </c>
      <c r="D25" s="2">
        <v>278</v>
      </c>
      <c r="E25" s="2">
        <v>41</v>
      </c>
      <c r="F25" s="2">
        <v>23</v>
      </c>
      <c r="G25" s="2">
        <v>27</v>
      </c>
      <c r="H25" s="2">
        <v>85</v>
      </c>
      <c r="I25" s="2">
        <v>26</v>
      </c>
      <c r="J25" s="7">
        <v>1992</v>
      </c>
      <c r="K25" s="2">
        <v>30</v>
      </c>
      <c r="L25" s="2">
        <v>9</v>
      </c>
      <c r="M25" s="2">
        <v>6</v>
      </c>
      <c r="N25" s="2">
        <v>3</v>
      </c>
      <c r="O25" s="2">
        <v>0</v>
      </c>
      <c r="P25" s="2">
        <v>0</v>
      </c>
      <c r="Q25" s="2">
        <v>19</v>
      </c>
      <c r="R25" s="2">
        <v>2</v>
      </c>
      <c r="S25" s="7">
        <v>1992</v>
      </c>
      <c r="T25" s="2">
        <v>372</v>
      </c>
      <c r="U25" s="2">
        <v>318</v>
      </c>
      <c r="V25" s="2">
        <v>256</v>
      </c>
      <c r="W25" s="2">
        <v>34</v>
      </c>
      <c r="X25" s="2">
        <v>17</v>
      </c>
      <c r="Y25" s="2">
        <v>11</v>
      </c>
      <c r="Z25" s="2">
        <v>51</v>
      </c>
      <c r="AA25" s="2">
        <v>3</v>
      </c>
      <c r="AB25" s="7">
        <v>1992</v>
      </c>
      <c r="AC25" s="2">
        <v>78</v>
      </c>
      <c r="AD25" s="2">
        <v>42</v>
      </c>
      <c r="AE25" s="2">
        <v>16</v>
      </c>
      <c r="AF25" s="2">
        <v>4</v>
      </c>
      <c r="AG25" s="2">
        <v>6</v>
      </c>
      <c r="AH25" s="2">
        <v>16</v>
      </c>
      <c r="AI25" s="2">
        <v>15</v>
      </c>
      <c r="AJ25" s="2">
        <v>21</v>
      </c>
    </row>
    <row r="26" spans="1:36" x14ac:dyDescent="0.2">
      <c r="A26" s="7">
        <v>1991</v>
      </c>
      <c r="B26" s="2">
        <v>293</v>
      </c>
      <c r="C26" s="2">
        <v>233</v>
      </c>
      <c r="D26" s="2">
        <v>182</v>
      </c>
      <c r="E26" s="2">
        <v>30</v>
      </c>
      <c r="F26" s="2">
        <v>10</v>
      </c>
      <c r="G26" s="2">
        <v>11</v>
      </c>
      <c r="H26" s="2">
        <v>45</v>
      </c>
      <c r="I26" s="2">
        <v>15</v>
      </c>
      <c r="J26" s="7">
        <v>1991</v>
      </c>
      <c r="K26" s="2">
        <v>14</v>
      </c>
      <c r="L26" s="2">
        <v>7</v>
      </c>
      <c r="M26" s="2">
        <v>4</v>
      </c>
      <c r="N26" s="2">
        <v>2</v>
      </c>
      <c r="O26" s="2">
        <v>1</v>
      </c>
      <c r="P26" s="2">
        <v>0</v>
      </c>
      <c r="Q26" s="2">
        <v>7</v>
      </c>
      <c r="R26" s="2">
        <v>0</v>
      </c>
      <c r="S26" s="7">
        <v>1991</v>
      </c>
      <c r="T26" s="2">
        <v>239</v>
      </c>
      <c r="U26" s="2">
        <v>201</v>
      </c>
      <c r="V26" s="2">
        <v>169</v>
      </c>
      <c r="W26" s="2">
        <v>18</v>
      </c>
      <c r="X26" s="2">
        <v>8</v>
      </c>
      <c r="Y26" s="2">
        <v>6</v>
      </c>
      <c r="Z26" s="2">
        <v>33</v>
      </c>
      <c r="AA26" s="2">
        <v>5</v>
      </c>
      <c r="AB26" s="7">
        <v>1991</v>
      </c>
      <c r="AC26" s="2">
        <v>40</v>
      </c>
      <c r="AD26" s="2">
        <v>25</v>
      </c>
      <c r="AE26" s="2">
        <v>9</v>
      </c>
      <c r="AF26" s="2">
        <v>10</v>
      </c>
      <c r="AG26" s="2">
        <v>1</v>
      </c>
      <c r="AH26" s="2">
        <v>5</v>
      </c>
      <c r="AI26" s="2">
        <v>5</v>
      </c>
      <c r="AJ26" s="2">
        <v>10</v>
      </c>
    </row>
    <row r="27" spans="1:36" x14ac:dyDescent="0.2">
      <c r="A27" s="7">
        <v>1990</v>
      </c>
      <c r="B27" s="2">
        <v>456</v>
      </c>
      <c r="C27" s="2">
        <v>320</v>
      </c>
      <c r="D27" s="2">
        <v>246</v>
      </c>
      <c r="E27" s="2">
        <v>42</v>
      </c>
      <c r="F27" s="2">
        <v>20</v>
      </c>
      <c r="G27" s="2">
        <v>12</v>
      </c>
      <c r="H27" s="2">
        <v>124</v>
      </c>
      <c r="I27" s="2">
        <v>12</v>
      </c>
      <c r="J27" s="7">
        <v>1990</v>
      </c>
      <c r="K27" s="2">
        <v>22</v>
      </c>
      <c r="L27" s="2">
        <v>10</v>
      </c>
      <c r="M27" s="2">
        <v>6</v>
      </c>
      <c r="N27" s="2">
        <v>4</v>
      </c>
      <c r="O27" s="2">
        <v>0</v>
      </c>
      <c r="P27" s="2">
        <v>0</v>
      </c>
      <c r="Q27" s="2">
        <v>12</v>
      </c>
      <c r="R27" s="2">
        <v>0</v>
      </c>
      <c r="S27" s="7">
        <v>1990</v>
      </c>
      <c r="T27" s="2">
        <v>420</v>
      </c>
      <c r="U27" s="2">
        <v>305</v>
      </c>
      <c r="V27" s="2">
        <v>240</v>
      </c>
      <c r="W27" s="2">
        <v>38</v>
      </c>
      <c r="X27" s="2">
        <v>15</v>
      </c>
      <c r="Y27" s="2">
        <v>12</v>
      </c>
      <c r="Z27" s="2">
        <v>109</v>
      </c>
      <c r="AA27" s="2">
        <v>6</v>
      </c>
      <c r="AB27" s="7">
        <v>1990</v>
      </c>
      <c r="AC27" s="2">
        <v>14</v>
      </c>
      <c r="AD27" s="2">
        <v>5</v>
      </c>
      <c r="AE27" s="2">
        <v>0</v>
      </c>
      <c r="AF27" s="2">
        <v>0</v>
      </c>
      <c r="AG27" s="2">
        <v>5</v>
      </c>
      <c r="AH27" s="2">
        <v>0</v>
      </c>
      <c r="AI27" s="2">
        <v>3</v>
      </c>
      <c r="AJ27" s="2">
        <v>6</v>
      </c>
    </row>
    <row r="28" spans="1:36" x14ac:dyDescent="0.2">
      <c r="A28" s="7" t="s">
        <v>785</v>
      </c>
      <c r="B28" s="2">
        <v>660</v>
      </c>
      <c r="C28" s="2">
        <v>543</v>
      </c>
      <c r="D28" s="2">
        <v>417</v>
      </c>
      <c r="E28" s="2">
        <v>73</v>
      </c>
      <c r="F28" s="2">
        <v>34</v>
      </c>
      <c r="G28" s="2">
        <v>19</v>
      </c>
      <c r="H28" s="2">
        <v>93</v>
      </c>
      <c r="I28" s="2">
        <v>24</v>
      </c>
      <c r="J28" s="7" t="s">
        <v>785</v>
      </c>
      <c r="K28" s="2">
        <v>25</v>
      </c>
      <c r="L28" s="2">
        <v>9</v>
      </c>
      <c r="M28" s="2">
        <v>9</v>
      </c>
      <c r="N28" s="2">
        <v>0</v>
      </c>
      <c r="O28" s="2">
        <v>0</v>
      </c>
      <c r="P28" s="2">
        <v>0</v>
      </c>
      <c r="Q28" s="2">
        <v>16</v>
      </c>
      <c r="R28" s="2">
        <v>0</v>
      </c>
      <c r="S28" s="7" t="s">
        <v>785</v>
      </c>
      <c r="T28" s="2">
        <v>599</v>
      </c>
      <c r="U28" s="2">
        <v>512</v>
      </c>
      <c r="V28" s="2">
        <v>394</v>
      </c>
      <c r="W28" s="2">
        <v>69</v>
      </c>
      <c r="X28" s="2">
        <v>30</v>
      </c>
      <c r="Y28" s="2">
        <v>19</v>
      </c>
      <c r="Z28" s="2">
        <v>74</v>
      </c>
      <c r="AA28" s="2">
        <v>13</v>
      </c>
      <c r="AB28" s="7" t="s">
        <v>785</v>
      </c>
      <c r="AC28" s="2">
        <v>36</v>
      </c>
      <c r="AD28" s="2">
        <v>22</v>
      </c>
      <c r="AE28" s="2">
        <v>14</v>
      </c>
      <c r="AF28" s="2">
        <v>4</v>
      </c>
      <c r="AG28" s="2">
        <v>4</v>
      </c>
      <c r="AH28" s="2">
        <v>0</v>
      </c>
      <c r="AI28" s="2">
        <v>3</v>
      </c>
      <c r="AJ28" s="2">
        <v>11</v>
      </c>
    </row>
    <row r="29" spans="1:36" x14ac:dyDescent="0.2">
      <c r="A29" s="7" t="s">
        <v>546</v>
      </c>
      <c r="B29" s="2">
        <v>106</v>
      </c>
      <c r="C29" s="2">
        <v>71</v>
      </c>
      <c r="D29" s="2">
        <v>48</v>
      </c>
      <c r="E29" s="2">
        <v>18</v>
      </c>
      <c r="F29" s="2">
        <v>3</v>
      </c>
      <c r="G29" s="2">
        <v>2</v>
      </c>
      <c r="H29" s="2">
        <v>30</v>
      </c>
      <c r="I29" s="2">
        <v>5</v>
      </c>
      <c r="J29" s="7" t="s">
        <v>546</v>
      </c>
      <c r="K29" s="2">
        <v>11</v>
      </c>
      <c r="L29" s="2">
        <v>3</v>
      </c>
      <c r="M29" s="2">
        <v>2</v>
      </c>
      <c r="N29" s="2">
        <v>1</v>
      </c>
      <c r="O29" s="2">
        <v>0</v>
      </c>
      <c r="P29" s="2">
        <v>0</v>
      </c>
      <c r="Q29" s="2">
        <v>8</v>
      </c>
      <c r="R29" s="2">
        <v>0</v>
      </c>
      <c r="S29" s="7" t="s">
        <v>546</v>
      </c>
      <c r="T29" s="2">
        <v>72</v>
      </c>
      <c r="U29" s="2">
        <v>58</v>
      </c>
      <c r="V29" s="2">
        <v>45</v>
      </c>
      <c r="W29" s="2">
        <v>9</v>
      </c>
      <c r="X29" s="2">
        <v>3</v>
      </c>
      <c r="Y29" s="2">
        <v>1</v>
      </c>
      <c r="Z29" s="2">
        <v>14</v>
      </c>
      <c r="AA29" s="2">
        <v>0</v>
      </c>
      <c r="AB29" s="7" t="s">
        <v>546</v>
      </c>
      <c r="AC29" s="2">
        <v>23</v>
      </c>
      <c r="AD29" s="2">
        <v>10</v>
      </c>
      <c r="AE29" s="2">
        <v>1</v>
      </c>
      <c r="AF29" s="2">
        <v>8</v>
      </c>
      <c r="AG29" s="2">
        <v>0</v>
      </c>
      <c r="AH29" s="2">
        <v>1</v>
      </c>
      <c r="AI29" s="2">
        <v>8</v>
      </c>
      <c r="AJ29" s="2">
        <v>5</v>
      </c>
    </row>
    <row r="30" spans="1:36" x14ac:dyDescent="0.2">
      <c r="A30" s="30" t="s">
        <v>646</v>
      </c>
      <c r="B30" s="30"/>
      <c r="C30" s="30"/>
      <c r="D30" s="30"/>
      <c r="E30" s="30"/>
      <c r="F30" s="30"/>
      <c r="G30" s="30"/>
      <c r="H30" s="30"/>
      <c r="I30" s="30"/>
      <c r="J30" s="23" t="s">
        <v>646</v>
      </c>
      <c r="K30" s="23"/>
      <c r="L30" s="23"/>
      <c r="M30" s="23"/>
      <c r="N30" s="23"/>
      <c r="O30" s="23"/>
      <c r="P30" s="23"/>
      <c r="Q30" s="23"/>
      <c r="R30" s="23"/>
      <c r="S30" s="23" t="s">
        <v>646</v>
      </c>
      <c r="T30" s="23"/>
      <c r="U30" s="23"/>
      <c r="V30" s="23"/>
      <c r="W30" s="23"/>
      <c r="X30" s="23"/>
      <c r="Y30" s="23"/>
      <c r="Z30" s="23"/>
      <c r="AA30" s="23"/>
      <c r="AB30" s="23" t="s">
        <v>646</v>
      </c>
      <c r="AC30" s="23"/>
      <c r="AD30" s="23"/>
      <c r="AE30" s="23"/>
      <c r="AF30" s="23"/>
      <c r="AG30" s="23"/>
      <c r="AH30" s="23"/>
      <c r="AI30" s="23"/>
      <c r="AJ30" s="23"/>
    </row>
  </sheetData>
  <mergeCells count="5">
    <mergeCell ref="B2:I2"/>
    <mergeCell ref="K2:R2"/>
    <mergeCell ref="T2:AA2"/>
    <mergeCell ref="AC2:AJ2"/>
    <mergeCell ref="A30:I3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94-A299-43EC-A27B-9B1E348C17B3}">
  <dimension ref="A1:AJ42"/>
  <sheetViews>
    <sheetView view="pageBreakPreview" topLeftCell="A28" zoomScale="125" zoomScaleNormal="120" zoomScaleSheetLayoutView="125" workbookViewId="0">
      <selection activeCell="A42" sqref="A42:XFD42"/>
    </sheetView>
  </sheetViews>
  <sheetFormatPr defaultColWidth="9.109375" defaultRowHeight="10.199999999999999" x14ac:dyDescent="0.2"/>
  <cols>
    <col min="1" max="1" width="11.5546875" style="43" customWidth="1"/>
    <col min="2" max="9" width="9.109375" style="1"/>
    <col min="10" max="10" width="11.5546875" style="43" customWidth="1"/>
    <col min="11" max="18" width="9.109375" style="1"/>
    <col min="19" max="19" width="11.5546875" style="43" customWidth="1"/>
    <col min="20" max="27" width="9.109375" style="1"/>
    <col min="28" max="28" width="11.5546875" style="43" customWidth="1"/>
    <col min="29" max="16384" width="9.109375" style="1"/>
  </cols>
  <sheetData>
    <row r="1" spans="1:36" x14ac:dyDescent="0.2">
      <c r="A1" s="41" t="s">
        <v>782</v>
      </c>
      <c r="B1" s="2"/>
      <c r="C1" s="2"/>
      <c r="D1" s="2"/>
      <c r="E1" s="2"/>
      <c r="F1" s="2"/>
      <c r="G1" s="2"/>
      <c r="H1" s="2"/>
      <c r="I1" s="2"/>
      <c r="J1" s="41" t="s">
        <v>782</v>
      </c>
      <c r="K1" s="2"/>
      <c r="L1" s="2"/>
      <c r="M1" s="2"/>
      <c r="N1" s="2"/>
      <c r="O1" s="2"/>
      <c r="P1" s="2"/>
      <c r="Q1" s="2"/>
      <c r="R1" s="2"/>
      <c r="S1" s="41" t="s">
        <v>782</v>
      </c>
      <c r="T1" s="2"/>
      <c r="U1" s="2"/>
      <c r="V1" s="2"/>
      <c r="W1" s="2"/>
      <c r="X1" s="2"/>
      <c r="Y1" s="2"/>
      <c r="Z1" s="2"/>
      <c r="AA1" s="2"/>
      <c r="AB1" s="41" t="s">
        <v>782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42"/>
      <c r="B2" s="31" t="s">
        <v>0</v>
      </c>
      <c r="C2" s="32"/>
      <c r="D2" s="32"/>
      <c r="E2" s="32"/>
      <c r="F2" s="32"/>
      <c r="G2" s="32"/>
      <c r="H2" s="32"/>
      <c r="I2" s="33"/>
      <c r="J2" s="42"/>
      <c r="K2" s="31" t="s">
        <v>1</v>
      </c>
      <c r="L2" s="32"/>
      <c r="M2" s="32"/>
      <c r="N2" s="32"/>
      <c r="O2" s="32"/>
      <c r="P2" s="32"/>
      <c r="Q2" s="32"/>
      <c r="R2" s="33"/>
      <c r="S2" s="42"/>
      <c r="T2" s="31" t="s">
        <v>2</v>
      </c>
      <c r="U2" s="32"/>
      <c r="V2" s="32"/>
      <c r="W2" s="32"/>
      <c r="X2" s="32"/>
      <c r="Y2" s="32"/>
      <c r="Z2" s="32"/>
      <c r="AA2" s="33"/>
      <c r="AB2" s="42"/>
      <c r="AC2" s="31" t="s">
        <v>3</v>
      </c>
      <c r="AD2" s="32"/>
      <c r="AE2" s="32"/>
      <c r="AF2" s="32"/>
      <c r="AG2" s="32"/>
      <c r="AH2" s="32"/>
      <c r="AI2" s="32"/>
      <c r="AJ2" s="32"/>
    </row>
    <row r="3" spans="1:36" s="6" customFormat="1" x14ac:dyDescent="0.2">
      <c r="A3" s="46" t="s">
        <v>644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46" t="s">
        <v>644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46" t="s">
        <v>644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46" t="s">
        <v>644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s="6" customFormat="1" x14ac:dyDescent="0.2">
      <c r="A4" s="41" t="s">
        <v>768</v>
      </c>
      <c r="B4" s="15"/>
      <c r="C4" s="15"/>
      <c r="D4" s="15"/>
      <c r="E4" s="15"/>
      <c r="F4" s="15"/>
      <c r="G4" s="15"/>
      <c r="H4" s="15"/>
      <c r="I4" s="15"/>
      <c r="J4" s="41" t="s">
        <v>768</v>
      </c>
      <c r="K4" s="15"/>
      <c r="L4" s="15"/>
      <c r="M4" s="15"/>
      <c r="N4" s="15"/>
      <c r="O4" s="15"/>
      <c r="P4" s="15"/>
      <c r="Q4" s="15"/>
      <c r="R4" s="15"/>
      <c r="S4" s="41" t="s">
        <v>768</v>
      </c>
      <c r="T4" s="15"/>
      <c r="U4" s="15"/>
      <c r="V4" s="15"/>
      <c r="W4" s="15"/>
      <c r="X4" s="15"/>
      <c r="Y4" s="15"/>
      <c r="Z4" s="15"/>
      <c r="AA4" s="15"/>
      <c r="AB4" s="41" t="s">
        <v>768</v>
      </c>
      <c r="AC4" s="15"/>
      <c r="AD4" s="15"/>
      <c r="AE4" s="15"/>
      <c r="AF4" s="15"/>
      <c r="AG4" s="15"/>
      <c r="AH4" s="15"/>
      <c r="AI4" s="15"/>
      <c r="AJ4" s="15"/>
    </row>
    <row r="5" spans="1:36" s="6" customFormat="1" x14ac:dyDescent="0.2">
      <c r="A5" s="41"/>
      <c r="B5" s="15"/>
      <c r="C5" s="15"/>
      <c r="D5" s="15"/>
      <c r="E5" s="15"/>
      <c r="F5" s="15"/>
      <c r="G5" s="15"/>
      <c r="H5" s="15"/>
      <c r="I5" s="15"/>
      <c r="J5" s="41"/>
      <c r="K5" s="15"/>
      <c r="L5" s="15"/>
      <c r="M5" s="15"/>
      <c r="N5" s="15"/>
      <c r="O5" s="15"/>
      <c r="P5" s="15"/>
      <c r="Q5" s="15"/>
      <c r="R5" s="15"/>
      <c r="S5" s="41"/>
      <c r="T5" s="15"/>
      <c r="U5" s="15"/>
      <c r="V5" s="15"/>
      <c r="W5" s="15"/>
      <c r="X5" s="15"/>
      <c r="Y5" s="15"/>
      <c r="Z5" s="15"/>
      <c r="AA5" s="15"/>
      <c r="AB5" s="41"/>
      <c r="AC5" s="15"/>
      <c r="AD5" s="15"/>
      <c r="AE5" s="15"/>
      <c r="AF5" s="15"/>
      <c r="AG5" s="15"/>
      <c r="AH5" s="15"/>
      <c r="AI5" s="15"/>
      <c r="AJ5" s="15"/>
    </row>
    <row r="6" spans="1:36" x14ac:dyDescent="0.2">
      <c r="A6" s="41" t="s">
        <v>655</v>
      </c>
      <c r="B6" s="2">
        <v>6364</v>
      </c>
      <c r="C6" s="2">
        <v>4051</v>
      </c>
      <c r="D6" s="2">
        <v>2647</v>
      </c>
      <c r="E6" s="2">
        <v>766</v>
      </c>
      <c r="F6" s="2">
        <v>266</v>
      </c>
      <c r="G6" s="2">
        <v>372</v>
      </c>
      <c r="H6" s="2">
        <v>1345</v>
      </c>
      <c r="I6" s="2">
        <v>968</v>
      </c>
      <c r="J6" s="41" t="s">
        <v>655</v>
      </c>
      <c r="K6" s="2">
        <v>1409</v>
      </c>
      <c r="L6" s="2">
        <v>698</v>
      </c>
      <c r="M6" s="2">
        <v>436</v>
      </c>
      <c r="N6" s="2">
        <v>166</v>
      </c>
      <c r="O6" s="2">
        <v>75</v>
      </c>
      <c r="P6" s="2">
        <v>21</v>
      </c>
      <c r="Q6" s="2">
        <v>676</v>
      </c>
      <c r="R6" s="2">
        <v>35</v>
      </c>
      <c r="S6" s="41" t="s">
        <v>655</v>
      </c>
      <c r="T6" s="2">
        <v>2619</v>
      </c>
      <c r="U6" s="2">
        <v>2138</v>
      </c>
      <c r="V6" s="2">
        <v>1663</v>
      </c>
      <c r="W6" s="2">
        <v>290</v>
      </c>
      <c r="X6" s="2">
        <v>94</v>
      </c>
      <c r="Y6" s="2">
        <v>91</v>
      </c>
      <c r="Z6" s="2">
        <v>441</v>
      </c>
      <c r="AA6" s="2">
        <v>40</v>
      </c>
      <c r="AB6" s="41" t="s">
        <v>655</v>
      </c>
      <c r="AC6" s="2">
        <v>2336</v>
      </c>
      <c r="AD6" s="2">
        <v>1215</v>
      </c>
      <c r="AE6" s="2">
        <v>548</v>
      </c>
      <c r="AF6" s="2">
        <v>310</v>
      </c>
      <c r="AG6" s="2">
        <v>97</v>
      </c>
      <c r="AH6" s="2">
        <v>260</v>
      </c>
      <c r="AI6" s="2">
        <v>228</v>
      </c>
      <c r="AJ6" s="2">
        <v>893</v>
      </c>
    </row>
    <row r="7" spans="1:36" x14ac:dyDescent="0.2">
      <c r="A7" s="41" t="s">
        <v>76</v>
      </c>
      <c r="B7" s="2">
        <v>3098</v>
      </c>
      <c r="C7" s="2">
        <v>2090</v>
      </c>
      <c r="D7" s="2">
        <v>1408</v>
      </c>
      <c r="E7" s="2">
        <v>370</v>
      </c>
      <c r="F7" s="2">
        <v>130</v>
      </c>
      <c r="G7" s="2">
        <v>182</v>
      </c>
      <c r="H7" s="2">
        <v>546</v>
      </c>
      <c r="I7" s="2">
        <v>462</v>
      </c>
      <c r="J7" s="41" t="s">
        <v>76</v>
      </c>
      <c r="K7" s="2">
        <v>592</v>
      </c>
      <c r="L7" s="2">
        <v>351</v>
      </c>
      <c r="M7" s="2">
        <v>235</v>
      </c>
      <c r="N7" s="2">
        <v>78</v>
      </c>
      <c r="O7" s="2">
        <v>31</v>
      </c>
      <c r="P7" s="2">
        <v>7</v>
      </c>
      <c r="Q7" s="2">
        <v>226</v>
      </c>
      <c r="R7" s="2">
        <v>15</v>
      </c>
      <c r="S7" s="41" t="s">
        <v>76</v>
      </c>
      <c r="T7" s="2">
        <v>1253</v>
      </c>
      <c r="U7" s="2">
        <v>1041</v>
      </c>
      <c r="V7" s="2">
        <v>851</v>
      </c>
      <c r="W7" s="2">
        <v>113</v>
      </c>
      <c r="X7" s="2">
        <v>35</v>
      </c>
      <c r="Y7" s="2">
        <v>42</v>
      </c>
      <c r="Z7" s="2">
        <v>188</v>
      </c>
      <c r="AA7" s="2">
        <v>24</v>
      </c>
      <c r="AB7" s="41" t="s">
        <v>76</v>
      </c>
      <c r="AC7" s="2">
        <v>1253</v>
      </c>
      <c r="AD7" s="2">
        <v>698</v>
      </c>
      <c r="AE7" s="2">
        <v>322</v>
      </c>
      <c r="AF7" s="2">
        <v>179</v>
      </c>
      <c r="AG7" s="2">
        <v>64</v>
      </c>
      <c r="AH7" s="2">
        <v>133</v>
      </c>
      <c r="AI7" s="2">
        <v>132</v>
      </c>
      <c r="AJ7" s="2">
        <v>423</v>
      </c>
    </row>
    <row r="8" spans="1:36" x14ac:dyDescent="0.2">
      <c r="A8" s="41" t="s">
        <v>243</v>
      </c>
      <c r="B8" s="2">
        <v>831</v>
      </c>
      <c r="C8" s="2">
        <v>521</v>
      </c>
      <c r="D8" s="2">
        <v>300</v>
      </c>
      <c r="E8" s="2">
        <v>114</v>
      </c>
      <c r="F8" s="2">
        <v>45</v>
      </c>
      <c r="G8" s="2">
        <v>62</v>
      </c>
      <c r="H8" s="2">
        <v>198</v>
      </c>
      <c r="I8" s="2">
        <v>112</v>
      </c>
      <c r="J8" s="41" t="s">
        <v>243</v>
      </c>
      <c r="K8" s="2">
        <v>178</v>
      </c>
      <c r="L8" s="2">
        <v>81</v>
      </c>
      <c r="M8" s="2">
        <v>43</v>
      </c>
      <c r="N8" s="2">
        <v>19</v>
      </c>
      <c r="O8" s="2">
        <v>16</v>
      </c>
      <c r="P8" s="2">
        <v>3</v>
      </c>
      <c r="Q8" s="2">
        <v>95</v>
      </c>
      <c r="R8" s="2">
        <v>2</v>
      </c>
      <c r="S8" s="41" t="s">
        <v>243</v>
      </c>
      <c r="T8" s="2">
        <v>330</v>
      </c>
      <c r="U8" s="2">
        <v>265</v>
      </c>
      <c r="V8" s="2">
        <v>192</v>
      </c>
      <c r="W8" s="2">
        <v>45</v>
      </c>
      <c r="X8" s="2">
        <v>16</v>
      </c>
      <c r="Y8" s="2">
        <v>12</v>
      </c>
      <c r="Z8" s="2">
        <v>62</v>
      </c>
      <c r="AA8" s="2">
        <v>3</v>
      </c>
      <c r="AB8" s="41" t="s">
        <v>243</v>
      </c>
      <c r="AC8" s="2">
        <v>323</v>
      </c>
      <c r="AD8" s="2">
        <v>175</v>
      </c>
      <c r="AE8" s="2">
        <v>65</v>
      </c>
      <c r="AF8" s="2">
        <v>50</v>
      </c>
      <c r="AG8" s="2">
        <v>13</v>
      </c>
      <c r="AH8" s="2">
        <v>47</v>
      </c>
      <c r="AI8" s="2">
        <v>41</v>
      </c>
      <c r="AJ8" s="2">
        <v>107</v>
      </c>
    </row>
    <row r="9" spans="1:36" x14ac:dyDescent="0.2">
      <c r="A9" s="41" t="s">
        <v>244</v>
      </c>
      <c r="B9" s="2">
        <v>743</v>
      </c>
      <c r="C9" s="2">
        <v>435</v>
      </c>
      <c r="D9" s="2">
        <v>261</v>
      </c>
      <c r="E9" s="2">
        <v>88</v>
      </c>
      <c r="F9" s="2">
        <v>32</v>
      </c>
      <c r="G9" s="2">
        <v>54</v>
      </c>
      <c r="H9" s="2">
        <v>205</v>
      </c>
      <c r="I9" s="2">
        <v>103</v>
      </c>
      <c r="J9" s="41" t="s">
        <v>244</v>
      </c>
      <c r="K9" s="2">
        <v>190</v>
      </c>
      <c r="L9" s="2">
        <v>75</v>
      </c>
      <c r="M9" s="2">
        <v>39</v>
      </c>
      <c r="N9" s="2">
        <v>18</v>
      </c>
      <c r="O9" s="2">
        <v>12</v>
      </c>
      <c r="P9" s="2">
        <v>6</v>
      </c>
      <c r="Q9" s="2">
        <v>107</v>
      </c>
      <c r="R9" s="2">
        <v>8</v>
      </c>
      <c r="S9" s="41" t="s">
        <v>244</v>
      </c>
      <c r="T9" s="2">
        <v>296</v>
      </c>
      <c r="U9" s="2">
        <v>225</v>
      </c>
      <c r="V9" s="2">
        <v>164</v>
      </c>
      <c r="W9" s="2">
        <v>38</v>
      </c>
      <c r="X9" s="2">
        <v>13</v>
      </c>
      <c r="Y9" s="2">
        <v>10</v>
      </c>
      <c r="Z9" s="2">
        <v>68</v>
      </c>
      <c r="AA9" s="2">
        <v>3</v>
      </c>
      <c r="AB9" s="41" t="s">
        <v>244</v>
      </c>
      <c r="AC9" s="2">
        <v>257</v>
      </c>
      <c r="AD9" s="2">
        <v>135</v>
      </c>
      <c r="AE9" s="2">
        <v>58</v>
      </c>
      <c r="AF9" s="2">
        <v>32</v>
      </c>
      <c r="AG9" s="2">
        <v>7</v>
      </c>
      <c r="AH9" s="2">
        <v>38</v>
      </c>
      <c r="AI9" s="2">
        <v>30</v>
      </c>
      <c r="AJ9" s="2">
        <v>92</v>
      </c>
    </row>
    <row r="10" spans="1:36" x14ac:dyDescent="0.2">
      <c r="A10" s="41" t="s">
        <v>245</v>
      </c>
      <c r="B10" s="2">
        <v>523</v>
      </c>
      <c r="C10" s="2">
        <v>299</v>
      </c>
      <c r="D10" s="2">
        <v>192</v>
      </c>
      <c r="E10" s="2">
        <v>62</v>
      </c>
      <c r="F10" s="2">
        <v>23</v>
      </c>
      <c r="G10" s="2">
        <v>22</v>
      </c>
      <c r="H10" s="2">
        <v>141</v>
      </c>
      <c r="I10" s="2">
        <v>83</v>
      </c>
      <c r="J10" s="41" t="s">
        <v>245</v>
      </c>
      <c r="K10" s="2">
        <v>145</v>
      </c>
      <c r="L10" s="2">
        <v>52</v>
      </c>
      <c r="M10" s="2">
        <v>24</v>
      </c>
      <c r="N10" s="2">
        <v>17</v>
      </c>
      <c r="O10" s="2">
        <v>7</v>
      </c>
      <c r="P10" s="2">
        <v>4</v>
      </c>
      <c r="Q10" s="2">
        <v>92</v>
      </c>
      <c r="R10" s="2">
        <v>1</v>
      </c>
      <c r="S10" s="41" t="s">
        <v>245</v>
      </c>
      <c r="T10" s="2">
        <v>228</v>
      </c>
      <c r="U10" s="2">
        <v>184</v>
      </c>
      <c r="V10" s="2">
        <v>136</v>
      </c>
      <c r="W10" s="2">
        <v>30</v>
      </c>
      <c r="X10" s="2">
        <v>14</v>
      </c>
      <c r="Y10" s="2">
        <v>4</v>
      </c>
      <c r="Z10" s="2">
        <v>41</v>
      </c>
      <c r="AA10" s="2">
        <v>3</v>
      </c>
      <c r="AB10" s="41" t="s">
        <v>245</v>
      </c>
      <c r="AC10" s="2">
        <v>150</v>
      </c>
      <c r="AD10" s="2">
        <v>63</v>
      </c>
      <c r="AE10" s="2">
        <v>32</v>
      </c>
      <c r="AF10" s="2">
        <v>15</v>
      </c>
      <c r="AG10" s="2">
        <v>2</v>
      </c>
      <c r="AH10" s="2">
        <v>14</v>
      </c>
      <c r="AI10" s="2">
        <v>8</v>
      </c>
      <c r="AJ10" s="2">
        <v>79</v>
      </c>
    </row>
    <row r="11" spans="1:36" x14ac:dyDescent="0.2">
      <c r="A11" s="41" t="s">
        <v>246</v>
      </c>
      <c r="B11" s="2">
        <v>361</v>
      </c>
      <c r="C11" s="2">
        <v>208</v>
      </c>
      <c r="D11" s="2">
        <v>121</v>
      </c>
      <c r="E11" s="2">
        <v>49</v>
      </c>
      <c r="F11" s="2">
        <v>16</v>
      </c>
      <c r="G11" s="2">
        <v>22</v>
      </c>
      <c r="H11" s="2">
        <v>101</v>
      </c>
      <c r="I11" s="2">
        <v>52</v>
      </c>
      <c r="J11" s="41" t="s">
        <v>246</v>
      </c>
      <c r="K11" s="2">
        <v>116</v>
      </c>
      <c r="L11" s="2">
        <v>48</v>
      </c>
      <c r="M11" s="2">
        <v>31</v>
      </c>
      <c r="N11" s="2">
        <v>15</v>
      </c>
      <c r="O11" s="2">
        <v>2</v>
      </c>
      <c r="P11" s="2">
        <v>0</v>
      </c>
      <c r="Q11" s="2">
        <v>65</v>
      </c>
      <c r="R11" s="2">
        <v>3</v>
      </c>
      <c r="S11" s="41" t="s">
        <v>246</v>
      </c>
      <c r="T11" s="2">
        <v>149</v>
      </c>
      <c r="U11" s="2">
        <v>115</v>
      </c>
      <c r="V11" s="2">
        <v>79</v>
      </c>
      <c r="W11" s="2">
        <v>22</v>
      </c>
      <c r="X11" s="2">
        <v>6</v>
      </c>
      <c r="Y11" s="2">
        <v>8</v>
      </c>
      <c r="Z11" s="2">
        <v>32</v>
      </c>
      <c r="AA11" s="2">
        <v>2</v>
      </c>
      <c r="AB11" s="41" t="s">
        <v>246</v>
      </c>
      <c r="AC11" s="2">
        <v>96</v>
      </c>
      <c r="AD11" s="2">
        <v>45</v>
      </c>
      <c r="AE11" s="2">
        <v>11</v>
      </c>
      <c r="AF11" s="2">
        <v>12</v>
      </c>
      <c r="AG11" s="2">
        <v>8</v>
      </c>
      <c r="AH11" s="2">
        <v>14</v>
      </c>
      <c r="AI11" s="2">
        <v>4</v>
      </c>
      <c r="AJ11" s="2">
        <v>47</v>
      </c>
    </row>
    <row r="12" spans="1:36" x14ac:dyDescent="0.2">
      <c r="A12" s="41" t="s">
        <v>247</v>
      </c>
      <c r="B12" s="2">
        <v>254</v>
      </c>
      <c r="C12" s="2">
        <v>151</v>
      </c>
      <c r="D12" s="2">
        <v>97</v>
      </c>
      <c r="E12" s="2">
        <v>33</v>
      </c>
      <c r="F12" s="2">
        <v>7</v>
      </c>
      <c r="G12" s="2">
        <v>14</v>
      </c>
      <c r="H12" s="2">
        <v>56</v>
      </c>
      <c r="I12" s="2">
        <v>47</v>
      </c>
      <c r="J12" s="41" t="s">
        <v>247</v>
      </c>
      <c r="K12" s="2">
        <v>73</v>
      </c>
      <c r="L12" s="2">
        <v>34</v>
      </c>
      <c r="M12" s="2">
        <v>22</v>
      </c>
      <c r="N12" s="2">
        <v>9</v>
      </c>
      <c r="O12" s="2">
        <v>3</v>
      </c>
      <c r="P12" s="2">
        <v>0</v>
      </c>
      <c r="Q12" s="2">
        <v>36</v>
      </c>
      <c r="R12" s="2">
        <v>3</v>
      </c>
      <c r="S12" s="41" t="s">
        <v>247</v>
      </c>
      <c r="T12" s="2">
        <v>104</v>
      </c>
      <c r="U12" s="2">
        <v>86</v>
      </c>
      <c r="V12" s="2">
        <v>61</v>
      </c>
      <c r="W12" s="2">
        <v>19</v>
      </c>
      <c r="X12" s="2">
        <v>3</v>
      </c>
      <c r="Y12" s="2">
        <v>3</v>
      </c>
      <c r="Z12" s="2">
        <v>17</v>
      </c>
      <c r="AA12" s="2">
        <v>1</v>
      </c>
      <c r="AB12" s="41" t="s">
        <v>247</v>
      </c>
      <c r="AC12" s="2">
        <v>77</v>
      </c>
      <c r="AD12" s="2">
        <v>31</v>
      </c>
      <c r="AE12" s="2">
        <v>14</v>
      </c>
      <c r="AF12" s="2">
        <v>5</v>
      </c>
      <c r="AG12" s="2">
        <v>1</v>
      </c>
      <c r="AH12" s="2">
        <v>11</v>
      </c>
      <c r="AI12" s="2">
        <v>3</v>
      </c>
      <c r="AJ12" s="2">
        <v>43</v>
      </c>
    </row>
    <row r="13" spans="1:36" x14ac:dyDescent="0.2">
      <c r="A13" s="41" t="s">
        <v>248</v>
      </c>
      <c r="B13" s="2">
        <v>179</v>
      </c>
      <c r="C13" s="2">
        <v>114</v>
      </c>
      <c r="D13" s="2">
        <v>81</v>
      </c>
      <c r="E13" s="2">
        <v>19</v>
      </c>
      <c r="F13" s="2">
        <v>4</v>
      </c>
      <c r="G13" s="2">
        <v>10</v>
      </c>
      <c r="H13" s="2">
        <v>39</v>
      </c>
      <c r="I13" s="2">
        <v>26</v>
      </c>
      <c r="J13" s="41" t="s">
        <v>248</v>
      </c>
      <c r="K13" s="2">
        <v>47</v>
      </c>
      <c r="L13" s="2">
        <v>21</v>
      </c>
      <c r="M13" s="2">
        <v>17</v>
      </c>
      <c r="N13" s="2">
        <v>4</v>
      </c>
      <c r="O13" s="2">
        <v>0</v>
      </c>
      <c r="P13" s="2">
        <v>0</v>
      </c>
      <c r="Q13" s="2">
        <v>26</v>
      </c>
      <c r="R13" s="2">
        <v>0</v>
      </c>
      <c r="S13" s="41" t="s">
        <v>248</v>
      </c>
      <c r="T13" s="2">
        <v>90</v>
      </c>
      <c r="U13" s="2">
        <v>77</v>
      </c>
      <c r="V13" s="2">
        <v>55</v>
      </c>
      <c r="W13" s="2">
        <v>12</v>
      </c>
      <c r="X13" s="2">
        <v>3</v>
      </c>
      <c r="Y13" s="2">
        <v>7</v>
      </c>
      <c r="Z13" s="2">
        <v>11</v>
      </c>
      <c r="AA13" s="2">
        <v>2</v>
      </c>
      <c r="AB13" s="41" t="s">
        <v>248</v>
      </c>
      <c r="AC13" s="2">
        <v>42</v>
      </c>
      <c r="AD13" s="2">
        <v>16</v>
      </c>
      <c r="AE13" s="2">
        <v>9</v>
      </c>
      <c r="AF13" s="2">
        <v>3</v>
      </c>
      <c r="AG13" s="2">
        <v>1</v>
      </c>
      <c r="AH13" s="2">
        <v>3</v>
      </c>
      <c r="AI13" s="2">
        <v>2</v>
      </c>
      <c r="AJ13" s="2">
        <v>24</v>
      </c>
    </row>
    <row r="14" spans="1:36" x14ac:dyDescent="0.2">
      <c r="A14" s="41" t="s">
        <v>249</v>
      </c>
      <c r="B14" s="2">
        <v>118</v>
      </c>
      <c r="C14" s="2">
        <v>69</v>
      </c>
      <c r="D14" s="2">
        <v>52</v>
      </c>
      <c r="E14" s="2">
        <v>12</v>
      </c>
      <c r="F14" s="2">
        <v>3</v>
      </c>
      <c r="G14" s="2">
        <v>2</v>
      </c>
      <c r="H14" s="2">
        <v>24</v>
      </c>
      <c r="I14" s="2">
        <v>25</v>
      </c>
      <c r="J14" s="41" t="s">
        <v>249</v>
      </c>
      <c r="K14" s="2">
        <v>20</v>
      </c>
      <c r="L14" s="2">
        <v>8</v>
      </c>
      <c r="M14" s="2">
        <v>5</v>
      </c>
      <c r="N14" s="2">
        <v>2</v>
      </c>
      <c r="O14" s="2">
        <v>1</v>
      </c>
      <c r="P14" s="2">
        <v>0</v>
      </c>
      <c r="Q14" s="2">
        <v>10</v>
      </c>
      <c r="R14" s="2">
        <v>2</v>
      </c>
      <c r="S14" s="41" t="s">
        <v>249</v>
      </c>
      <c r="T14" s="2">
        <v>57</v>
      </c>
      <c r="U14" s="2">
        <v>48</v>
      </c>
      <c r="V14" s="2">
        <v>37</v>
      </c>
      <c r="W14" s="2">
        <v>7</v>
      </c>
      <c r="X14" s="2">
        <v>2</v>
      </c>
      <c r="Y14" s="2">
        <v>2</v>
      </c>
      <c r="Z14" s="2">
        <v>9</v>
      </c>
      <c r="AA14" s="2">
        <v>0</v>
      </c>
      <c r="AB14" s="41" t="s">
        <v>249</v>
      </c>
      <c r="AC14" s="2">
        <v>41</v>
      </c>
      <c r="AD14" s="2">
        <v>13</v>
      </c>
      <c r="AE14" s="2">
        <v>10</v>
      </c>
      <c r="AF14" s="2">
        <v>3</v>
      </c>
      <c r="AG14" s="2">
        <v>0</v>
      </c>
      <c r="AH14" s="2">
        <v>0</v>
      </c>
      <c r="AI14" s="2">
        <v>5</v>
      </c>
      <c r="AJ14" s="2">
        <v>23</v>
      </c>
    </row>
    <row r="15" spans="1:36" x14ac:dyDescent="0.2">
      <c r="A15" s="41" t="s">
        <v>250</v>
      </c>
      <c r="B15" s="2">
        <v>81</v>
      </c>
      <c r="C15" s="2">
        <v>48</v>
      </c>
      <c r="D15" s="2">
        <v>37</v>
      </c>
      <c r="E15" s="2">
        <v>6</v>
      </c>
      <c r="F15" s="2">
        <v>3</v>
      </c>
      <c r="G15" s="2">
        <v>2</v>
      </c>
      <c r="H15" s="2">
        <v>13</v>
      </c>
      <c r="I15" s="2">
        <v>20</v>
      </c>
      <c r="J15" s="41" t="s">
        <v>250</v>
      </c>
      <c r="K15" s="2">
        <v>12</v>
      </c>
      <c r="L15" s="2">
        <v>7</v>
      </c>
      <c r="M15" s="2">
        <v>3</v>
      </c>
      <c r="N15" s="2">
        <v>2</v>
      </c>
      <c r="O15" s="2">
        <v>1</v>
      </c>
      <c r="P15" s="2">
        <v>1</v>
      </c>
      <c r="Q15" s="2">
        <v>5</v>
      </c>
      <c r="R15" s="2">
        <v>0</v>
      </c>
      <c r="S15" s="41" t="s">
        <v>250</v>
      </c>
      <c r="T15" s="2">
        <v>37</v>
      </c>
      <c r="U15" s="2">
        <v>30</v>
      </c>
      <c r="V15" s="2">
        <v>27</v>
      </c>
      <c r="W15" s="2">
        <v>1</v>
      </c>
      <c r="X15" s="2">
        <v>1</v>
      </c>
      <c r="Y15" s="2">
        <v>1</v>
      </c>
      <c r="Z15" s="2">
        <v>5</v>
      </c>
      <c r="AA15" s="2">
        <v>2</v>
      </c>
      <c r="AB15" s="41" t="s">
        <v>250</v>
      </c>
      <c r="AC15" s="2">
        <v>32</v>
      </c>
      <c r="AD15" s="2">
        <v>11</v>
      </c>
      <c r="AE15" s="2">
        <v>7</v>
      </c>
      <c r="AF15" s="2">
        <v>3</v>
      </c>
      <c r="AG15" s="2">
        <v>1</v>
      </c>
      <c r="AH15" s="2">
        <v>0</v>
      </c>
      <c r="AI15" s="2">
        <v>3</v>
      </c>
      <c r="AJ15" s="2">
        <v>18</v>
      </c>
    </row>
    <row r="16" spans="1:36" x14ac:dyDescent="0.2">
      <c r="A16" s="41" t="s">
        <v>252</v>
      </c>
      <c r="B16" s="2">
        <v>40</v>
      </c>
      <c r="C16" s="2">
        <v>25</v>
      </c>
      <c r="D16" s="2">
        <v>21</v>
      </c>
      <c r="E16" s="2">
        <v>2</v>
      </c>
      <c r="F16" s="2">
        <v>1</v>
      </c>
      <c r="G16" s="2">
        <v>1</v>
      </c>
      <c r="H16" s="2">
        <v>7</v>
      </c>
      <c r="I16" s="2">
        <v>8</v>
      </c>
      <c r="J16" s="41" t="s">
        <v>252</v>
      </c>
      <c r="K16" s="2">
        <v>14</v>
      </c>
      <c r="L16" s="2">
        <v>8</v>
      </c>
      <c r="M16" s="2">
        <v>7</v>
      </c>
      <c r="N16" s="2">
        <v>1</v>
      </c>
      <c r="O16" s="2">
        <v>0</v>
      </c>
      <c r="P16" s="2">
        <v>0</v>
      </c>
      <c r="Q16" s="2">
        <v>5</v>
      </c>
      <c r="R16" s="2">
        <v>1</v>
      </c>
      <c r="S16" s="41" t="s">
        <v>252</v>
      </c>
      <c r="T16" s="2">
        <v>15</v>
      </c>
      <c r="U16" s="2">
        <v>13</v>
      </c>
      <c r="V16" s="2">
        <v>10</v>
      </c>
      <c r="W16" s="2">
        <v>1</v>
      </c>
      <c r="X16" s="2">
        <v>1</v>
      </c>
      <c r="Y16" s="2">
        <v>1</v>
      </c>
      <c r="Z16" s="2">
        <v>2</v>
      </c>
      <c r="AA16" s="2">
        <v>0</v>
      </c>
      <c r="AB16" s="41" t="s">
        <v>252</v>
      </c>
      <c r="AC16" s="2">
        <v>11</v>
      </c>
      <c r="AD16" s="2">
        <v>4</v>
      </c>
      <c r="AE16" s="2">
        <v>4</v>
      </c>
      <c r="AF16" s="2">
        <v>0</v>
      </c>
      <c r="AG16" s="2">
        <v>0</v>
      </c>
      <c r="AH16" s="2">
        <v>0</v>
      </c>
      <c r="AI16" s="2">
        <v>0</v>
      </c>
      <c r="AJ16" s="2">
        <v>7</v>
      </c>
    </row>
    <row r="17" spans="1:36" x14ac:dyDescent="0.2">
      <c r="A17" s="41" t="s">
        <v>253</v>
      </c>
      <c r="B17" s="2">
        <v>55</v>
      </c>
      <c r="C17" s="2">
        <v>40</v>
      </c>
      <c r="D17" s="2">
        <v>37</v>
      </c>
      <c r="E17" s="2">
        <v>1</v>
      </c>
      <c r="F17" s="2">
        <v>1</v>
      </c>
      <c r="G17" s="2">
        <v>1</v>
      </c>
      <c r="H17" s="2">
        <v>7</v>
      </c>
      <c r="I17" s="2">
        <v>8</v>
      </c>
      <c r="J17" s="41" t="s">
        <v>253</v>
      </c>
      <c r="K17" s="2">
        <v>9</v>
      </c>
      <c r="L17" s="2">
        <v>4</v>
      </c>
      <c r="M17" s="2">
        <v>3</v>
      </c>
      <c r="N17" s="2">
        <v>0</v>
      </c>
      <c r="O17" s="2">
        <v>1</v>
      </c>
      <c r="P17" s="2">
        <v>0</v>
      </c>
      <c r="Q17" s="2">
        <v>5</v>
      </c>
      <c r="R17" s="2">
        <v>0</v>
      </c>
      <c r="S17" s="41" t="s">
        <v>253</v>
      </c>
      <c r="T17" s="2">
        <v>29</v>
      </c>
      <c r="U17" s="2">
        <v>27</v>
      </c>
      <c r="V17" s="2">
        <v>25</v>
      </c>
      <c r="W17" s="2">
        <v>1</v>
      </c>
      <c r="X17" s="2">
        <v>0</v>
      </c>
      <c r="Y17" s="2">
        <v>1</v>
      </c>
      <c r="Z17" s="2">
        <v>2</v>
      </c>
      <c r="AA17" s="2">
        <v>0</v>
      </c>
      <c r="AB17" s="41" t="s">
        <v>253</v>
      </c>
      <c r="AC17" s="2">
        <v>17</v>
      </c>
      <c r="AD17" s="2">
        <v>9</v>
      </c>
      <c r="AE17" s="2">
        <v>9</v>
      </c>
      <c r="AF17" s="2">
        <v>0</v>
      </c>
      <c r="AG17" s="2">
        <v>0</v>
      </c>
      <c r="AH17" s="2">
        <v>0</v>
      </c>
      <c r="AI17" s="2">
        <v>0</v>
      </c>
      <c r="AJ17" s="2">
        <v>8</v>
      </c>
    </row>
    <row r="18" spans="1:36" x14ac:dyDescent="0.2">
      <c r="A18" s="41" t="s">
        <v>254</v>
      </c>
      <c r="B18" s="2">
        <v>16</v>
      </c>
      <c r="C18" s="2">
        <v>9</v>
      </c>
      <c r="D18" s="2">
        <v>8</v>
      </c>
      <c r="E18" s="2">
        <v>0</v>
      </c>
      <c r="F18" s="2">
        <v>1</v>
      </c>
      <c r="G18" s="2">
        <v>0</v>
      </c>
      <c r="H18" s="2">
        <v>3</v>
      </c>
      <c r="I18" s="2">
        <v>4</v>
      </c>
      <c r="J18" s="41" t="s">
        <v>254</v>
      </c>
      <c r="K18" s="2">
        <v>3</v>
      </c>
      <c r="L18" s="2">
        <v>1</v>
      </c>
      <c r="M18" s="2">
        <v>0</v>
      </c>
      <c r="N18" s="2">
        <v>0</v>
      </c>
      <c r="O18" s="2">
        <v>1</v>
      </c>
      <c r="P18" s="2">
        <v>0</v>
      </c>
      <c r="Q18" s="2">
        <v>2</v>
      </c>
      <c r="R18" s="2">
        <v>0</v>
      </c>
      <c r="S18" s="41" t="s">
        <v>254</v>
      </c>
      <c r="T18" s="2">
        <v>9</v>
      </c>
      <c r="U18" s="2">
        <v>8</v>
      </c>
      <c r="V18" s="2">
        <v>8</v>
      </c>
      <c r="W18" s="2">
        <v>0</v>
      </c>
      <c r="X18" s="2">
        <v>0</v>
      </c>
      <c r="Y18" s="2">
        <v>0</v>
      </c>
      <c r="Z18" s="2">
        <v>1</v>
      </c>
      <c r="AA18" s="2">
        <v>0</v>
      </c>
      <c r="AB18" s="41" t="s">
        <v>254</v>
      </c>
      <c r="AC18" s="2">
        <v>4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4</v>
      </c>
    </row>
    <row r="19" spans="1:36" x14ac:dyDescent="0.2">
      <c r="A19" s="41" t="s">
        <v>255</v>
      </c>
      <c r="B19" s="2">
        <v>34</v>
      </c>
      <c r="C19" s="2">
        <v>24</v>
      </c>
      <c r="D19" s="2">
        <v>20</v>
      </c>
      <c r="E19" s="2">
        <v>4</v>
      </c>
      <c r="F19" s="2">
        <v>0</v>
      </c>
      <c r="G19" s="2">
        <v>0</v>
      </c>
      <c r="H19" s="2">
        <v>3</v>
      </c>
      <c r="I19" s="2">
        <v>7</v>
      </c>
      <c r="J19" s="41" t="s">
        <v>255</v>
      </c>
      <c r="K19" s="2">
        <v>6</v>
      </c>
      <c r="L19" s="2">
        <v>5</v>
      </c>
      <c r="M19" s="2">
        <v>4</v>
      </c>
      <c r="N19" s="2">
        <v>1</v>
      </c>
      <c r="O19" s="2">
        <v>0</v>
      </c>
      <c r="P19" s="2">
        <v>0</v>
      </c>
      <c r="Q19" s="2">
        <v>1</v>
      </c>
      <c r="R19" s="2">
        <v>0</v>
      </c>
      <c r="S19" s="41" t="s">
        <v>255</v>
      </c>
      <c r="T19" s="2">
        <v>14</v>
      </c>
      <c r="U19" s="2">
        <v>12</v>
      </c>
      <c r="V19" s="2">
        <v>11</v>
      </c>
      <c r="W19" s="2">
        <v>1</v>
      </c>
      <c r="X19" s="2">
        <v>0</v>
      </c>
      <c r="Y19" s="2">
        <v>0</v>
      </c>
      <c r="Z19" s="2">
        <v>2</v>
      </c>
      <c r="AA19" s="2">
        <v>0</v>
      </c>
      <c r="AB19" s="41" t="s">
        <v>255</v>
      </c>
      <c r="AC19" s="2">
        <v>14</v>
      </c>
      <c r="AD19" s="2">
        <v>7</v>
      </c>
      <c r="AE19" s="2">
        <v>5</v>
      </c>
      <c r="AF19" s="2">
        <v>2</v>
      </c>
      <c r="AG19" s="2">
        <v>0</v>
      </c>
      <c r="AH19" s="2">
        <v>0</v>
      </c>
      <c r="AI19" s="2">
        <v>0</v>
      </c>
      <c r="AJ19" s="2">
        <v>7</v>
      </c>
    </row>
    <row r="20" spans="1:36" x14ac:dyDescent="0.2">
      <c r="A20" s="41" t="s">
        <v>256</v>
      </c>
      <c r="B20" s="2">
        <v>16</v>
      </c>
      <c r="C20" s="2">
        <v>8</v>
      </c>
      <c r="D20" s="2">
        <v>2</v>
      </c>
      <c r="E20" s="2">
        <v>6</v>
      </c>
      <c r="F20" s="2">
        <v>0</v>
      </c>
      <c r="G20" s="2">
        <v>0</v>
      </c>
      <c r="H20" s="2">
        <v>1</v>
      </c>
      <c r="I20" s="2">
        <v>7</v>
      </c>
      <c r="J20" s="41" t="s">
        <v>256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41" t="s">
        <v>256</v>
      </c>
      <c r="T20" s="2">
        <v>3</v>
      </c>
      <c r="U20" s="2">
        <v>2</v>
      </c>
      <c r="V20" s="2">
        <v>2</v>
      </c>
      <c r="W20" s="2">
        <v>0</v>
      </c>
      <c r="X20" s="2">
        <v>0</v>
      </c>
      <c r="Y20" s="2">
        <v>0</v>
      </c>
      <c r="Z20" s="2">
        <v>1</v>
      </c>
      <c r="AA20" s="2">
        <v>0</v>
      </c>
      <c r="AB20" s="41" t="s">
        <v>256</v>
      </c>
      <c r="AC20" s="2">
        <v>13</v>
      </c>
      <c r="AD20" s="2">
        <v>6</v>
      </c>
      <c r="AE20" s="2">
        <v>0</v>
      </c>
      <c r="AF20" s="2">
        <v>6</v>
      </c>
      <c r="AG20" s="2">
        <v>0</v>
      </c>
      <c r="AH20" s="2">
        <v>0</v>
      </c>
      <c r="AI20" s="2">
        <v>0</v>
      </c>
      <c r="AJ20" s="2">
        <v>7</v>
      </c>
    </row>
    <row r="21" spans="1:36" x14ac:dyDescent="0.2">
      <c r="A21" s="41" t="s">
        <v>257</v>
      </c>
      <c r="B21" s="2">
        <v>5</v>
      </c>
      <c r="C21" s="2">
        <v>4</v>
      </c>
      <c r="D21" s="2">
        <v>4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  <c r="J21" s="41" t="s">
        <v>257</v>
      </c>
      <c r="K21" s="2">
        <v>2</v>
      </c>
      <c r="L21" s="2">
        <v>2</v>
      </c>
      <c r="M21" s="2">
        <v>2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41" t="s">
        <v>257</v>
      </c>
      <c r="T21" s="2">
        <v>1</v>
      </c>
      <c r="U21" s="2">
        <v>1</v>
      </c>
      <c r="V21" s="2">
        <v>1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41" t="s">
        <v>257</v>
      </c>
      <c r="AC21" s="2">
        <v>2</v>
      </c>
      <c r="AD21" s="2">
        <v>1</v>
      </c>
      <c r="AE21" s="2">
        <v>1</v>
      </c>
      <c r="AF21" s="2">
        <v>0</v>
      </c>
      <c r="AG21" s="2">
        <v>0</v>
      </c>
      <c r="AH21" s="2">
        <v>0</v>
      </c>
      <c r="AI21" s="2">
        <v>0</v>
      </c>
      <c r="AJ21" s="2">
        <v>1</v>
      </c>
    </row>
    <row r="22" spans="1:36" x14ac:dyDescent="0.2">
      <c r="A22" s="41" t="s">
        <v>258</v>
      </c>
      <c r="B22" s="2">
        <v>10</v>
      </c>
      <c r="C22" s="2">
        <v>6</v>
      </c>
      <c r="D22" s="2">
        <v>6</v>
      </c>
      <c r="E22" s="2">
        <v>0</v>
      </c>
      <c r="F22" s="2">
        <v>0</v>
      </c>
      <c r="G22" s="2">
        <v>0</v>
      </c>
      <c r="H22" s="2">
        <v>1</v>
      </c>
      <c r="I22" s="2">
        <v>3</v>
      </c>
      <c r="J22" s="41" t="s">
        <v>258</v>
      </c>
      <c r="K22" s="2">
        <v>2</v>
      </c>
      <c r="L22" s="2">
        <v>1</v>
      </c>
      <c r="M22" s="2">
        <v>1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41" t="s">
        <v>258</v>
      </c>
      <c r="T22" s="2">
        <v>4</v>
      </c>
      <c r="U22" s="2">
        <v>4</v>
      </c>
      <c r="V22" s="2">
        <v>4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41" t="s">
        <v>258</v>
      </c>
      <c r="AC22" s="2">
        <v>4</v>
      </c>
      <c r="AD22" s="2">
        <v>1</v>
      </c>
      <c r="AE22" s="2">
        <v>1</v>
      </c>
      <c r="AF22" s="2">
        <v>0</v>
      </c>
      <c r="AG22" s="2">
        <v>0</v>
      </c>
      <c r="AH22" s="2">
        <v>0</v>
      </c>
      <c r="AI22" s="2">
        <v>0</v>
      </c>
      <c r="AJ22" s="2">
        <v>3</v>
      </c>
    </row>
    <row r="23" spans="1:36" s="5" customFormat="1" x14ac:dyDescent="0.2">
      <c r="A23" s="41" t="s">
        <v>259</v>
      </c>
      <c r="B23" s="4">
        <v>1.7</v>
      </c>
      <c r="C23" s="4">
        <v>1.7</v>
      </c>
      <c r="D23" s="4">
        <v>1.7</v>
      </c>
      <c r="E23" s="4">
        <v>1.6</v>
      </c>
      <c r="F23" s="4">
        <v>1.4</v>
      </c>
      <c r="G23" s="4">
        <v>1.4</v>
      </c>
      <c r="H23" s="4">
        <v>1.8</v>
      </c>
      <c r="I23" s="4">
        <v>2</v>
      </c>
      <c r="J23" s="41" t="s">
        <v>259</v>
      </c>
      <c r="K23" s="4">
        <v>1.9</v>
      </c>
      <c r="L23" s="4">
        <v>1.7</v>
      </c>
      <c r="M23" s="4">
        <v>1.8</v>
      </c>
      <c r="N23" s="4">
        <v>1.7</v>
      </c>
      <c r="O23" s="4">
        <v>1.6</v>
      </c>
      <c r="P23" s="4">
        <v>1.7</v>
      </c>
      <c r="Q23" s="4">
        <v>2.1</v>
      </c>
      <c r="R23" s="4">
        <v>2</v>
      </c>
      <c r="S23" s="41" t="s">
        <v>259</v>
      </c>
      <c r="T23" s="4">
        <v>1.8</v>
      </c>
      <c r="U23" s="4">
        <v>1.8</v>
      </c>
      <c r="V23" s="4">
        <v>1.8</v>
      </c>
      <c r="W23" s="4">
        <v>1.9</v>
      </c>
      <c r="X23" s="4">
        <v>1.8</v>
      </c>
      <c r="Y23" s="4">
        <v>1.9</v>
      </c>
      <c r="Z23" s="4">
        <v>1.8</v>
      </c>
      <c r="AA23" s="4">
        <v>1.5</v>
      </c>
      <c r="AB23" s="41" t="s">
        <v>259</v>
      </c>
      <c r="AC23" s="4">
        <v>1.5</v>
      </c>
      <c r="AD23" s="4">
        <v>1.3</v>
      </c>
      <c r="AE23" s="4">
        <v>1.4</v>
      </c>
      <c r="AF23" s="4">
        <v>1.3</v>
      </c>
      <c r="AG23" s="4">
        <v>0.9</v>
      </c>
      <c r="AH23" s="4">
        <v>1.1000000000000001</v>
      </c>
      <c r="AI23" s="4">
        <v>1</v>
      </c>
      <c r="AJ23" s="4">
        <v>2</v>
      </c>
    </row>
    <row r="24" spans="1:36" x14ac:dyDescent="0.2">
      <c r="A24" s="41"/>
      <c r="B24" s="2"/>
      <c r="C24" s="2"/>
      <c r="D24" s="2"/>
      <c r="E24" s="2"/>
      <c r="F24" s="2"/>
      <c r="G24" s="2"/>
      <c r="H24" s="2"/>
      <c r="I24" s="2"/>
      <c r="J24" s="41"/>
      <c r="K24" s="2"/>
      <c r="L24" s="2"/>
      <c r="M24" s="2"/>
      <c r="N24" s="2"/>
      <c r="O24" s="2"/>
      <c r="P24" s="2"/>
      <c r="Q24" s="2"/>
      <c r="R24" s="2"/>
      <c r="S24" s="41"/>
      <c r="T24" s="2"/>
      <c r="U24" s="2"/>
      <c r="V24" s="2"/>
      <c r="W24" s="2"/>
      <c r="X24" s="2"/>
      <c r="Y24" s="2"/>
      <c r="Z24" s="2"/>
      <c r="AA24" s="2"/>
      <c r="AB24" s="41"/>
      <c r="AC24" s="2"/>
      <c r="AD24" s="2"/>
      <c r="AE24" s="2"/>
      <c r="AF24" s="2"/>
      <c r="AG24" s="2"/>
      <c r="AH24" s="2"/>
      <c r="AI24" s="2"/>
      <c r="AJ24" s="2"/>
    </row>
    <row r="25" spans="1:36" x14ac:dyDescent="0.2">
      <c r="A25" s="41" t="s">
        <v>769</v>
      </c>
      <c r="B25" s="2"/>
      <c r="C25" s="2"/>
      <c r="D25" s="2"/>
      <c r="E25" s="2"/>
      <c r="F25" s="2"/>
      <c r="G25" s="2"/>
      <c r="H25" s="2"/>
      <c r="I25" s="2"/>
      <c r="J25" s="41" t="s">
        <v>769</v>
      </c>
      <c r="K25" s="2"/>
      <c r="L25" s="2"/>
      <c r="M25" s="2"/>
      <c r="N25" s="2"/>
      <c r="O25" s="2"/>
      <c r="P25" s="2"/>
      <c r="Q25" s="2"/>
      <c r="R25" s="2"/>
      <c r="S25" s="41" t="s">
        <v>769</v>
      </c>
      <c r="T25" s="2"/>
      <c r="U25" s="2"/>
      <c r="V25" s="2"/>
      <c r="W25" s="2"/>
      <c r="X25" s="2"/>
      <c r="Y25" s="2"/>
      <c r="Z25" s="2"/>
      <c r="AA25" s="2"/>
      <c r="AB25" s="41" t="s">
        <v>769</v>
      </c>
      <c r="AC25" s="2"/>
      <c r="AD25" s="2"/>
      <c r="AE25" s="2"/>
      <c r="AF25" s="2"/>
      <c r="AG25" s="2"/>
      <c r="AH25" s="2"/>
      <c r="AI25" s="2"/>
      <c r="AJ25" s="2"/>
    </row>
    <row r="26" spans="1:36" x14ac:dyDescent="0.2">
      <c r="A26" s="41"/>
      <c r="B26" s="2"/>
      <c r="C26" s="2"/>
      <c r="D26" s="2"/>
      <c r="E26" s="2"/>
      <c r="F26" s="2"/>
      <c r="G26" s="2"/>
      <c r="H26" s="2"/>
      <c r="I26" s="2"/>
      <c r="J26" s="41"/>
      <c r="K26" s="2"/>
      <c r="L26" s="2"/>
      <c r="M26" s="2"/>
      <c r="N26" s="2"/>
      <c r="O26" s="2"/>
      <c r="P26" s="2"/>
      <c r="Q26" s="2"/>
      <c r="R26" s="2"/>
      <c r="S26" s="41"/>
      <c r="T26" s="2"/>
      <c r="U26" s="2"/>
      <c r="V26" s="2"/>
      <c r="W26" s="2"/>
      <c r="X26" s="2"/>
      <c r="Y26" s="2"/>
      <c r="Z26" s="2"/>
      <c r="AA26" s="2"/>
      <c r="AB26" s="41"/>
      <c r="AC26" s="2"/>
      <c r="AD26" s="2"/>
      <c r="AE26" s="2"/>
      <c r="AF26" s="2"/>
      <c r="AG26" s="2"/>
      <c r="AH26" s="2"/>
      <c r="AI26" s="2"/>
      <c r="AJ26" s="2"/>
    </row>
    <row r="27" spans="1:36" x14ac:dyDescent="0.2">
      <c r="A27" s="41" t="s">
        <v>655</v>
      </c>
      <c r="B27" s="2">
        <v>3264</v>
      </c>
      <c r="C27" s="2">
        <v>1960</v>
      </c>
      <c r="D27" s="2">
        <v>1238</v>
      </c>
      <c r="E27" s="2">
        <v>396</v>
      </c>
      <c r="F27" s="2">
        <v>136</v>
      </c>
      <c r="G27" s="2">
        <v>190</v>
      </c>
      <c r="H27" s="2">
        <v>798</v>
      </c>
      <c r="I27" s="2">
        <v>506</v>
      </c>
      <c r="J27" s="41" t="s">
        <v>655</v>
      </c>
      <c r="K27" s="2">
        <v>816</v>
      </c>
      <c r="L27" s="2">
        <v>347</v>
      </c>
      <c r="M27" s="2">
        <v>201</v>
      </c>
      <c r="N27" s="2">
        <v>88</v>
      </c>
      <c r="O27" s="2">
        <v>44</v>
      </c>
      <c r="P27" s="2">
        <v>14</v>
      </c>
      <c r="Q27" s="2">
        <v>449</v>
      </c>
      <c r="R27" s="2">
        <v>20</v>
      </c>
      <c r="S27" s="41" t="s">
        <v>655</v>
      </c>
      <c r="T27" s="2">
        <v>1365</v>
      </c>
      <c r="U27" s="2">
        <v>1096</v>
      </c>
      <c r="V27" s="2">
        <v>811</v>
      </c>
      <c r="W27" s="2">
        <v>177</v>
      </c>
      <c r="X27" s="2">
        <v>59</v>
      </c>
      <c r="Y27" s="2">
        <v>49</v>
      </c>
      <c r="Z27" s="2">
        <v>253</v>
      </c>
      <c r="AA27" s="2">
        <v>16</v>
      </c>
      <c r="AB27" s="41" t="s">
        <v>655</v>
      </c>
      <c r="AC27" s="2">
        <v>1083</v>
      </c>
      <c r="AD27" s="2">
        <v>517</v>
      </c>
      <c r="AE27" s="2">
        <v>226</v>
      </c>
      <c r="AF27" s="2">
        <v>131</v>
      </c>
      <c r="AG27" s="2">
        <v>33</v>
      </c>
      <c r="AH27" s="2">
        <v>127</v>
      </c>
      <c r="AI27" s="2">
        <v>96</v>
      </c>
      <c r="AJ27" s="2">
        <v>470</v>
      </c>
    </row>
    <row r="28" spans="1:36" x14ac:dyDescent="0.2">
      <c r="A28" s="41">
        <v>1998</v>
      </c>
      <c r="B28" s="2">
        <v>31</v>
      </c>
      <c r="C28" s="2">
        <v>18</v>
      </c>
      <c r="D28" s="2">
        <v>10</v>
      </c>
      <c r="E28" s="2">
        <v>2</v>
      </c>
      <c r="F28" s="2">
        <v>3</v>
      </c>
      <c r="G28" s="2">
        <v>3</v>
      </c>
      <c r="H28" s="2">
        <v>11</v>
      </c>
      <c r="I28" s="2">
        <v>2</v>
      </c>
      <c r="J28" s="41">
        <v>1998</v>
      </c>
      <c r="K28" s="2">
        <v>31</v>
      </c>
      <c r="L28" s="2">
        <v>18</v>
      </c>
      <c r="M28" s="2">
        <v>10</v>
      </c>
      <c r="N28" s="2">
        <v>2</v>
      </c>
      <c r="O28" s="2">
        <v>3</v>
      </c>
      <c r="P28" s="2">
        <v>3</v>
      </c>
      <c r="Q28" s="2">
        <v>11</v>
      </c>
      <c r="R28" s="2">
        <v>2</v>
      </c>
      <c r="S28" s="41">
        <v>1998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41">
        <v>1998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</row>
    <row r="29" spans="1:36" x14ac:dyDescent="0.2">
      <c r="A29" s="41" t="s">
        <v>770</v>
      </c>
      <c r="B29" s="2">
        <v>308</v>
      </c>
      <c r="C29" s="2">
        <v>175</v>
      </c>
      <c r="D29" s="2">
        <v>118</v>
      </c>
      <c r="E29" s="2">
        <v>26</v>
      </c>
      <c r="F29" s="2">
        <v>9</v>
      </c>
      <c r="G29" s="2">
        <v>22</v>
      </c>
      <c r="H29" s="2">
        <v>67</v>
      </c>
      <c r="I29" s="2">
        <v>66</v>
      </c>
      <c r="J29" s="41" t="s">
        <v>770</v>
      </c>
      <c r="K29" s="2">
        <v>102</v>
      </c>
      <c r="L29" s="2">
        <v>41</v>
      </c>
      <c r="M29" s="2">
        <v>27</v>
      </c>
      <c r="N29" s="2">
        <v>10</v>
      </c>
      <c r="O29" s="2">
        <v>4</v>
      </c>
      <c r="P29" s="2">
        <v>0</v>
      </c>
      <c r="Q29" s="2">
        <v>57</v>
      </c>
      <c r="R29" s="2">
        <v>4</v>
      </c>
      <c r="S29" s="41" t="s">
        <v>770</v>
      </c>
      <c r="T29" s="2">
        <v>93</v>
      </c>
      <c r="U29" s="2">
        <v>83</v>
      </c>
      <c r="V29" s="2">
        <v>66</v>
      </c>
      <c r="W29" s="2">
        <v>10</v>
      </c>
      <c r="X29" s="2">
        <v>3</v>
      </c>
      <c r="Y29" s="2">
        <v>4</v>
      </c>
      <c r="Z29" s="2">
        <v>9</v>
      </c>
      <c r="AA29" s="2">
        <v>1</v>
      </c>
      <c r="AB29" s="41" t="s">
        <v>770</v>
      </c>
      <c r="AC29" s="2">
        <v>113</v>
      </c>
      <c r="AD29" s="2">
        <v>51</v>
      </c>
      <c r="AE29" s="2">
        <v>25</v>
      </c>
      <c r="AF29" s="2">
        <v>6</v>
      </c>
      <c r="AG29" s="2">
        <v>2</v>
      </c>
      <c r="AH29" s="2">
        <v>18</v>
      </c>
      <c r="AI29" s="2">
        <v>1</v>
      </c>
      <c r="AJ29" s="2">
        <v>61</v>
      </c>
    </row>
    <row r="30" spans="1:36" x14ac:dyDescent="0.2">
      <c r="A30" s="41" t="s">
        <v>771</v>
      </c>
      <c r="B30" s="2">
        <v>505</v>
      </c>
      <c r="C30" s="2">
        <v>355</v>
      </c>
      <c r="D30" s="2">
        <v>239</v>
      </c>
      <c r="E30" s="2">
        <v>57</v>
      </c>
      <c r="F30" s="2">
        <v>25</v>
      </c>
      <c r="G30" s="2">
        <v>34</v>
      </c>
      <c r="H30" s="2">
        <v>79</v>
      </c>
      <c r="I30" s="2">
        <v>71</v>
      </c>
      <c r="J30" s="41" t="s">
        <v>771</v>
      </c>
      <c r="K30" s="2">
        <v>100</v>
      </c>
      <c r="L30" s="2">
        <v>48</v>
      </c>
      <c r="M30" s="2">
        <v>22</v>
      </c>
      <c r="N30" s="2">
        <v>14</v>
      </c>
      <c r="O30" s="2">
        <v>9</v>
      </c>
      <c r="P30" s="2">
        <v>3</v>
      </c>
      <c r="Q30" s="2">
        <v>52</v>
      </c>
      <c r="R30" s="2">
        <v>0</v>
      </c>
      <c r="S30" s="41" t="s">
        <v>771</v>
      </c>
      <c r="T30" s="2">
        <v>243</v>
      </c>
      <c r="U30" s="2">
        <v>220</v>
      </c>
      <c r="V30" s="2">
        <v>170</v>
      </c>
      <c r="W30" s="2">
        <v>29</v>
      </c>
      <c r="X30" s="2">
        <v>11</v>
      </c>
      <c r="Y30" s="2">
        <v>10</v>
      </c>
      <c r="Z30" s="2">
        <v>20</v>
      </c>
      <c r="AA30" s="2">
        <v>3</v>
      </c>
      <c r="AB30" s="41" t="s">
        <v>771</v>
      </c>
      <c r="AC30" s="2">
        <v>162</v>
      </c>
      <c r="AD30" s="2">
        <v>87</v>
      </c>
      <c r="AE30" s="2">
        <v>47</v>
      </c>
      <c r="AF30" s="2">
        <v>14</v>
      </c>
      <c r="AG30" s="2">
        <v>5</v>
      </c>
      <c r="AH30" s="2">
        <v>21</v>
      </c>
      <c r="AI30" s="2">
        <v>7</v>
      </c>
      <c r="AJ30" s="2">
        <v>68</v>
      </c>
    </row>
    <row r="31" spans="1:36" x14ac:dyDescent="0.2">
      <c r="A31" s="41" t="s">
        <v>772</v>
      </c>
      <c r="B31" s="2">
        <v>398</v>
      </c>
      <c r="C31" s="2">
        <v>274</v>
      </c>
      <c r="D31" s="2">
        <v>163</v>
      </c>
      <c r="E31" s="2">
        <v>49</v>
      </c>
      <c r="F31" s="2">
        <v>22</v>
      </c>
      <c r="G31" s="2">
        <v>40</v>
      </c>
      <c r="H31" s="2">
        <v>58</v>
      </c>
      <c r="I31" s="2">
        <v>66</v>
      </c>
      <c r="J31" s="41" t="s">
        <v>772</v>
      </c>
      <c r="K31" s="2">
        <v>70</v>
      </c>
      <c r="L31" s="2">
        <v>37</v>
      </c>
      <c r="M31" s="2">
        <v>17</v>
      </c>
      <c r="N31" s="2">
        <v>12</v>
      </c>
      <c r="O31" s="2">
        <v>6</v>
      </c>
      <c r="P31" s="2">
        <v>2</v>
      </c>
      <c r="Q31" s="2">
        <v>32</v>
      </c>
      <c r="R31" s="2">
        <v>1</v>
      </c>
      <c r="S31" s="41" t="s">
        <v>772</v>
      </c>
      <c r="T31" s="2">
        <v>197</v>
      </c>
      <c r="U31" s="2">
        <v>175</v>
      </c>
      <c r="V31" s="2">
        <v>125</v>
      </c>
      <c r="W31" s="2">
        <v>25</v>
      </c>
      <c r="X31" s="2">
        <v>10</v>
      </c>
      <c r="Y31" s="2">
        <v>15</v>
      </c>
      <c r="Z31" s="2">
        <v>19</v>
      </c>
      <c r="AA31" s="2">
        <v>3</v>
      </c>
      <c r="AB31" s="41" t="s">
        <v>772</v>
      </c>
      <c r="AC31" s="2">
        <v>131</v>
      </c>
      <c r="AD31" s="2">
        <v>62</v>
      </c>
      <c r="AE31" s="2">
        <v>21</v>
      </c>
      <c r="AF31" s="2">
        <v>12</v>
      </c>
      <c r="AG31" s="2">
        <v>6</v>
      </c>
      <c r="AH31" s="2">
        <v>23</v>
      </c>
      <c r="AI31" s="2">
        <v>7</v>
      </c>
      <c r="AJ31" s="2">
        <v>62</v>
      </c>
    </row>
    <row r="32" spans="1:36" x14ac:dyDescent="0.2">
      <c r="A32" s="41" t="s">
        <v>773</v>
      </c>
      <c r="B32" s="2">
        <v>269</v>
      </c>
      <c r="C32" s="2">
        <v>182</v>
      </c>
      <c r="D32" s="2">
        <v>108</v>
      </c>
      <c r="E32" s="2">
        <v>41</v>
      </c>
      <c r="F32" s="2">
        <v>16</v>
      </c>
      <c r="G32" s="2">
        <v>17</v>
      </c>
      <c r="H32" s="2">
        <v>54</v>
      </c>
      <c r="I32" s="2">
        <v>33</v>
      </c>
      <c r="J32" s="41" t="s">
        <v>773</v>
      </c>
      <c r="K32" s="2">
        <v>53</v>
      </c>
      <c r="L32" s="2">
        <v>21</v>
      </c>
      <c r="M32" s="2">
        <v>14</v>
      </c>
      <c r="N32" s="2">
        <v>2</v>
      </c>
      <c r="O32" s="2">
        <v>3</v>
      </c>
      <c r="P32" s="2">
        <v>2</v>
      </c>
      <c r="Q32" s="2">
        <v>30</v>
      </c>
      <c r="R32" s="2">
        <v>2</v>
      </c>
      <c r="S32" s="41" t="s">
        <v>773</v>
      </c>
      <c r="T32" s="2">
        <v>128</v>
      </c>
      <c r="U32" s="2">
        <v>110</v>
      </c>
      <c r="V32" s="2">
        <v>79</v>
      </c>
      <c r="W32" s="2">
        <v>21</v>
      </c>
      <c r="X32" s="2">
        <v>7</v>
      </c>
      <c r="Y32" s="2">
        <v>3</v>
      </c>
      <c r="Z32" s="2">
        <v>18</v>
      </c>
      <c r="AA32" s="2">
        <v>0</v>
      </c>
      <c r="AB32" s="41" t="s">
        <v>773</v>
      </c>
      <c r="AC32" s="2">
        <v>88</v>
      </c>
      <c r="AD32" s="2">
        <v>51</v>
      </c>
      <c r="AE32" s="2">
        <v>15</v>
      </c>
      <c r="AF32" s="2">
        <v>18</v>
      </c>
      <c r="AG32" s="2">
        <v>6</v>
      </c>
      <c r="AH32" s="2">
        <v>12</v>
      </c>
      <c r="AI32" s="2">
        <v>6</v>
      </c>
      <c r="AJ32" s="2">
        <v>31</v>
      </c>
    </row>
    <row r="33" spans="1:36" x14ac:dyDescent="0.2">
      <c r="A33" s="41" t="s">
        <v>774</v>
      </c>
      <c r="B33" s="2">
        <v>216</v>
      </c>
      <c r="C33" s="2">
        <v>149</v>
      </c>
      <c r="D33" s="2">
        <v>83</v>
      </c>
      <c r="E33" s="2">
        <v>39</v>
      </c>
      <c r="F33" s="2">
        <v>12</v>
      </c>
      <c r="G33" s="2">
        <v>15</v>
      </c>
      <c r="H33" s="2">
        <v>53</v>
      </c>
      <c r="I33" s="2">
        <v>14</v>
      </c>
      <c r="J33" s="41" t="s">
        <v>774</v>
      </c>
      <c r="K33" s="2">
        <v>50</v>
      </c>
      <c r="L33" s="2">
        <v>23</v>
      </c>
      <c r="M33" s="2">
        <v>13</v>
      </c>
      <c r="N33" s="2">
        <v>6</v>
      </c>
      <c r="O33" s="2">
        <v>3</v>
      </c>
      <c r="P33" s="2">
        <v>1</v>
      </c>
      <c r="Q33" s="2">
        <v>26</v>
      </c>
      <c r="R33" s="2">
        <v>1</v>
      </c>
      <c r="S33" s="41" t="s">
        <v>774</v>
      </c>
      <c r="T33" s="2">
        <v>91</v>
      </c>
      <c r="U33" s="2">
        <v>72</v>
      </c>
      <c r="V33" s="2">
        <v>47</v>
      </c>
      <c r="W33" s="2">
        <v>12</v>
      </c>
      <c r="X33" s="2">
        <v>7</v>
      </c>
      <c r="Y33" s="2">
        <v>6</v>
      </c>
      <c r="Z33" s="2">
        <v>19</v>
      </c>
      <c r="AA33" s="2">
        <v>0</v>
      </c>
      <c r="AB33" s="41" t="s">
        <v>774</v>
      </c>
      <c r="AC33" s="2">
        <v>75</v>
      </c>
      <c r="AD33" s="2">
        <v>54</v>
      </c>
      <c r="AE33" s="2">
        <v>23</v>
      </c>
      <c r="AF33" s="2">
        <v>21</v>
      </c>
      <c r="AG33" s="2">
        <v>2</v>
      </c>
      <c r="AH33" s="2">
        <v>8</v>
      </c>
      <c r="AI33" s="2">
        <v>8</v>
      </c>
      <c r="AJ33" s="2">
        <v>13</v>
      </c>
    </row>
    <row r="34" spans="1:36" x14ac:dyDescent="0.2">
      <c r="A34" s="41" t="s">
        <v>775</v>
      </c>
      <c r="B34" s="2">
        <v>148</v>
      </c>
      <c r="C34" s="2">
        <v>99</v>
      </c>
      <c r="D34" s="2">
        <v>56</v>
      </c>
      <c r="E34" s="2">
        <v>28</v>
      </c>
      <c r="F34" s="2">
        <v>4</v>
      </c>
      <c r="G34" s="2">
        <v>11</v>
      </c>
      <c r="H34" s="2">
        <v>31</v>
      </c>
      <c r="I34" s="2">
        <v>18</v>
      </c>
      <c r="J34" s="41" t="s">
        <v>775</v>
      </c>
      <c r="K34" s="2">
        <v>30</v>
      </c>
      <c r="L34" s="2">
        <v>10</v>
      </c>
      <c r="M34" s="2">
        <v>4</v>
      </c>
      <c r="N34" s="2">
        <v>4</v>
      </c>
      <c r="O34" s="2">
        <v>2</v>
      </c>
      <c r="P34" s="2">
        <v>0</v>
      </c>
      <c r="Q34" s="2">
        <v>19</v>
      </c>
      <c r="R34" s="2">
        <v>1</v>
      </c>
      <c r="S34" s="41" t="s">
        <v>775</v>
      </c>
      <c r="T34" s="2">
        <v>70</v>
      </c>
      <c r="U34" s="2">
        <v>59</v>
      </c>
      <c r="V34" s="2">
        <v>44</v>
      </c>
      <c r="W34" s="2">
        <v>12</v>
      </c>
      <c r="X34" s="2">
        <v>2</v>
      </c>
      <c r="Y34" s="2">
        <v>1</v>
      </c>
      <c r="Z34" s="2">
        <v>11</v>
      </c>
      <c r="AA34" s="2">
        <v>0</v>
      </c>
      <c r="AB34" s="41" t="s">
        <v>775</v>
      </c>
      <c r="AC34" s="2">
        <v>48</v>
      </c>
      <c r="AD34" s="2">
        <v>30</v>
      </c>
      <c r="AE34" s="2">
        <v>8</v>
      </c>
      <c r="AF34" s="2">
        <v>12</v>
      </c>
      <c r="AG34" s="2">
        <v>0</v>
      </c>
      <c r="AH34" s="2">
        <v>10</v>
      </c>
      <c r="AI34" s="2">
        <v>1</v>
      </c>
      <c r="AJ34" s="2">
        <v>17</v>
      </c>
    </row>
    <row r="35" spans="1:36" x14ac:dyDescent="0.2">
      <c r="A35" s="41" t="s">
        <v>776</v>
      </c>
      <c r="B35" s="2">
        <v>147</v>
      </c>
      <c r="C35" s="2">
        <v>78</v>
      </c>
      <c r="D35" s="2">
        <v>51</v>
      </c>
      <c r="E35" s="2">
        <v>18</v>
      </c>
      <c r="F35" s="2">
        <v>7</v>
      </c>
      <c r="G35" s="2">
        <v>2</v>
      </c>
      <c r="H35" s="2">
        <v>39</v>
      </c>
      <c r="I35" s="2">
        <v>30</v>
      </c>
      <c r="J35" s="41" t="s">
        <v>776</v>
      </c>
      <c r="K35" s="2">
        <v>41</v>
      </c>
      <c r="L35" s="2">
        <v>19</v>
      </c>
      <c r="M35" s="2">
        <v>13</v>
      </c>
      <c r="N35" s="2">
        <v>5</v>
      </c>
      <c r="O35" s="2">
        <v>1</v>
      </c>
      <c r="P35" s="2">
        <v>0</v>
      </c>
      <c r="Q35" s="2">
        <v>21</v>
      </c>
      <c r="R35" s="2">
        <v>1</v>
      </c>
      <c r="S35" s="41" t="s">
        <v>776</v>
      </c>
      <c r="T35" s="2">
        <v>62</v>
      </c>
      <c r="U35" s="2">
        <v>48</v>
      </c>
      <c r="V35" s="2">
        <v>36</v>
      </c>
      <c r="W35" s="2">
        <v>8</v>
      </c>
      <c r="X35" s="2">
        <v>3</v>
      </c>
      <c r="Y35" s="2">
        <v>1</v>
      </c>
      <c r="Z35" s="2">
        <v>14</v>
      </c>
      <c r="AA35" s="2">
        <v>0</v>
      </c>
      <c r="AB35" s="41" t="s">
        <v>776</v>
      </c>
      <c r="AC35" s="2">
        <v>44</v>
      </c>
      <c r="AD35" s="2">
        <v>11</v>
      </c>
      <c r="AE35" s="2">
        <v>2</v>
      </c>
      <c r="AF35" s="2">
        <v>5</v>
      </c>
      <c r="AG35" s="2">
        <v>3</v>
      </c>
      <c r="AH35" s="2">
        <v>1</v>
      </c>
      <c r="AI35" s="2">
        <v>4</v>
      </c>
      <c r="AJ35" s="2">
        <v>29</v>
      </c>
    </row>
    <row r="36" spans="1:36" x14ac:dyDescent="0.2">
      <c r="A36" s="41" t="s">
        <v>777</v>
      </c>
      <c r="B36" s="2">
        <v>114</v>
      </c>
      <c r="C36" s="2">
        <v>61</v>
      </c>
      <c r="D36" s="2">
        <v>42</v>
      </c>
      <c r="E36" s="2">
        <v>11</v>
      </c>
      <c r="F36" s="2">
        <v>3</v>
      </c>
      <c r="G36" s="2">
        <v>5</v>
      </c>
      <c r="H36" s="2">
        <v>36</v>
      </c>
      <c r="I36" s="2">
        <v>17</v>
      </c>
      <c r="J36" s="41" t="s">
        <v>777</v>
      </c>
      <c r="K36" s="2">
        <v>34</v>
      </c>
      <c r="L36" s="2">
        <v>13</v>
      </c>
      <c r="M36" s="2">
        <v>9</v>
      </c>
      <c r="N36" s="2">
        <v>3</v>
      </c>
      <c r="O36" s="2">
        <v>1</v>
      </c>
      <c r="P36" s="2">
        <v>0</v>
      </c>
      <c r="Q36" s="2">
        <v>19</v>
      </c>
      <c r="R36" s="2">
        <v>2</v>
      </c>
      <c r="S36" s="41" t="s">
        <v>777</v>
      </c>
      <c r="T36" s="2">
        <v>54</v>
      </c>
      <c r="U36" s="2">
        <v>38</v>
      </c>
      <c r="V36" s="2">
        <v>31</v>
      </c>
      <c r="W36" s="2">
        <v>4</v>
      </c>
      <c r="X36" s="2">
        <v>2</v>
      </c>
      <c r="Y36" s="2">
        <v>1</v>
      </c>
      <c r="Z36" s="2">
        <v>14</v>
      </c>
      <c r="AA36" s="2">
        <v>2</v>
      </c>
      <c r="AB36" s="41" t="s">
        <v>777</v>
      </c>
      <c r="AC36" s="2">
        <v>26</v>
      </c>
      <c r="AD36" s="2">
        <v>10</v>
      </c>
      <c r="AE36" s="2">
        <v>2</v>
      </c>
      <c r="AF36" s="2">
        <v>4</v>
      </c>
      <c r="AG36" s="2">
        <v>0</v>
      </c>
      <c r="AH36" s="2">
        <v>4</v>
      </c>
      <c r="AI36" s="2">
        <v>3</v>
      </c>
      <c r="AJ36" s="2">
        <v>13</v>
      </c>
    </row>
    <row r="37" spans="1:36" x14ac:dyDescent="0.2">
      <c r="A37" s="41" t="s">
        <v>545</v>
      </c>
      <c r="B37" s="2">
        <v>416</v>
      </c>
      <c r="C37" s="2">
        <v>229</v>
      </c>
      <c r="D37" s="2">
        <v>161</v>
      </c>
      <c r="E37" s="2">
        <v>43</v>
      </c>
      <c r="F37" s="2">
        <v>15</v>
      </c>
      <c r="G37" s="2">
        <v>10</v>
      </c>
      <c r="H37" s="2">
        <v>119</v>
      </c>
      <c r="I37" s="2">
        <v>68</v>
      </c>
      <c r="J37" s="41" t="s">
        <v>545</v>
      </c>
      <c r="K37" s="2">
        <v>107</v>
      </c>
      <c r="L37" s="2">
        <v>39</v>
      </c>
      <c r="M37" s="2">
        <v>25</v>
      </c>
      <c r="N37" s="2">
        <v>11</v>
      </c>
      <c r="O37" s="2">
        <v>3</v>
      </c>
      <c r="P37" s="2">
        <v>0</v>
      </c>
      <c r="Q37" s="2">
        <v>63</v>
      </c>
      <c r="R37" s="2">
        <v>5</v>
      </c>
      <c r="S37" s="41" t="s">
        <v>545</v>
      </c>
      <c r="T37" s="2">
        <v>174</v>
      </c>
      <c r="U37" s="2">
        <v>131</v>
      </c>
      <c r="V37" s="2">
        <v>98</v>
      </c>
      <c r="W37" s="2">
        <v>25</v>
      </c>
      <c r="X37" s="2">
        <v>6</v>
      </c>
      <c r="Y37" s="2">
        <v>2</v>
      </c>
      <c r="Z37" s="2">
        <v>40</v>
      </c>
      <c r="AA37" s="2">
        <v>3</v>
      </c>
      <c r="AB37" s="41" t="s">
        <v>545</v>
      </c>
      <c r="AC37" s="2">
        <v>135</v>
      </c>
      <c r="AD37" s="2">
        <v>59</v>
      </c>
      <c r="AE37" s="2">
        <v>38</v>
      </c>
      <c r="AF37" s="2">
        <v>7</v>
      </c>
      <c r="AG37" s="2">
        <v>6</v>
      </c>
      <c r="AH37" s="2">
        <v>8</v>
      </c>
      <c r="AI37" s="2">
        <v>16</v>
      </c>
      <c r="AJ37" s="2">
        <v>60</v>
      </c>
    </row>
    <row r="38" spans="1:36" x14ac:dyDescent="0.2">
      <c r="A38" s="41" t="s">
        <v>778</v>
      </c>
      <c r="B38" s="2">
        <v>257</v>
      </c>
      <c r="C38" s="2">
        <v>130</v>
      </c>
      <c r="D38" s="2">
        <v>78</v>
      </c>
      <c r="E38" s="2">
        <v>34</v>
      </c>
      <c r="F38" s="2">
        <v>4</v>
      </c>
      <c r="G38" s="2">
        <v>14</v>
      </c>
      <c r="H38" s="2">
        <v>77</v>
      </c>
      <c r="I38" s="2">
        <v>50</v>
      </c>
      <c r="J38" s="41" t="s">
        <v>778</v>
      </c>
      <c r="K38" s="2">
        <v>67</v>
      </c>
      <c r="L38" s="2">
        <v>26</v>
      </c>
      <c r="M38" s="2">
        <v>15</v>
      </c>
      <c r="N38" s="2">
        <v>7</v>
      </c>
      <c r="O38" s="2">
        <v>1</v>
      </c>
      <c r="P38" s="2">
        <v>3</v>
      </c>
      <c r="Q38" s="2">
        <v>41</v>
      </c>
      <c r="R38" s="2">
        <v>0</v>
      </c>
      <c r="S38" s="41" t="s">
        <v>778</v>
      </c>
      <c r="T38" s="2">
        <v>96</v>
      </c>
      <c r="U38" s="2">
        <v>69</v>
      </c>
      <c r="V38" s="2">
        <v>49</v>
      </c>
      <c r="W38" s="2">
        <v>15</v>
      </c>
      <c r="X38" s="2">
        <v>3</v>
      </c>
      <c r="Y38" s="2">
        <v>2</v>
      </c>
      <c r="Z38" s="2">
        <v>24</v>
      </c>
      <c r="AA38" s="2">
        <v>3</v>
      </c>
      <c r="AB38" s="41" t="s">
        <v>778</v>
      </c>
      <c r="AC38" s="2">
        <v>94</v>
      </c>
      <c r="AD38" s="2">
        <v>35</v>
      </c>
      <c r="AE38" s="2">
        <v>14</v>
      </c>
      <c r="AF38" s="2">
        <v>12</v>
      </c>
      <c r="AG38" s="2">
        <v>0</v>
      </c>
      <c r="AH38" s="2">
        <v>9</v>
      </c>
      <c r="AI38" s="2">
        <v>12</v>
      </c>
      <c r="AJ38" s="2">
        <v>47</v>
      </c>
    </row>
    <row r="39" spans="1:36" x14ac:dyDescent="0.2">
      <c r="A39" s="41" t="s">
        <v>779</v>
      </c>
      <c r="B39" s="2">
        <v>194</v>
      </c>
      <c r="C39" s="2">
        <v>99</v>
      </c>
      <c r="D39" s="2">
        <v>59</v>
      </c>
      <c r="E39" s="2">
        <v>23</v>
      </c>
      <c r="F39" s="2">
        <v>10</v>
      </c>
      <c r="G39" s="2">
        <v>7</v>
      </c>
      <c r="H39" s="2">
        <v>74</v>
      </c>
      <c r="I39" s="2">
        <v>21</v>
      </c>
      <c r="J39" s="41" t="s">
        <v>779</v>
      </c>
      <c r="K39" s="2">
        <v>61</v>
      </c>
      <c r="L39" s="2">
        <v>23</v>
      </c>
      <c r="M39" s="2">
        <v>15</v>
      </c>
      <c r="N39" s="2">
        <v>4</v>
      </c>
      <c r="O39" s="2">
        <v>4</v>
      </c>
      <c r="P39" s="2">
        <v>0</v>
      </c>
      <c r="Q39" s="2">
        <v>37</v>
      </c>
      <c r="R39" s="2">
        <v>1</v>
      </c>
      <c r="S39" s="41" t="s">
        <v>779</v>
      </c>
      <c r="T39" s="2">
        <v>73</v>
      </c>
      <c r="U39" s="2">
        <v>45</v>
      </c>
      <c r="V39" s="2">
        <v>32</v>
      </c>
      <c r="W39" s="2">
        <v>9</v>
      </c>
      <c r="X39" s="2">
        <v>4</v>
      </c>
      <c r="Y39" s="2">
        <v>0</v>
      </c>
      <c r="Z39" s="2">
        <v>27</v>
      </c>
      <c r="AA39" s="2">
        <v>1</v>
      </c>
      <c r="AB39" s="41" t="s">
        <v>779</v>
      </c>
      <c r="AC39" s="2">
        <v>60</v>
      </c>
      <c r="AD39" s="2">
        <v>31</v>
      </c>
      <c r="AE39" s="2">
        <v>12</v>
      </c>
      <c r="AF39" s="2">
        <v>10</v>
      </c>
      <c r="AG39" s="2">
        <v>2</v>
      </c>
      <c r="AH39" s="2">
        <v>7</v>
      </c>
      <c r="AI39" s="2">
        <v>10</v>
      </c>
      <c r="AJ39" s="2">
        <v>19</v>
      </c>
    </row>
    <row r="40" spans="1:36" x14ac:dyDescent="0.2">
      <c r="A40" s="41" t="s">
        <v>780</v>
      </c>
      <c r="B40" s="2">
        <v>121</v>
      </c>
      <c r="C40" s="2">
        <v>63</v>
      </c>
      <c r="D40" s="2">
        <v>36</v>
      </c>
      <c r="E40" s="2">
        <v>16</v>
      </c>
      <c r="F40" s="2">
        <v>5</v>
      </c>
      <c r="G40" s="2">
        <v>6</v>
      </c>
      <c r="H40" s="2">
        <v>34</v>
      </c>
      <c r="I40" s="2">
        <v>24</v>
      </c>
      <c r="J40" s="41" t="s">
        <v>780</v>
      </c>
      <c r="K40" s="2">
        <v>33</v>
      </c>
      <c r="L40" s="2">
        <v>16</v>
      </c>
      <c r="M40" s="2">
        <v>9</v>
      </c>
      <c r="N40" s="2">
        <v>4</v>
      </c>
      <c r="O40" s="2">
        <v>3</v>
      </c>
      <c r="P40" s="2">
        <v>0</v>
      </c>
      <c r="Q40" s="2">
        <v>17</v>
      </c>
      <c r="R40" s="2">
        <v>0</v>
      </c>
      <c r="S40" s="41" t="s">
        <v>780</v>
      </c>
      <c r="T40" s="2">
        <v>38</v>
      </c>
      <c r="U40" s="2">
        <v>25</v>
      </c>
      <c r="V40" s="2">
        <v>16</v>
      </c>
      <c r="W40" s="2">
        <v>5</v>
      </c>
      <c r="X40" s="2">
        <v>1</v>
      </c>
      <c r="Y40" s="2">
        <v>3</v>
      </c>
      <c r="Z40" s="2">
        <v>13</v>
      </c>
      <c r="AA40" s="2">
        <v>0</v>
      </c>
      <c r="AB40" s="41" t="s">
        <v>780</v>
      </c>
      <c r="AC40" s="2">
        <v>50</v>
      </c>
      <c r="AD40" s="2">
        <v>22</v>
      </c>
      <c r="AE40" s="2">
        <v>11</v>
      </c>
      <c r="AF40" s="2">
        <v>7</v>
      </c>
      <c r="AG40" s="2">
        <v>1</v>
      </c>
      <c r="AH40" s="2">
        <v>3</v>
      </c>
      <c r="AI40" s="2">
        <v>4</v>
      </c>
      <c r="AJ40" s="2">
        <v>24</v>
      </c>
    </row>
    <row r="41" spans="1:36" x14ac:dyDescent="0.2">
      <c r="A41" s="41" t="s">
        <v>781</v>
      </c>
      <c r="B41" s="2">
        <v>140</v>
      </c>
      <c r="C41" s="2">
        <v>48</v>
      </c>
      <c r="D41" s="2">
        <v>34</v>
      </c>
      <c r="E41" s="2">
        <v>9</v>
      </c>
      <c r="F41" s="2">
        <v>1</v>
      </c>
      <c r="G41" s="2">
        <v>4</v>
      </c>
      <c r="H41" s="2">
        <v>66</v>
      </c>
      <c r="I41" s="2">
        <v>26</v>
      </c>
      <c r="J41" s="41" t="s">
        <v>781</v>
      </c>
      <c r="K41" s="2">
        <v>37</v>
      </c>
      <c r="L41" s="2">
        <v>13</v>
      </c>
      <c r="M41" s="2">
        <v>8</v>
      </c>
      <c r="N41" s="2">
        <v>4</v>
      </c>
      <c r="O41" s="2">
        <v>1</v>
      </c>
      <c r="P41" s="2">
        <v>0</v>
      </c>
      <c r="Q41" s="2">
        <v>24</v>
      </c>
      <c r="R41" s="2">
        <v>0</v>
      </c>
      <c r="S41" s="41" t="s">
        <v>781</v>
      </c>
      <c r="T41" s="2">
        <v>46</v>
      </c>
      <c r="U41" s="2">
        <v>21</v>
      </c>
      <c r="V41" s="2">
        <v>18</v>
      </c>
      <c r="W41" s="2">
        <v>2</v>
      </c>
      <c r="X41" s="2">
        <v>0</v>
      </c>
      <c r="Y41" s="2">
        <v>1</v>
      </c>
      <c r="Z41" s="2">
        <v>25</v>
      </c>
      <c r="AA41" s="2">
        <v>0</v>
      </c>
      <c r="AB41" s="41" t="s">
        <v>781</v>
      </c>
      <c r="AC41" s="2">
        <v>57</v>
      </c>
      <c r="AD41" s="2">
        <v>14</v>
      </c>
      <c r="AE41" s="2">
        <v>8</v>
      </c>
      <c r="AF41" s="2">
        <v>3</v>
      </c>
      <c r="AG41" s="2">
        <v>0</v>
      </c>
      <c r="AH41" s="2">
        <v>3</v>
      </c>
      <c r="AI41" s="2">
        <v>17</v>
      </c>
      <c r="AJ41" s="2">
        <v>26</v>
      </c>
    </row>
    <row r="42" spans="1:36" x14ac:dyDescent="0.2">
      <c r="A42" s="30" t="s">
        <v>646</v>
      </c>
      <c r="B42" s="30"/>
      <c r="C42" s="30"/>
      <c r="D42" s="30"/>
      <c r="E42" s="30"/>
      <c r="F42" s="30"/>
      <c r="G42" s="30"/>
      <c r="H42" s="30"/>
      <c r="I42" s="30"/>
      <c r="J42" s="23" t="s">
        <v>646</v>
      </c>
      <c r="K42" s="23"/>
      <c r="L42" s="23"/>
      <c r="M42" s="23"/>
      <c r="N42" s="23"/>
      <c r="O42" s="23"/>
      <c r="P42" s="23"/>
      <c r="Q42" s="23"/>
      <c r="R42" s="23"/>
      <c r="S42" s="23" t="s">
        <v>646</v>
      </c>
      <c r="T42" s="23"/>
      <c r="U42" s="23"/>
      <c r="V42" s="23"/>
      <c r="W42" s="23"/>
      <c r="X42" s="23"/>
      <c r="Y42" s="23"/>
      <c r="Z42" s="23"/>
      <c r="AA42" s="23"/>
      <c r="AB42" s="23" t="s">
        <v>646</v>
      </c>
      <c r="AC42" s="23"/>
      <c r="AD42" s="23"/>
      <c r="AE42" s="23"/>
      <c r="AF42" s="23"/>
      <c r="AG42" s="23"/>
      <c r="AH42" s="23"/>
      <c r="AI42" s="23"/>
      <c r="AJ42" s="23"/>
    </row>
  </sheetData>
  <mergeCells count="5">
    <mergeCell ref="B2:I2"/>
    <mergeCell ref="K2:R2"/>
    <mergeCell ref="T2:AA2"/>
    <mergeCell ref="AC2:AJ2"/>
    <mergeCell ref="A42:I4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2212-B59A-4297-8DE9-F51C9C4C0390}">
  <dimension ref="A1:AJ72"/>
  <sheetViews>
    <sheetView view="pageBreakPreview" topLeftCell="A28" zoomScale="125" zoomScaleNormal="120" zoomScaleSheetLayoutView="125" workbookViewId="0">
      <selection activeCell="A46" sqref="A46:XFD46"/>
    </sheetView>
  </sheetViews>
  <sheetFormatPr defaultColWidth="9.109375" defaultRowHeight="10.199999999999999" customHeight="1" x14ac:dyDescent="0.2"/>
  <cols>
    <col min="1" max="1" width="15.5546875" style="11" customWidth="1"/>
    <col min="2" max="9" width="9.109375" style="1"/>
    <col min="10" max="10" width="15.5546875" style="11" customWidth="1"/>
    <col min="11" max="18" width="9.109375" style="1"/>
    <col min="19" max="19" width="15.5546875" style="11" customWidth="1"/>
    <col min="20" max="27" width="9.109375" style="1"/>
    <col min="28" max="28" width="15.5546875" style="11" customWidth="1"/>
    <col min="29" max="16384" width="9.109375" style="1"/>
  </cols>
  <sheetData>
    <row r="1" spans="1:36" ht="10.199999999999999" customHeight="1" x14ac:dyDescent="0.2">
      <c r="A1" s="7" t="s">
        <v>762</v>
      </c>
      <c r="B1" s="2"/>
      <c r="C1" s="2"/>
      <c r="D1" s="2"/>
      <c r="E1" s="2"/>
      <c r="F1" s="2"/>
      <c r="G1" s="2"/>
      <c r="H1" s="2"/>
      <c r="I1" s="2"/>
      <c r="J1" s="7" t="s">
        <v>762</v>
      </c>
      <c r="K1" s="2"/>
      <c r="L1" s="2"/>
      <c r="M1" s="2"/>
      <c r="N1" s="2"/>
      <c r="O1" s="2"/>
      <c r="P1" s="2"/>
      <c r="Q1" s="2"/>
      <c r="R1" s="2"/>
      <c r="S1" s="7" t="s">
        <v>762</v>
      </c>
      <c r="T1" s="2"/>
      <c r="U1" s="2"/>
      <c r="V1" s="2"/>
      <c r="W1" s="2"/>
      <c r="X1" s="2"/>
      <c r="Y1" s="2"/>
      <c r="Z1" s="2"/>
      <c r="AA1" s="2"/>
      <c r="AB1" s="7" t="s">
        <v>762</v>
      </c>
      <c r="AC1" s="2"/>
      <c r="AD1" s="2"/>
      <c r="AE1" s="2"/>
      <c r="AF1" s="2"/>
      <c r="AG1" s="2"/>
      <c r="AH1" s="2"/>
      <c r="AI1" s="2"/>
      <c r="AJ1" s="2"/>
    </row>
    <row r="2" spans="1:36" ht="10.199999999999999" customHeight="1" x14ac:dyDescent="0.2">
      <c r="A2" s="8"/>
      <c r="B2" s="31" t="s">
        <v>0</v>
      </c>
      <c r="C2" s="32"/>
      <c r="D2" s="32"/>
      <c r="E2" s="32"/>
      <c r="F2" s="32"/>
      <c r="G2" s="32"/>
      <c r="H2" s="32"/>
      <c r="I2" s="33"/>
      <c r="J2" s="8"/>
      <c r="K2" s="31" t="s">
        <v>1</v>
      </c>
      <c r="L2" s="32"/>
      <c r="M2" s="32"/>
      <c r="N2" s="32"/>
      <c r="O2" s="32"/>
      <c r="P2" s="32"/>
      <c r="Q2" s="32"/>
      <c r="R2" s="33"/>
      <c r="S2" s="8"/>
      <c r="T2" s="31" t="s">
        <v>2</v>
      </c>
      <c r="U2" s="32"/>
      <c r="V2" s="32"/>
      <c r="W2" s="32"/>
      <c r="X2" s="32"/>
      <c r="Y2" s="32"/>
      <c r="Z2" s="32"/>
      <c r="AA2" s="33"/>
      <c r="AB2" s="8"/>
      <c r="AC2" s="31" t="s">
        <v>3</v>
      </c>
      <c r="AD2" s="32"/>
      <c r="AE2" s="32"/>
      <c r="AF2" s="32"/>
      <c r="AG2" s="32"/>
      <c r="AH2" s="32"/>
      <c r="AI2" s="32"/>
      <c r="AJ2" s="32"/>
    </row>
    <row r="3" spans="1:36" s="6" customFormat="1" ht="10.199999999999999" customHeight="1" x14ac:dyDescent="0.2">
      <c r="A3" s="9" t="s">
        <v>643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643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643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643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s="6" customFormat="1" ht="10.199999999999999" customHeight="1" x14ac:dyDescent="0.2">
      <c r="A4" s="7" t="s">
        <v>763</v>
      </c>
      <c r="B4" s="15"/>
      <c r="C4" s="15"/>
      <c r="D4" s="15"/>
      <c r="E4" s="15"/>
      <c r="F4" s="15"/>
      <c r="G4" s="15"/>
      <c r="H4" s="15"/>
      <c r="I4" s="15"/>
      <c r="J4" s="7" t="s">
        <v>763</v>
      </c>
      <c r="K4" s="15"/>
      <c r="L4" s="15"/>
      <c r="M4" s="15"/>
      <c r="N4" s="15"/>
      <c r="O4" s="15"/>
      <c r="P4" s="15"/>
      <c r="Q4" s="15"/>
      <c r="R4" s="15"/>
      <c r="S4" s="7" t="s">
        <v>763</v>
      </c>
      <c r="T4" s="15"/>
      <c r="U4" s="15"/>
      <c r="V4" s="15"/>
      <c r="W4" s="15"/>
      <c r="X4" s="15"/>
      <c r="Y4" s="15"/>
      <c r="Z4" s="15"/>
      <c r="AA4" s="15"/>
      <c r="AB4" s="7" t="s">
        <v>763</v>
      </c>
      <c r="AC4" s="15"/>
      <c r="AD4" s="15"/>
      <c r="AE4" s="15"/>
      <c r="AF4" s="15"/>
      <c r="AG4" s="15"/>
      <c r="AH4" s="15"/>
      <c r="AI4" s="15"/>
      <c r="AJ4" s="15"/>
    </row>
    <row r="6" spans="1:36" s="6" customFormat="1" ht="10.199999999999999" customHeight="1" x14ac:dyDescent="0.2">
      <c r="A6" s="7" t="s">
        <v>764</v>
      </c>
      <c r="B6" s="15">
        <v>12549</v>
      </c>
      <c r="C6" s="15">
        <v>8357</v>
      </c>
      <c r="D6" s="15">
        <v>5292</v>
      </c>
      <c r="E6" s="15">
        <v>1679</v>
      </c>
      <c r="F6" s="15">
        <v>577</v>
      </c>
      <c r="G6" s="15">
        <v>809</v>
      </c>
      <c r="H6" s="15">
        <v>2517</v>
      </c>
      <c r="I6" s="15">
        <v>1675</v>
      </c>
      <c r="J6" s="7" t="s">
        <v>764</v>
      </c>
      <c r="K6" s="15">
        <v>2614</v>
      </c>
      <c r="L6" s="15">
        <v>1293</v>
      </c>
      <c r="M6" s="15">
        <v>795</v>
      </c>
      <c r="N6" s="15">
        <v>321</v>
      </c>
      <c r="O6" s="15">
        <v>135</v>
      </c>
      <c r="P6" s="15">
        <v>42</v>
      </c>
      <c r="Q6" s="15">
        <v>1257</v>
      </c>
      <c r="R6" s="15">
        <v>64</v>
      </c>
      <c r="S6" s="7" t="s">
        <v>764</v>
      </c>
      <c r="T6" s="15">
        <v>5220</v>
      </c>
      <c r="U6" s="15">
        <v>4290</v>
      </c>
      <c r="V6" s="15">
        <v>3340</v>
      </c>
      <c r="W6" s="15">
        <v>566</v>
      </c>
      <c r="X6" s="15">
        <v>210</v>
      </c>
      <c r="Y6" s="15">
        <v>174</v>
      </c>
      <c r="Z6" s="15">
        <v>856</v>
      </c>
      <c r="AA6" s="15">
        <v>74</v>
      </c>
      <c r="AB6" s="7" t="s">
        <v>764</v>
      </c>
      <c r="AC6" s="15">
        <v>4715</v>
      </c>
      <c r="AD6" s="15">
        <v>2774</v>
      </c>
      <c r="AE6" s="15">
        <v>1157</v>
      </c>
      <c r="AF6" s="15">
        <v>792</v>
      </c>
      <c r="AG6" s="15">
        <v>232</v>
      </c>
      <c r="AH6" s="15">
        <v>593</v>
      </c>
      <c r="AI6" s="15">
        <v>404</v>
      </c>
      <c r="AJ6" s="15">
        <v>1537</v>
      </c>
    </row>
    <row r="7" spans="1:36" ht="10.199999999999999" customHeight="1" x14ac:dyDescent="0.2">
      <c r="A7" s="7" t="s">
        <v>260</v>
      </c>
      <c r="B7" s="2">
        <v>5638</v>
      </c>
      <c r="C7" s="2">
        <v>3818</v>
      </c>
      <c r="D7" s="2">
        <v>2246</v>
      </c>
      <c r="E7" s="2">
        <v>840</v>
      </c>
      <c r="F7" s="2">
        <v>276</v>
      </c>
      <c r="G7" s="2">
        <v>456</v>
      </c>
      <c r="H7" s="2">
        <v>1418</v>
      </c>
      <c r="I7" s="2">
        <v>402</v>
      </c>
      <c r="J7" s="7" t="s">
        <v>260</v>
      </c>
      <c r="K7" s="2">
        <v>1452</v>
      </c>
      <c r="L7" s="2">
        <v>706</v>
      </c>
      <c r="M7" s="2">
        <v>427</v>
      </c>
      <c r="N7" s="2">
        <v>178</v>
      </c>
      <c r="O7" s="2">
        <v>79</v>
      </c>
      <c r="P7" s="2">
        <v>22</v>
      </c>
      <c r="Q7" s="2">
        <v>717</v>
      </c>
      <c r="R7" s="2">
        <v>29</v>
      </c>
      <c r="S7" s="7" t="s">
        <v>260</v>
      </c>
      <c r="T7" s="2">
        <v>2376</v>
      </c>
      <c r="U7" s="2">
        <v>1850</v>
      </c>
      <c r="V7" s="2">
        <v>1333</v>
      </c>
      <c r="W7" s="2">
        <v>315</v>
      </c>
      <c r="X7" s="2">
        <v>108</v>
      </c>
      <c r="Y7" s="2">
        <v>94</v>
      </c>
      <c r="Z7" s="2">
        <v>493</v>
      </c>
      <c r="AA7" s="2">
        <v>33</v>
      </c>
      <c r="AB7" s="7" t="s">
        <v>260</v>
      </c>
      <c r="AC7" s="2">
        <v>1810</v>
      </c>
      <c r="AD7" s="2">
        <v>1262</v>
      </c>
      <c r="AE7" s="2">
        <v>486</v>
      </c>
      <c r="AF7" s="2">
        <v>347</v>
      </c>
      <c r="AG7" s="2">
        <v>89</v>
      </c>
      <c r="AH7" s="2">
        <v>340</v>
      </c>
      <c r="AI7" s="2">
        <v>208</v>
      </c>
      <c r="AJ7" s="2">
        <v>340</v>
      </c>
    </row>
    <row r="8" spans="1:36" ht="10.199999999999999" customHeight="1" x14ac:dyDescent="0.2">
      <c r="A8" s="7" t="s">
        <v>261</v>
      </c>
      <c r="B8" s="2">
        <v>658</v>
      </c>
      <c r="C8" s="2">
        <v>593</v>
      </c>
      <c r="D8" s="2">
        <v>517</v>
      </c>
      <c r="E8" s="2">
        <v>13</v>
      </c>
      <c r="F8" s="2">
        <v>40</v>
      </c>
      <c r="G8" s="2">
        <v>23</v>
      </c>
      <c r="H8" s="2">
        <v>20</v>
      </c>
      <c r="I8" s="2">
        <v>45</v>
      </c>
      <c r="J8" s="7" t="s">
        <v>261</v>
      </c>
      <c r="K8" s="2">
        <v>10</v>
      </c>
      <c r="L8" s="2">
        <v>5</v>
      </c>
      <c r="M8" s="2">
        <v>5</v>
      </c>
      <c r="N8" s="2">
        <v>0</v>
      </c>
      <c r="O8" s="2">
        <v>0</v>
      </c>
      <c r="P8" s="2">
        <v>0</v>
      </c>
      <c r="Q8" s="2">
        <v>5</v>
      </c>
      <c r="R8" s="2">
        <v>0</v>
      </c>
      <c r="S8" s="7" t="s">
        <v>261</v>
      </c>
      <c r="T8" s="2">
        <v>543</v>
      </c>
      <c r="U8" s="2">
        <v>537</v>
      </c>
      <c r="V8" s="2">
        <v>503</v>
      </c>
      <c r="W8" s="2">
        <v>2</v>
      </c>
      <c r="X8" s="2">
        <v>18</v>
      </c>
      <c r="Y8" s="2">
        <v>14</v>
      </c>
      <c r="Z8" s="2">
        <v>6</v>
      </c>
      <c r="AA8" s="2">
        <v>0</v>
      </c>
      <c r="AB8" s="7" t="s">
        <v>261</v>
      </c>
      <c r="AC8" s="2">
        <v>105</v>
      </c>
      <c r="AD8" s="2">
        <v>51</v>
      </c>
      <c r="AE8" s="2">
        <v>9</v>
      </c>
      <c r="AF8" s="2">
        <v>11</v>
      </c>
      <c r="AG8" s="2">
        <v>22</v>
      </c>
      <c r="AH8" s="2">
        <v>9</v>
      </c>
      <c r="AI8" s="2">
        <v>9</v>
      </c>
      <c r="AJ8" s="2">
        <v>45</v>
      </c>
    </row>
    <row r="9" spans="1:36" ht="10.199999999999999" customHeight="1" x14ac:dyDescent="0.2">
      <c r="A9" s="7" t="s">
        <v>262</v>
      </c>
      <c r="B9" s="2">
        <v>162</v>
      </c>
      <c r="C9" s="2">
        <v>123</v>
      </c>
      <c r="D9" s="2">
        <v>96</v>
      </c>
      <c r="E9" s="2">
        <v>9</v>
      </c>
      <c r="F9" s="2">
        <v>8</v>
      </c>
      <c r="G9" s="2">
        <v>10</v>
      </c>
      <c r="H9" s="2">
        <v>20</v>
      </c>
      <c r="I9" s="2">
        <v>19</v>
      </c>
      <c r="J9" s="7" t="s">
        <v>262</v>
      </c>
      <c r="K9" s="2">
        <v>9</v>
      </c>
      <c r="L9" s="2">
        <v>2</v>
      </c>
      <c r="M9" s="2">
        <v>1</v>
      </c>
      <c r="N9" s="2">
        <v>1</v>
      </c>
      <c r="O9" s="2">
        <v>0</v>
      </c>
      <c r="P9" s="2">
        <v>0</v>
      </c>
      <c r="Q9" s="2">
        <v>7</v>
      </c>
      <c r="R9" s="2">
        <v>0</v>
      </c>
      <c r="S9" s="7" t="s">
        <v>262</v>
      </c>
      <c r="T9" s="2">
        <v>112</v>
      </c>
      <c r="U9" s="2">
        <v>99</v>
      </c>
      <c r="V9" s="2">
        <v>93</v>
      </c>
      <c r="W9" s="2">
        <v>2</v>
      </c>
      <c r="X9" s="2">
        <v>4</v>
      </c>
      <c r="Y9" s="2">
        <v>0</v>
      </c>
      <c r="Z9" s="2">
        <v>13</v>
      </c>
      <c r="AA9" s="2">
        <v>0</v>
      </c>
      <c r="AB9" s="7" t="s">
        <v>262</v>
      </c>
      <c r="AC9" s="2">
        <v>41</v>
      </c>
      <c r="AD9" s="2">
        <v>22</v>
      </c>
      <c r="AE9" s="2">
        <v>2</v>
      </c>
      <c r="AF9" s="2">
        <v>6</v>
      </c>
      <c r="AG9" s="2">
        <v>4</v>
      </c>
      <c r="AH9" s="2">
        <v>10</v>
      </c>
      <c r="AI9" s="2">
        <v>0</v>
      </c>
      <c r="AJ9" s="2">
        <v>19</v>
      </c>
    </row>
    <row r="10" spans="1:36" ht="10.199999999999999" customHeight="1" x14ac:dyDescent="0.2">
      <c r="A10" s="7" t="s">
        <v>230</v>
      </c>
      <c r="B10" s="2">
        <v>6091</v>
      </c>
      <c r="C10" s="2">
        <v>3823</v>
      </c>
      <c r="D10" s="2">
        <v>2433</v>
      </c>
      <c r="E10" s="2">
        <v>817</v>
      </c>
      <c r="F10" s="2">
        <v>253</v>
      </c>
      <c r="G10" s="2">
        <v>320</v>
      </c>
      <c r="H10" s="2">
        <v>1059</v>
      </c>
      <c r="I10" s="2">
        <v>1209</v>
      </c>
      <c r="J10" s="7" t="s">
        <v>230</v>
      </c>
      <c r="K10" s="2">
        <v>1143</v>
      </c>
      <c r="L10" s="2">
        <v>580</v>
      </c>
      <c r="M10" s="2">
        <v>362</v>
      </c>
      <c r="N10" s="2">
        <v>142</v>
      </c>
      <c r="O10" s="2">
        <v>56</v>
      </c>
      <c r="P10" s="2">
        <v>20</v>
      </c>
      <c r="Q10" s="2">
        <v>528</v>
      </c>
      <c r="R10" s="2">
        <v>35</v>
      </c>
      <c r="S10" s="7" t="s">
        <v>230</v>
      </c>
      <c r="T10" s="2">
        <v>2189</v>
      </c>
      <c r="U10" s="2">
        <v>1804</v>
      </c>
      <c r="V10" s="2">
        <v>1411</v>
      </c>
      <c r="W10" s="2">
        <v>247</v>
      </c>
      <c r="X10" s="2">
        <v>80</v>
      </c>
      <c r="Y10" s="2">
        <v>66</v>
      </c>
      <c r="Z10" s="2">
        <v>344</v>
      </c>
      <c r="AA10" s="2">
        <v>41</v>
      </c>
      <c r="AB10" s="7" t="s">
        <v>230</v>
      </c>
      <c r="AC10" s="2">
        <v>2759</v>
      </c>
      <c r="AD10" s="2">
        <v>1439</v>
      </c>
      <c r="AE10" s="2">
        <v>660</v>
      </c>
      <c r="AF10" s="2">
        <v>428</v>
      </c>
      <c r="AG10" s="2">
        <v>117</v>
      </c>
      <c r="AH10" s="2">
        <v>234</v>
      </c>
      <c r="AI10" s="2">
        <v>187</v>
      </c>
      <c r="AJ10" s="2">
        <v>1133</v>
      </c>
    </row>
    <row r="12" spans="1:36" ht="10.199999999999999" customHeight="1" x14ac:dyDescent="0.2">
      <c r="A12" s="7" t="s">
        <v>28</v>
      </c>
      <c r="B12" s="15">
        <v>6391</v>
      </c>
      <c r="C12" s="15">
        <v>4406</v>
      </c>
      <c r="D12" s="15">
        <v>2721</v>
      </c>
      <c r="E12" s="15">
        <v>933</v>
      </c>
      <c r="F12" s="15">
        <v>313</v>
      </c>
      <c r="G12" s="15">
        <v>439</v>
      </c>
      <c r="H12" s="15">
        <v>1224</v>
      </c>
      <c r="I12" s="15">
        <v>761</v>
      </c>
      <c r="J12" s="7" t="s">
        <v>28</v>
      </c>
      <c r="K12" s="15">
        <v>1245</v>
      </c>
      <c r="L12" s="15">
        <v>613</v>
      </c>
      <c r="M12" s="15">
        <v>369</v>
      </c>
      <c r="N12" s="15">
        <v>162</v>
      </c>
      <c r="O12" s="15">
        <v>61</v>
      </c>
      <c r="P12" s="15">
        <v>21</v>
      </c>
      <c r="Q12" s="15">
        <v>601</v>
      </c>
      <c r="R12" s="15">
        <v>31</v>
      </c>
      <c r="S12" s="7" t="s">
        <v>28</v>
      </c>
      <c r="T12" s="15">
        <v>2671</v>
      </c>
      <c r="U12" s="15">
        <v>2210</v>
      </c>
      <c r="V12" s="15">
        <v>1724</v>
      </c>
      <c r="W12" s="15">
        <v>286</v>
      </c>
      <c r="X12" s="15">
        <v>117</v>
      </c>
      <c r="Y12" s="15">
        <v>83</v>
      </c>
      <c r="Z12" s="15">
        <v>426</v>
      </c>
      <c r="AA12" s="15">
        <v>35</v>
      </c>
      <c r="AB12" s="7" t="s">
        <v>28</v>
      </c>
      <c r="AC12" s="15">
        <v>2475</v>
      </c>
      <c r="AD12" s="15">
        <v>1583</v>
      </c>
      <c r="AE12" s="15">
        <v>628</v>
      </c>
      <c r="AF12" s="15">
        <v>485</v>
      </c>
      <c r="AG12" s="15">
        <v>135</v>
      </c>
      <c r="AH12" s="15">
        <v>335</v>
      </c>
      <c r="AI12" s="15">
        <v>197</v>
      </c>
      <c r="AJ12" s="15">
        <v>695</v>
      </c>
    </row>
    <row r="13" spans="1:36" ht="10.199999999999999" customHeight="1" x14ac:dyDescent="0.2">
      <c r="A13" s="7" t="s">
        <v>260</v>
      </c>
      <c r="B13" s="2">
        <v>3556</v>
      </c>
      <c r="C13" s="2">
        <v>2479</v>
      </c>
      <c r="D13" s="2">
        <v>1387</v>
      </c>
      <c r="E13" s="2">
        <v>603</v>
      </c>
      <c r="F13" s="2">
        <v>197</v>
      </c>
      <c r="G13" s="2">
        <v>292</v>
      </c>
      <c r="H13" s="2">
        <v>790</v>
      </c>
      <c r="I13" s="2">
        <v>287</v>
      </c>
      <c r="J13" s="7" t="s">
        <v>260</v>
      </c>
      <c r="K13" s="2">
        <v>821</v>
      </c>
      <c r="L13" s="2">
        <v>405</v>
      </c>
      <c r="M13" s="2">
        <v>229</v>
      </c>
      <c r="N13" s="2">
        <v>111</v>
      </c>
      <c r="O13" s="2">
        <v>48</v>
      </c>
      <c r="P13" s="2">
        <v>17</v>
      </c>
      <c r="Q13" s="2">
        <v>395</v>
      </c>
      <c r="R13" s="2">
        <v>21</v>
      </c>
      <c r="S13" s="7" t="s">
        <v>260</v>
      </c>
      <c r="T13" s="2">
        <v>1496</v>
      </c>
      <c r="U13" s="2">
        <v>1191</v>
      </c>
      <c r="V13" s="2">
        <v>839</v>
      </c>
      <c r="W13" s="2">
        <v>208</v>
      </c>
      <c r="X13" s="2">
        <v>84</v>
      </c>
      <c r="Y13" s="2">
        <v>60</v>
      </c>
      <c r="Z13" s="2">
        <v>284</v>
      </c>
      <c r="AA13" s="2">
        <v>21</v>
      </c>
      <c r="AB13" s="7" t="s">
        <v>260</v>
      </c>
      <c r="AC13" s="2">
        <v>1239</v>
      </c>
      <c r="AD13" s="2">
        <v>883</v>
      </c>
      <c r="AE13" s="2">
        <v>319</v>
      </c>
      <c r="AF13" s="2">
        <v>284</v>
      </c>
      <c r="AG13" s="2">
        <v>65</v>
      </c>
      <c r="AH13" s="2">
        <v>215</v>
      </c>
      <c r="AI13" s="2">
        <v>111</v>
      </c>
      <c r="AJ13" s="2">
        <v>245</v>
      </c>
    </row>
    <row r="14" spans="1:36" ht="10.199999999999999" customHeight="1" x14ac:dyDescent="0.2">
      <c r="A14" s="7" t="s">
        <v>261</v>
      </c>
      <c r="B14" s="2">
        <v>428</v>
      </c>
      <c r="C14" s="2">
        <v>383</v>
      </c>
      <c r="D14" s="2">
        <v>329</v>
      </c>
      <c r="E14" s="2">
        <v>9</v>
      </c>
      <c r="F14" s="2">
        <v>30</v>
      </c>
      <c r="G14" s="2">
        <v>15</v>
      </c>
      <c r="H14" s="2">
        <v>11</v>
      </c>
      <c r="I14" s="2">
        <v>34</v>
      </c>
      <c r="J14" s="7" t="s">
        <v>261</v>
      </c>
      <c r="K14" s="2">
        <v>4</v>
      </c>
      <c r="L14" s="2">
        <v>3</v>
      </c>
      <c r="M14" s="2">
        <v>3</v>
      </c>
      <c r="N14" s="2">
        <v>0</v>
      </c>
      <c r="O14" s="2">
        <v>0</v>
      </c>
      <c r="P14" s="2">
        <v>0</v>
      </c>
      <c r="Q14" s="2">
        <v>1</v>
      </c>
      <c r="R14" s="2">
        <v>0</v>
      </c>
      <c r="S14" s="7" t="s">
        <v>261</v>
      </c>
      <c r="T14" s="2">
        <v>350</v>
      </c>
      <c r="U14" s="2">
        <v>346</v>
      </c>
      <c r="V14" s="2">
        <v>323</v>
      </c>
      <c r="W14" s="2">
        <v>2</v>
      </c>
      <c r="X14" s="2">
        <v>11</v>
      </c>
      <c r="Y14" s="2">
        <v>10</v>
      </c>
      <c r="Z14" s="2">
        <v>4</v>
      </c>
      <c r="AA14" s="2">
        <v>0</v>
      </c>
      <c r="AB14" s="7" t="s">
        <v>261</v>
      </c>
      <c r="AC14" s="2">
        <v>74</v>
      </c>
      <c r="AD14" s="2">
        <v>34</v>
      </c>
      <c r="AE14" s="2">
        <v>3</v>
      </c>
      <c r="AF14" s="2">
        <v>7</v>
      </c>
      <c r="AG14" s="2">
        <v>19</v>
      </c>
      <c r="AH14" s="2">
        <v>5</v>
      </c>
      <c r="AI14" s="2">
        <v>6</v>
      </c>
      <c r="AJ14" s="2">
        <v>34</v>
      </c>
    </row>
    <row r="15" spans="1:36" ht="10.199999999999999" customHeight="1" x14ac:dyDescent="0.2">
      <c r="A15" s="7" t="s">
        <v>262</v>
      </c>
      <c r="B15" s="2">
        <v>51</v>
      </c>
      <c r="C15" s="2">
        <v>32</v>
      </c>
      <c r="D15" s="2">
        <v>27</v>
      </c>
      <c r="E15" s="2">
        <v>2</v>
      </c>
      <c r="F15" s="2">
        <v>1</v>
      </c>
      <c r="G15" s="2">
        <v>2</v>
      </c>
      <c r="H15" s="2">
        <v>9</v>
      </c>
      <c r="I15" s="2">
        <v>10</v>
      </c>
      <c r="J15" s="7" t="s">
        <v>262</v>
      </c>
      <c r="K15" s="2">
        <v>7</v>
      </c>
      <c r="L15" s="2">
        <v>1</v>
      </c>
      <c r="M15" s="2">
        <v>0</v>
      </c>
      <c r="N15" s="2">
        <v>1</v>
      </c>
      <c r="O15" s="2">
        <v>0</v>
      </c>
      <c r="P15" s="2">
        <v>0</v>
      </c>
      <c r="Q15" s="2">
        <v>6</v>
      </c>
      <c r="R15" s="2">
        <v>0</v>
      </c>
      <c r="S15" s="7" t="s">
        <v>262</v>
      </c>
      <c r="T15" s="2">
        <v>32</v>
      </c>
      <c r="U15" s="2">
        <v>29</v>
      </c>
      <c r="V15" s="2">
        <v>27</v>
      </c>
      <c r="W15" s="2">
        <v>1</v>
      </c>
      <c r="X15" s="2">
        <v>1</v>
      </c>
      <c r="Y15" s="2">
        <v>0</v>
      </c>
      <c r="Z15" s="2">
        <v>3</v>
      </c>
      <c r="AA15" s="2">
        <v>0</v>
      </c>
      <c r="AB15" s="7" t="s">
        <v>262</v>
      </c>
      <c r="AC15" s="2">
        <v>12</v>
      </c>
      <c r="AD15" s="2">
        <v>2</v>
      </c>
      <c r="AE15" s="2">
        <v>0</v>
      </c>
      <c r="AF15" s="2">
        <v>0</v>
      </c>
      <c r="AG15" s="2">
        <v>0</v>
      </c>
      <c r="AH15" s="2">
        <v>2</v>
      </c>
      <c r="AI15" s="2">
        <v>0</v>
      </c>
      <c r="AJ15" s="2">
        <v>10</v>
      </c>
    </row>
    <row r="16" spans="1:36" ht="10.199999999999999" customHeight="1" x14ac:dyDescent="0.2">
      <c r="A16" s="7" t="s">
        <v>230</v>
      </c>
      <c r="B16" s="2">
        <v>2356</v>
      </c>
      <c r="C16" s="2">
        <v>1512</v>
      </c>
      <c r="D16" s="2">
        <v>978</v>
      </c>
      <c r="E16" s="2">
        <v>319</v>
      </c>
      <c r="F16" s="2">
        <v>85</v>
      </c>
      <c r="G16" s="2">
        <v>130</v>
      </c>
      <c r="H16" s="2">
        <v>414</v>
      </c>
      <c r="I16" s="2">
        <v>430</v>
      </c>
      <c r="J16" s="7" t="s">
        <v>230</v>
      </c>
      <c r="K16" s="2">
        <v>413</v>
      </c>
      <c r="L16" s="2">
        <v>204</v>
      </c>
      <c r="M16" s="2">
        <v>137</v>
      </c>
      <c r="N16" s="2">
        <v>50</v>
      </c>
      <c r="O16" s="2">
        <v>13</v>
      </c>
      <c r="P16" s="2">
        <v>4</v>
      </c>
      <c r="Q16" s="2">
        <v>199</v>
      </c>
      <c r="R16" s="2">
        <v>10</v>
      </c>
      <c r="S16" s="7" t="s">
        <v>230</v>
      </c>
      <c r="T16" s="2">
        <v>793</v>
      </c>
      <c r="U16" s="2">
        <v>644</v>
      </c>
      <c r="V16" s="2">
        <v>535</v>
      </c>
      <c r="W16" s="2">
        <v>75</v>
      </c>
      <c r="X16" s="2">
        <v>21</v>
      </c>
      <c r="Y16" s="2">
        <v>13</v>
      </c>
      <c r="Z16" s="2">
        <v>135</v>
      </c>
      <c r="AA16" s="2">
        <v>14</v>
      </c>
      <c r="AB16" s="7" t="s">
        <v>230</v>
      </c>
      <c r="AC16" s="2">
        <v>1150</v>
      </c>
      <c r="AD16" s="2">
        <v>664</v>
      </c>
      <c r="AE16" s="2">
        <v>306</v>
      </c>
      <c r="AF16" s="2">
        <v>194</v>
      </c>
      <c r="AG16" s="2">
        <v>51</v>
      </c>
      <c r="AH16" s="2">
        <v>113</v>
      </c>
      <c r="AI16" s="2">
        <v>80</v>
      </c>
      <c r="AJ16" s="2">
        <v>406</v>
      </c>
    </row>
    <row r="18" spans="1:36" ht="10.199999999999999" customHeight="1" x14ac:dyDescent="0.2">
      <c r="A18" s="7" t="s">
        <v>29</v>
      </c>
      <c r="B18" s="15">
        <v>6158</v>
      </c>
      <c r="C18" s="15">
        <v>3951</v>
      </c>
      <c r="D18" s="15">
        <v>2571</v>
      </c>
      <c r="E18" s="15">
        <v>746</v>
      </c>
      <c r="F18" s="15">
        <v>264</v>
      </c>
      <c r="G18" s="15">
        <v>370</v>
      </c>
      <c r="H18" s="15">
        <v>1293</v>
      </c>
      <c r="I18" s="15">
        <v>914</v>
      </c>
      <c r="J18" s="7" t="s">
        <v>29</v>
      </c>
      <c r="K18" s="15">
        <v>1369</v>
      </c>
      <c r="L18" s="15">
        <v>680</v>
      </c>
      <c r="M18" s="15">
        <v>426</v>
      </c>
      <c r="N18" s="15">
        <v>159</v>
      </c>
      <c r="O18" s="15">
        <v>74</v>
      </c>
      <c r="P18" s="15">
        <v>21</v>
      </c>
      <c r="Q18" s="15">
        <v>656</v>
      </c>
      <c r="R18" s="15">
        <v>33</v>
      </c>
      <c r="S18" s="7" t="s">
        <v>29</v>
      </c>
      <c r="T18" s="15">
        <v>2549</v>
      </c>
      <c r="U18" s="15">
        <v>2080</v>
      </c>
      <c r="V18" s="15">
        <v>1616</v>
      </c>
      <c r="W18" s="15">
        <v>280</v>
      </c>
      <c r="X18" s="15">
        <v>93</v>
      </c>
      <c r="Y18" s="15">
        <v>91</v>
      </c>
      <c r="Z18" s="15">
        <v>430</v>
      </c>
      <c r="AA18" s="15">
        <v>39</v>
      </c>
      <c r="AB18" s="7" t="s">
        <v>29</v>
      </c>
      <c r="AC18" s="15">
        <v>2240</v>
      </c>
      <c r="AD18" s="15">
        <v>1191</v>
      </c>
      <c r="AE18" s="15">
        <v>529</v>
      </c>
      <c r="AF18" s="15">
        <v>307</v>
      </c>
      <c r="AG18" s="15">
        <v>97</v>
      </c>
      <c r="AH18" s="15">
        <v>258</v>
      </c>
      <c r="AI18" s="15">
        <v>207</v>
      </c>
      <c r="AJ18" s="15">
        <v>842</v>
      </c>
    </row>
    <row r="19" spans="1:36" ht="10.199999999999999" customHeight="1" x14ac:dyDescent="0.2">
      <c r="A19" s="7" t="s">
        <v>260</v>
      </c>
      <c r="B19" s="2">
        <v>2082</v>
      </c>
      <c r="C19" s="2">
        <v>1339</v>
      </c>
      <c r="D19" s="2">
        <v>859</v>
      </c>
      <c r="E19" s="2">
        <v>237</v>
      </c>
      <c r="F19" s="2">
        <v>79</v>
      </c>
      <c r="G19" s="2">
        <v>164</v>
      </c>
      <c r="H19" s="2">
        <v>628</v>
      </c>
      <c r="I19" s="2">
        <v>115</v>
      </c>
      <c r="J19" s="7" t="s">
        <v>260</v>
      </c>
      <c r="K19" s="2">
        <v>631</v>
      </c>
      <c r="L19" s="2">
        <v>301</v>
      </c>
      <c r="M19" s="2">
        <v>198</v>
      </c>
      <c r="N19" s="2">
        <v>67</v>
      </c>
      <c r="O19" s="2">
        <v>31</v>
      </c>
      <c r="P19" s="2">
        <v>5</v>
      </c>
      <c r="Q19" s="2">
        <v>322</v>
      </c>
      <c r="R19" s="2">
        <v>8</v>
      </c>
      <c r="S19" s="7" t="s">
        <v>260</v>
      </c>
      <c r="T19" s="2">
        <v>880</v>
      </c>
      <c r="U19" s="2">
        <v>659</v>
      </c>
      <c r="V19" s="2">
        <v>494</v>
      </c>
      <c r="W19" s="2">
        <v>107</v>
      </c>
      <c r="X19" s="2">
        <v>24</v>
      </c>
      <c r="Y19" s="2">
        <v>34</v>
      </c>
      <c r="Z19" s="2">
        <v>209</v>
      </c>
      <c r="AA19" s="2">
        <v>12</v>
      </c>
      <c r="AB19" s="7" t="s">
        <v>260</v>
      </c>
      <c r="AC19" s="2">
        <v>571</v>
      </c>
      <c r="AD19" s="2">
        <v>379</v>
      </c>
      <c r="AE19" s="2">
        <v>167</v>
      </c>
      <c r="AF19" s="2">
        <v>63</v>
      </c>
      <c r="AG19" s="2">
        <v>24</v>
      </c>
      <c r="AH19" s="2">
        <v>125</v>
      </c>
      <c r="AI19" s="2">
        <v>97</v>
      </c>
      <c r="AJ19" s="2">
        <v>95</v>
      </c>
    </row>
    <row r="20" spans="1:36" ht="10.199999999999999" customHeight="1" x14ac:dyDescent="0.2">
      <c r="A20" s="7" t="s">
        <v>261</v>
      </c>
      <c r="B20" s="2">
        <v>230</v>
      </c>
      <c r="C20" s="2">
        <v>210</v>
      </c>
      <c r="D20" s="2">
        <v>188</v>
      </c>
      <c r="E20" s="2">
        <v>4</v>
      </c>
      <c r="F20" s="2">
        <v>10</v>
      </c>
      <c r="G20" s="2">
        <v>8</v>
      </c>
      <c r="H20" s="2">
        <v>9</v>
      </c>
      <c r="I20" s="2">
        <v>11</v>
      </c>
      <c r="J20" s="7" t="s">
        <v>261</v>
      </c>
      <c r="K20" s="2">
        <v>6</v>
      </c>
      <c r="L20" s="2">
        <v>2</v>
      </c>
      <c r="M20" s="2">
        <v>2</v>
      </c>
      <c r="N20" s="2">
        <v>0</v>
      </c>
      <c r="O20" s="2">
        <v>0</v>
      </c>
      <c r="P20" s="2">
        <v>0</v>
      </c>
      <c r="Q20" s="2">
        <v>4</v>
      </c>
      <c r="R20" s="2">
        <v>0</v>
      </c>
      <c r="S20" s="7" t="s">
        <v>261</v>
      </c>
      <c r="T20" s="2">
        <v>193</v>
      </c>
      <c r="U20" s="2">
        <v>191</v>
      </c>
      <c r="V20" s="2">
        <v>180</v>
      </c>
      <c r="W20" s="2">
        <v>0</v>
      </c>
      <c r="X20" s="2">
        <v>7</v>
      </c>
      <c r="Y20" s="2">
        <v>4</v>
      </c>
      <c r="Z20" s="2">
        <v>2</v>
      </c>
      <c r="AA20" s="2">
        <v>0</v>
      </c>
      <c r="AB20" s="7" t="s">
        <v>261</v>
      </c>
      <c r="AC20" s="2">
        <v>31</v>
      </c>
      <c r="AD20" s="2">
        <v>17</v>
      </c>
      <c r="AE20" s="2">
        <v>6</v>
      </c>
      <c r="AF20" s="2">
        <v>4</v>
      </c>
      <c r="AG20" s="2">
        <v>3</v>
      </c>
      <c r="AH20" s="2">
        <v>4</v>
      </c>
      <c r="AI20" s="2">
        <v>3</v>
      </c>
      <c r="AJ20" s="2">
        <v>11</v>
      </c>
    </row>
    <row r="21" spans="1:36" ht="10.199999999999999" customHeight="1" x14ac:dyDescent="0.2">
      <c r="A21" s="7" t="s">
        <v>262</v>
      </c>
      <c r="B21" s="2">
        <v>111</v>
      </c>
      <c r="C21" s="2">
        <v>91</v>
      </c>
      <c r="D21" s="2">
        <v>69</v>
      </c>
      <c r="E21" s="2">
        <v>7</v>
      </c>
      <c r="F21" s="2">
        <v>7</v>
      </c>
      <c r="G21" s="2">
        <v>8</v>
      </c>
      <c r="H21" s="2">
        <v>11</v>
      </c>
      <c r="I21" s="2">
        <v>9</v>
      </c>
      <c r="J21" s="7" t="s">
        <v>262</v>
      </c>
      <c r="K21" s="2">
        <v>2</v>
      </c>
      <c r="L21" s="2">
        <v>1</v>
      </c>
      <c r="M21" s="2">
        <v>1</v>
      </c>
      <c r="N21" s="2">
        <v>0</v>
      </c>
      <c r="O21" s="2">
        <v>0</v>
      </c>
      <c r="P21" s="2">
        <v>0</v>
      </c>
      <c r="Q21" s="2">
        <v>1</v>
      </c>
      <c r="R21" s="2">
        <v>0</v>
      </c>
      <c r="S21" s="7" t="s">
        <v>262</v>
      </c>
      <c r="T21" s="2">
        <v>80</v>
      </c>
      <c r="U21" s="2">
        <v>70</v>
      </c>
      <c r="V21" s="2">
        <v>66</v>
      </c>
      <c r="W21" s="2">
        <v>1</v>
      </c>
      <c r="X21" s="2">
        <v>3</v>
      </c>
      <c r="Y21" s="2">
        <v>0</v>
      </c>
      <c r="Z21" s="2">
        <v>10</v>
      </c>
      <c r="AA21" s="2">
        <v>0</v>
      </c>
      <c r="AB21" s="7" t="s">
        <v>262</v>
      </c>
      <c r="AC21" s="2">
        <v>29</v>
      </c>
      <c r="AD21" s="2">
        <v>20</v>
      </c>
      <c r="AE21" s="2">
        <v>2</v>
      </c>
      <c r="AF21" s="2">
        <v>6</v>
      </c>
      <c r="AG21" s="2">
        <v>4</v>
      </c>
      <c r="AH21" s="2">
        <v>8</v>
      </c>
      <c r="AI21" s="2">
        <v>0</v>
      </c>
      <c r="AJ21" s="2">
        <v>9</v>
      </c>
    </row>
    <row r="22" spans="1:36" ht="10.199999999999999" customHeight="1" x14ac:dyDescent="0.2">
      <c r="A22" s="7" t="s">
        <v>230</v>
      </c>
      <c r="B22" s="2">
        <v>3735</v>
      </c>
      <c r="C22" s="2">
        <v>2311</v>
      </c>
      <c r="D22" s="2">
        <v>1455</v>
      </c>
      <c r="E22" s="2">
        <v>498</v>
      </c>
      <c r="F22" s="2">
        <v>168</v>
      </c>
      <c r="G22" s="2">
        <v>190</v>
      </c>
      <c r="H22" s="2">
        <v>645</v>
      </c>
      <c r="I22" s="2">
        <v>779</v>
      </c>
      <c r="J22" s="7" t="s">
        <v>230</v>
      </c>
      <c r="K22" s="2">
        <v>730</v>
      </c>
      <c r="L22" s="2">
        <v>376</v>
      </c>
      <c r="M22" s="2">
        <v>225</v>
      </c>
      <c r="N22" s="2">
        <v>92</v>
      </c>
      <c r="O22" s="2">
        <v>43</v>
      </c>
      <c r="P22" s="2">
        <v>16</v>
      </c>
      <c r="Q22" s="2">
        <v>329</v>
      </c>
      <c r="R22" s="2">
        <v>25</v>
      </c>
      <c r="S22" s="7" t="s">
        <v>230</v>
      </c>
      <c r="T22" s="2">
        <v>1396</v>
      </c>
      <c r="U22" s="2">
        <v>1160</v>
      </c>
      <c r="V22" s="2">
        <v>876</v>
      </c>
      <c r="W22" s="2">
        <v>172</v>
      </c>
      <c r="X22" s="2">
        <v>59</v>
      </c>
      <c r="Y22" s="2">
        <v>53</v>
      </c>
      <c r="Z22" s="2">
        <v>209</v>
      </c>
      <c r="AA22" s="2">
        <v>27</v>
      </c>
      <c r="AB22" s="7" t="s">
        <v>230</v>
      </c>
      <c r="AC22" s="2">
        <v>1609</v>
      </c>
      <c r="AD22" s="2">
        <v>775</v>
      </c>
      <c r="AE22" s="2">
        <v>354</v>
      </c>
      <c r="AF22" s="2">
        <v>234</v>
      </c>
      <c r="AG22" s="2">
        <v>66</v>
      </c>
      <c r="AH22" s="2">
        <v>121</v>
      </c>
      <c r="AI22" s="2">
        <v>107</v>
      </c>
      <c r="AJ22" s="2">
        <v>727</v>
      </c>
    </row>
    <row r="23" spans="1:36" ht="10.199999999999999" customHeight="1" x14ac:dyDescent="0.2">
      <c r="A23" s="7"/>
      <c r="B23" s="2"/>
      <c r="C23" s="2"/>
      <c r="D23" s="2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2"/>
      <c r="R23" s="2"/>
      <c r="S23" s="7"/>
      <c r="T23" s="2"/>
      <c r="U23" s="2"/>
      <c r="V23" s="2"/>
      <c r="W23" s="2"/>
      <c r="X23" s="2"/>
      <c r="Y23" s="2"/>
      <c r="Z23" s="2"/>
      <c r="AA23" s="2"/>
      <c r="AB23" s="7"/>
      <c r="AC23" s="2"/>
      <c r="AD23" s="2"/>
      <c r="AE23" s="2"/>
      <c r="AF23" s="2"/>
      <c r="AG23" s="2"/>
      <c r="AH23" s="2"/>
      <c r="AI23" s="2"/>
      <c r="AJ23" s="2"/>
    </row>
    <row r="24" spans="1:36" ht="10.199999999999999" customHeight="1" x14ac:dyDescent="0.2">
      <c r="A24" s="7" t="s">
        <v>765</v>
      </c>
      <c r="B24" s="2"/>
      <c r="C24" s="2"/>
      <c r="D24" s="2"/>
      <c r="E24" s="2"/>
      <c r="F24" s="2"/>
      <c r="G24" s="2"/>
      <c r="H24" s="2"/>
      <c r="I24" s="2"/>
      <c r="J24" s="7" t="s">
        <v>765</v>
      </c>
      <c r="K24" s="2"/>
      <c r="L24" s="2"/>
      <c r="M24" s="2"/>
      <c r="N24" s="2"/>
      <c r="O24" s="2"/>
      <c r="P24" s="2"/>
      <c r="Q24" s="2"/>
      <c r="R24" s="2"/>
      <c r="S24" s="7" t="s">
        <v>765</v>
      </c>
      <c r="T24" s="2"/>
      <c r="U24" s="2"/>
      <c r="V24" s="2"/>
      <c r="W24" s="2"/>
      <c r="X24" s="2"/>
      <c r="Y24" s="2"/>
      <c r="Z24" s="2"/>
      <c r="AA24" s="2"/>
      <c r="AB24" s="7" t="s">
        <v>765</v>
      </c>
      <c r="AC24" s="2"/>
      <c r="AD24" s="2"/>
      <c r="AE24" s="2"/>
      <c r="AF24" s="2"/>
      <c r="AG24" s="2"/>
      <c r="AH24" s="2"/>
      <c r="AI24" s="2"/>
      <c r="AJ24" s="2"/>
    </row>
    <row r="26" spans="1:36" ht="10.199999999999999" customHeight="1" x14ac:dyDescent="0.2">
      <c r="A26" s="7" t="s">
        <v>655</v>
      </c>
      <c r="B26" s="2">
        <v>6300</v>
      </c>
      <c r="C26" s="2">
        <v>4413</v>
      </c>
      <c r="D26" s="2">
        <v>2765</v>
      </c>
      <c r="E26" s="2">
        <v>853</v>
      </c>
      <c r="F26" s="2">
        <v>316</v>
      </c>
      <c r="G26" s="2">
        <v>479</v>
      </c>
      <c r="H26" s="2">
        <v>1439</v>
      </c>
      <c r="I26" s="2">
        <v>448</v>
      </c>
      <c r="J26" s="7" t="s">
        <v>655</v>
      </c>
      <c r="K26" s="2">
        <v>1464</v>
      </c>
      <c r="L26" s="2">
        <v>712</v>
      </c>
      <c r="M26" s="2">
        <v>433</v>
      </c>
      <c r="N26" s="2">
        <v>178</v>
      </c>
      <c r="O26" s="2">
        <v>79</v>
      </c>
      <c r="P26" s="2">
        <v>22</v>
      </c>
      <c r="Q26" s="2">
        <v>723</v>
      </c>
      <c r="R26" s="2">
        <v>29</v>
      </c>
      <c r="S26" s="7" t="s">
        <v>655</v>
      </c>
      <c r="T26" s="2">
        <v>2920</v>
      </c>
      <c r="U26" s="2">
        <v>2388</v>
      </c>
      <c r="V26" s="2">
        <v>1837</v>
      </c>
      <c r="W26" s="2">
        <v>317</v>
      </c>
      <c r="X26" s="2">
        <v>126</v>
      </c>
      <c r="Y26" s="2">
        <v>108</v>
      </c>
      <c r="Z26" s="2">
        <v>499</v>
      </c>
      <c r="AA26" s="2">
        <v>33</v>
      </c>
      <c r="AB26" s="7" t="s">
        <v>655</v>
      </c>
      <c r="AC26" s="2">
        <v>1916</v>
      </c>
      <c r="AD26" s="2">
        <v>1313</v>
      </c>
      <c r="AE26" s="2">
        <v>495</v>
      </c>
      <c r="AF26" s="2">
        <v>358</v>
      </c>
      <c r="AG26" s="2">
        <v>111</v>
      </c>
      <c r="AH26" s="2">
        <v>349</v>
      </c>
      <c r="AI26" s="2">
        <v>217</v>
      </c>
      <c r="AJ26" s="2">
        <v>386</v>
      </c>
    </row>
    <row r="27" spans="1:36" ht="10.199999999999999" customHeight="1" x14ac:dyDescent="0.2">
      <c r="A27" s="7" t="s">
        <v>76</v>
      </c>
      <c r="B27" s="2">
        <v>11</v>
      </c>
      <c r="C27" s="2">
        <v>4</v>
      </c>
      <c r="D27" s="2">
        <v>4</v>
      </c>
      <c r="E27" s="2">
        <v>0</v>
      </c>
      <c r="F27" s="2">
        <v>0</v>
      </c>
      <c r="G27" s="2">
        <v>0</v>
      </c>
      <c r="H27" s="2">
        <v>4</v>
      </c>
      <c r="I27" s="2">
        <v>3</v>
      </c>
      <c r="J27" s="7" t="s">
        <v>76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7" t="s">
        <v>76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7" t="s">
        <v>76</v>
      </c>
      <c r="AC27" s="2">
        <v>11</v>
      </c>
      <c r="AD27" s="2">
        <v>4</v>
      </c>
      <c r="AE27" s="2">
        <v>4</v>
      </c>
      <c r="AF27" s="2">
        <v>0</v>
      </c>
      <c r="AG27" s="2">
        <v>0</v>
      </c>
      <c r="AH27" s="2">
        <v>0</v>
      </c>
      <c r="AI27" s="2">
        <v>4</v>
      </c>
      <c r="AJ27" s="2">
        <v>3</v>
      </c>
    </row>
    <row r="28" spans="1:36" ht="10.199999999999999" customHeight="1" x14ac:dyDescent="0.2">
      <c r="A28" s="7" t="s">
        <v>263</v>
      </c>
      <c r="B28" s="2">
        <v>52</v>
      </c>
      <c r="C28" s="2">
        <v>27</v>
      </c>
      <c r="D28" s="2">
        <v>15</v>
      </c>
      <c r="E28" s="2">
        <v>5</v>
      </c>
      <c r="F28" s="2">
        <v>4</v>
      </c>
      <c r="G28" s="2">
        <v>3</v>
      </c>
      <c r="H28" s="2">
        <v>16</v>
      </c>
      <c r="I28" s="2">
        <v>9</v>
      </c>
      <c r="J28" s="7" t="s">
        <v>263</v>
      </c>
      <c r="K28" s="2">
        <v>12</v>
      </c>
      <c r="L28" s="2">
        <v>5</v>
      </c>
      <c r="M28" s="2">
        <v>1</v>
      </c>
      <c r="N28" s="2">
        <v>3</v>
      </c>
      <c r="O28" s="2">
        <v>0</v>
      </c>
      <c r="P28" s="2">
        <v>1</v>
      </c>
      <c r="Q28" s="2">
        <v>7</v>
      </c>
      <c r="R28" s="2">
        <v>0</v>
      </c>
      <c r="S28" s="7" t="s">
        <v>263</v>
      </c>
      <c r="T28" s="2">
        <v>12</v>
      </c>
      <c r="U28" s="2">
        <v>12</v>
      </c>
      <c r="V28" s="2">
        <v>9</v>
      </c>
      <c r="W28" s="2">
        <v>1</v>
      </c>
      <c r="X28" s="2">
        <v>1</v>
      </c>
      <c r="Y28" s="2">
        <v>1</v>
      </c>
      <c r="Z28" s="2">
        <v>0</v>
      </c>
      <c r="AA28" s="2">
        <v>0</v>
      </c>
      <c r="AB28" s="7" t="s">
        <v>263</v>
      </c>
      <c r="AC28" s="2">
        <v>28</v>
      </c>
      <c r="AD28" s="2">
        <v>10</v>
      </c>
      <c r="AE28" s="2">
        <v>5</v>
      </c>
      <c r="AF28" s="2">
        <v>1</v>
      </c>
      <c r="AG28" s="2">
        <v>3</v>
      </c>
      <c r="AH28" s="2">
        <v>1</v>
      </c>
      <c r="AI28" s="2">
        <v>9</v>
      </c>
      <c r="AJ28" s="2">
        <v>9</v>
      </c>
    </row>
    <row r="29" spans="1:36" ht="10.199999999999999" customHeight="1" x14ac:dyDescent="0.2">
      <c r="A29" s="7" t="s">
        <v>264</v>
      </c>
      <c r="B29" s="2">
        <v>539</v>
      </c>
      <c r="C29" s="2">
        <v>397</v>
      </c>
      <c r="D29" s="2">
        <v>239</v>
      </c>
      <c r="E29" s="2">
        <v>50</v>
      </c>
      <c r="F29" s="2">
        <v>23</v>
      </c>
      <c r="G29" s="2">
        <v>85</v>
      </c>
      <c r="H29" s="2">
        <v>85</v>
      </c>
      <c r="I29" s="2">
        <v>57</v>
      </c>
      <c r="J29" s="7" t="s">
        <v>264</v>
      </c>
      <c r="K29" s="2">
        <v>52</v>
      </c>
      <c r="L29" s="2">
        <v>24</v>
      </c>
      <c r="M29" s="2">
        <v>15</v>
      </c>
      <c r="N29" s="2">
        <v>5</v>
      </c>
      <c r="O29" s="2">
        <v>4</v>
      </c>
      <c r="P29" s="2">
        <v>0</v>
      </c>
      <c r="Q29" s="2">
        <v>26</v>
      </c>
      <c r="R29" s="2">
        <v>2</v>
      </c>
      <c r="S29" s="7" t="s">
        <v>264</v>
      </c>
      <c r="T29" s="2">
        <v>123</v>
      </c>
      <c r="U29" s="2">
        <v>105</v>
      </c>
      <c r="V29" s="2">
        <v>80</v>
      </c>
      <c r="W29" s="2">
        <v>12</v>
      </c>
      <c r="X29" s="2">
        <v>8</v>
      </c>
      <c r="Y29" s="2">
        <v>5</v>
      </c>
      <c r="Z29" s="2">
        <v>17</v>
      </c>
      <c r="AA29" s="2">
        <v>1</v>
      </c>
      <c r="AB29" s="7" t="s">
        <v>264</v>
      </c>
      <c r="AC29" s="2">
        <v>364</v>
      </c>
      <c r="AD29" s="2">
        <v>268</v>
      </c>
      <c r="AE29" s="2">
        <v>144</v>
      </c>
      <c r="AF29" s="2">
        <v>33</v>
      </c>
      <c r="AG29" s="2">
        <v>11</v>
      </c>
      <c r="AH29" s="2">
        <v>80</v>
      </c>
      <c r="AI29" s="2">
        <v>42</v>
      </c>
      <c r="AJ29" s="2">
        <v>54</v>
      </c>
    </row>
    <row r="30" spans="1:36" ht="10.199999999999999" customHeight="1" x14ac:dyDescent="0.2">
      <c r="A30" s="7" t="s">
        <v>265</v>
      </c>
      <c r="B30" s="2">
        <v>5305</v>
      </c>
      <c r="C30" s="2">
        <v>3784</v>
      </c>
      <c r="D30" s="2">
        <v>2436</v>
      </c>
      <c r="E30" s="2">
        <v>743</v>
      </c>
      <c r="F30" s="2">
        <v>253</v>
      </c>
      <c r="G30" s="2">
        <v>352</v>
      </c>
      <c r="H30" s="2">
        <v>1181</v>
      </c>
      <c r="I30" s="2">
        <v>340</v>
      </c>
      <c r="J30" s="7" t="s">
        <v>265</v>
      </c>
      <c r="K30" s="2">
        <v>1321</v>
      </c>
      <c r="L30" s="2">
        <v>657</v>
      </c>
      <c r="M30" s="2">
        <v>401</v>
      </c>
      <c r="N30" s="2">
        <v>166</v>
      </c>
      <c r="O30" s="2">
        <v>72</v>
      </c>
      <c r="P30" s="2">
        <v>18</v>
      </c>
      <c r="Q30" s="2">
        <v>639</v>
      </c>
      <c r="R30" s="2">
        <v>25</v>
      </c>
      <c r="S30" s="7" t="s">
        <v>265</v>
      </c>
      <c r="T30" s="2">
        <v>2651</v>
      </c>
      <c r="U30" s="2">
        <v>2206</v>
      </c>
      <c r="V30" s="2">
        <v>1717</v>
      </c>
      <c r="W30" s="2">
        <v>296</v>
      </c>
      <c r="X30" s="2">
        <v>98</v>
      </c>
      <c r="Y30" s="2">
        <v>95</v>
      </c>
      <c r="Z30" s="2">
        <v>413</v>
      </c>
      <c r="AA30" s="2">
        <v>32</v>
      </c>
      <c r="AB30" s="7" t="s">
        <v>265</v>
      </c>
      <c r="AC30" s="2">
        <v>1333</v>
      </c>
      <c r="AD30" s="2">
        <v>921</v>
      </c>
      <c r="AE30" s="2">
        <v>318</v>
      </c>
      <c r="AF30" s="2">
        <v>281</v>
      </c>
      <c r="AG30" s="2">
        <v>83</v>
      </c>
      <c r="AH30" s="2">
        <v>239</v>
      </c>
      <c r="AI30" s="2">
        <v>129</v>
      </c>
      <c r="AJ30" s="2">
        <v>283</v>
      </c>
    </row>
    <row r="31" spans="1:36" ht="10.199999999999999" customHeight="1" x14ac:dyDescent="0.2">
      <c r="A31" s="7" t="s">
        <v>266</v>
      </c>
      <c r="B31" s="2">
        <v>393</v>
      </c>
      <c r="C31" s="2">
        <v>201</v>
      </c>
      <c r="D31" s="2">
        <v>71</v>
      </c>
      <c r="E31" s="2">
        <v>55</v>
      </c>
      <c r="F31" s="2">
        <v>36</v>
      </c>
      <c r="G31" s="2">
        <v>39</v>
      </c>
      <c r="H31" s="2">
        <v>153</v>
      </c>
      <c r="I31" s="2">
        <v>39</v>
      </c>
      <c r="J31" s="7" t="s">
        <v>266</v>
      </c>
      <c r="K31" s="2">
        <v>79</v>
      </c>
      <c r="L31" s="2">
        <v>26</v>
      </c>
      <c r="M31" s="2">
        <v>16</v>
      </c>
      <c r="N31" s="2">
        <v>4</v>
      </c>
      <c r="O31" s="2">
        <v>3</v>
      </c>
      <c r="P31" s="2">
        <v>3</v>
      </c>
      <c r="Q31" s="2">
        <v>51</v>
      </c>
      <c r="R31" s="2">
        <v>2</v>
      </c>
      <c r="S31" s="7" t="s">
        <v>266</v>
      </c>
      <c r="T31" s="2">
        <v>134</v>
      </c>
      <c r="U31" s="2">
        <v>65</v>
      </c>
      <c r="V31" s="2">
        <v>31</v>
      </c>
      <c r="W31" s="2">
        <v>8</v>
      </c>
      <c r="X31" s="2">
        <v>19</v>
      </c>
      <c r="Y31" s="2">
        <v>7</v>
      </c>
      <c r="Z31" s="2">
        <v>69</v>
      </c>
      <c r="AA31" s="2">
        <v>0</v>
      </c>
      <c r="AB31" s="7" t="s">
        <v>266</v>
      </c>
      <c r="AC31" s="2">
        <v>180</v>
      </c>
      <c r="AD31" s="2">
        <v>110</v>
      </c>
      <c r="AE31" s="2">
        <v>24</v>
      </c>
      <c r="AF31" s="2">
        <v>43</v>
      </c>
      <c r="AG31" s="2">
        <v>14</v>
      </c>
      <c r="AH31" s="2">
        <v>29</v>
      </c>
      <c r="AI31" s="2">
        <v>33</v>
      </c>
      <c r="AJ31" s="2">
        <v>37</v>
      </c>
    </row>
    <row r="33" spans="1:36" ht="10.199999999999999" customHeight="1" x14ac:dyDescent="0.2">
      <c r="A33" s="7" t="s">
        <v>28</v>
      </c>
      <c r="B33" s="2">
        <v>3986</v>
      </c>
      <c r="C33" s="2">
        <v>2863</v>
      </c>
      <c r="D33" s="2">
        <v>1717</v>
      </c>
      <c r="E33" s="2">
        <v>612</v>
      </c>
      <c r="F33" s="2">
        <v>227</v>
      </c>
      <c r="G33" s="2">
        <v>307</v>
      </c>
      <c r="H33" s="2">
        <v>802</v>
      </c>
      <c r="I33" s="2">
        <v>321</v>
      </c>
      <c r="J33" s="7" t="s">
        <v>28</v>
      </c>
      <c r="K33" s="2">
        <v>827</v>
      </c>
      <c r="L33" s="2">
        <v>409</v>
      </c>
      <c r="M33" s="2">
        <v>233</v>
      </c>
      <c r="N33" s="2">
        <v>111</v>
      </c>
      <c r="O33" s="2">
        <v>48</v>
      </c>
      <c r="P33" s="2">
        <v>17</v>
      </c>
      <c r="Q33" s="2">
        <v>397</v>
      </c>
      <c r="R33" s="2">
        <v>21</v>
      </c>
      <c r="S33" s="7" t="s">
        <v>28</v>
      </c>
      <c r="T33" s="2">
        <v>1846</v>
      </c>
      <c r="U33" s="2">
        <v>1537</v>
      </c>
      <c r="V33" s="2">
        <v>1162</v>
      </c>
      <c r="W33" s="2">
        <v>210</v>
      </c>
      <c r="X33" s="2">
        <v>95</v>
      </c>
      <c r="Y33" s="2">
        <v>70</v>
      </c>
      <c r="Z33" s="2">
        <v>288</v>
      </c>
      <c r="AA33" s="2">
        <v>21</v>
      </c>
      <c r="AB33" s="7" t="s">
        <v>28</v>
      </c>
      <c r="AC33" s="2">
        <v>1313</v>
      </c>
      <c r="AD33" s="2">
        <v>917</v>
      </c>
      <c r="AE33" s="2">
        <v>322</v>
      </c>
      <c r="AF33" s="2">
        <v>291</v>
      </c>
      <c r="AG33" s="2">
        <v>84</v>
      </c>
      <c r="AH33" s="2">
        <v>220</v>
      </c>
      <c r="AI33" s="2">
        <v>117</v>
      </c>
      <c r="AJ33" s="2">
        <v>279</v>
      </c>
    </row>
    <row r="34" spans="1:36" ht="10.199999999999999" customHeight="1" x14ac:dyDescent="0.2">
      <c r="A34" s="7" t="s">
        <v>76</v>
      </c>
      <c r="B34" s="2">
        <v>3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3</v>
      </c>
      <c r="J34" s="7" t="s">
        <v>76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7" t="s">
        <v>76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7" t="s">
        <v>76</v>
      </c>
      <c r="AC34" s="2">
        <v>3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3</v>
      </c>
    </row>
    <row r="35" spans="1:36" ht="10.199999999999999" customHeight="1" x14ac:dyDescent="0.2">
      <c r="A35" s="7" t="s">
        <v>263</v>
      </c>
      <c r="B35" s="2">
        <v>32</v>
      </c>
      <c r="C35" s="2">
        <v>19</v>
      </c>
      <c r="D35" s="2">
        <v>13</v>
      </c>
      <c r="E35" s="2">
        <v>0</v>
      </c>
      <c r="F35" s="2">
        <v>3</v>
      </c>
      <c r="G35" s="2">
        <v>3</v>
      </c>
      <c r="H35" s="2">
        <v>8</v>
      </c>
      <c r="I35" s="2">
        <v>5</v>
      </c>
      <c r="J35" s="7" t="s">
        <v>263</v>
      </c>
      <c r="K35" s="2">
        <v>8</v>
      </c>
      <c r="L35" s="2">
        <v>2</v>
      </c>
      <c r="M35" s="2">
        <v>1</v>
      </c>
      <c r="N35" s="2">
        <v>0</v>
      </c>
      <c r="O35" s="2">
        <v>0</v>
      </c>
      <c r="P35" s="2">
        <v>1</v>
      </c>
      <c r="Q35" s="2">
        <v>6</v>
      </c>
      <c r="R35" s="2">
        <v>0</v>
      </c>
      <c r="S35" s="7" t="s">
        <v>263</v>
      </c>
      <c r="T35" s="2">
        <v>8</v>
      </c>
      <c r="U35" s="2">
        <v>8</v>
      </c>
      <c r="V35" s="2">
        <v>7</v>
      </c>
      <c r="W35" s="2">
        <v>0</v>
      </c>
      <c r="X35" s="2">
        <v>0</v>
      </c>
      <c r="Y35" s="2">
        <v>1</v>
      </c>
      <c r="Z35" s="2">
        <v>0</v>
      </c>
      <c r="AA35" s="2">
        <v>0</v>
      </c>
      <c r="AB35" s="7" t="s">
        <v>263</v>
      </c>
      <c r="AC35" s="2">
        <v>16</v>
      </c>
      <c r="AD35" s="2">
        <v>9</v>
      </c>
      <c r="AE35" s="2">
        <v>5</v>
      </c>
      <c r="AF35" s="2">
        <v>0</v>
      </c>
      <c r="AG35" s="2">
        <v>3</v>
      </c>
      <c r="AH35" s="2">
        <v>1</v>
      </c>
      <c r="AI35" s="2">
        <v>2</v>
      </c>
      <c r="AJ35" s="2">
        <v>5</v>
      </c>
    </row>
    <row r="36" spans="1:36" ht="10.199999999999999" customHeight="1" x14ac:dyDescent="0.2">
      <c r="A36" s="7" t="s">
        <v>264</v>
      </c>
      <c r="B36" s="2">
        <v>271</v>
      </c>
      <c r="C36" s="2">
        <v>194</v>
      </c>
      <c r="D36" s="2">
        <v>114</v>
      </c>
      <c r="E36" s="2">
        <v>32</v>
      </c>
      <c r="F36" s="2">
        <v>12</v>
      </c>
      <c r="G36" s="2">
        <v>36</v>
      </c>
      <c r="H36" s="2">
        <v>40</v>
      </c>
      <c r="I36" s="2">
        <v>37</v>
      </c>
      <c r="J36" s="7" t="s">
        <v>264</v>
      </c>
      <c r="K36" s="2">
        <v>26</v>
      </c>
      <c r="L36" s="2">
        <v>11</v>
      </c>
      <c r="M36" s="2">
        <v>6</v>
      </c>
      <c r="N36" s="2">
        <v>4</v>
      </c>
      <c r="O36" s="2">
        <v>1</v>
      </c>
      <c r="P36" s="2">
        <v>0</v>
      </c>
      <c r="Q36" s="2">
        <v>13</v>
      </c>
      <c r="R36" s="2">
        <v>2</v>
      </c>
      <c r="S36" s="7" t="s">
        <v>264</v>
      </c>
      <c r="T36" s="2">
        <v>60</v>
      </c>
      <c r="U36" s="2">
        <v>53</v>
      </c>
      <c r="V36" s="2">
        <v>39</v>
      </c>
      <c r="W36" s="2">
        <v>8</v>
      </c>
      <c r="X36" s="2">
        <v>4</v>
      </c>
      <c r="Y36" s="2">
        <v>2</v>
      </c>
      <c r="Z36" s="2">
        <v>7</v>
      </c>
      <c r="AA36" s="2">
        <v>0</v>
      </c>
      <c r="AB36" s="7" t="s">
        <v>264</v>
      </c>
      <c r="AC36" s="2">
        <v>185</v>
      </c>
      <c r="AD36" s="2">
        <v>130</v>
      </c>
      <c r="AE36" s="2">
        <v>69</v>
      </c>
      <c r="AF36" s="2">
        <v>20</v>
      </c>
      <c r="AG36" s="2">
        <v>7</v>
      </c>
      <c r="AH36" s="2">
        <v>34</v>
      </c>
      <c r="AI36" s="2">
        <v>20</v>
      </c>
      <c r="AJ36" s="2">
        <v>35</v>
      </c>
    </row>
    <row r="37" spans="1:36" ht="10.199999999999999" customHeight="1" x14ac:dyDescent="0.2">
      <c r="A37" s="7" t="s">
        <v>265</v>
      </c>
      <c r="B37" s="2">
        <v>3393</v>
      </c>
      <c r="C37" s="2">
        <v>2490</v>
      </c>
      <c r="D37" s="2">
        <v>1539</v>
      </c>
      <c r="E37" s="2">
        <v>531</v>
      </c>
      <c r="F37" s="2">
        <v>184</v>
      </c>
      <c r="G37" s="2">
        <v>236</v>
      </c>
      <c r="H37" s="2">
        <v>663</v>
      </c>
      <c r="I37" s="2">
        <v>240</v>
      </c>
      <c r="J37" s="7" t="s">
        <v>265</v>
      </c>
      <c r="K37" s="2">
        <v>736</v>
      </c>
      <c r="L37" s="2">
        <v>378</v>
      </c>
      <c r="M37" s="2">
        <v>214</v>
      </c>
      <c r="N37" s="2">
        <v>104</v>
      </c>
      <c r="O37" s="2">
        <v>46</v>
      </c>
      <c r="P37" s="2">
        <v>14</v>
      </c>
      <c r="Q37" s="2">
        <v>341</v>
      </c>
      <c r="R37" s="2">
        <v>17</v>
      </c>
      <c r="S37" s="7" t="s">
        <v>265</v>
      </c>
      <c r="T37" s="2">
        <v>1693</v>
      </c>
      <c r="U37" s="2">
        <v>1424</v>
      </c>
      <c r="V37" s="2">
        <v>1092</v>
      </c>
      <c r="W37" s="2">
        <v>196</v>
      </c>
      <c r="X37" s="2">
        <v>73</v>
      </c>
      <c r="Y37" s="2">
        <v>63</v>
      </c>
      <c r="Z37" s="2">
        <v>248</v>
      </c>
      <c r="AA37" s="2">
        <v>21</v>
      </c>
      <c r="AB37" s="7" t="s">
        <v>265</v>
      </c>
      <c r="AC37" s="2">
        <v>964</v>
      </c>
      <c r="AD37" s="2">
        <v>688</v>
      </c>
      <c r="AE37" s="2">
        <v>233</v>
      </c>
      <c r="AF37" s="2">
        <v>231</v>
      </c>
      <c r="AG37" s="2">
        <v>65</v>
      </c>
      <c r="AH37" s="2">
        <v>159</v>
      </c>
      <c r="AI37" s="2">
        <v>74</v>
      </c>
      <c r="AJ37" s="2">
        <v>202</v>
      </c>
    </row>
    <row r="38" spans="1:36" ht="10.199999999999999" customHeight="1" x14ac:dyDescent="0.2">
      <c r="A38" s="7" t="s">
        <v>266</v>
      </c>
      <c r="B38" s="2">
        <v>287</v>
      </c>
      <c r="C38" s="2">
        <v>160</v>
      </c>
      <c r="D38" s="2">
        <v>51</v>
      </c>
      <c r="E38" s="2">
        <v>49</v>
      </c>
      <c r="F38" s="2">
        <v>28</v>
      </c>
      <c r="G38" s="2">
        <v>32</v>
      </c>
      <c r="H38" s="2">
        <v>91</v>
      </c>
      <c r="I38" s="2">
        <v>36</v>
      </c>
      <c r="J38" s="7" t="s">
        <v>266</v>
      </c>
      <c r="K38" s="2">
        <v>57</v>
      </c>
      <c r="L38" s="2">
        <v>18</v>
      </c>
      <c r="M38" s="2">
        <v>12</v>
      </c>
      <c r="N38" s="2">
        <v>3</v>
      </c>
      <c r="O38" s="2">
        <v>1</v>
      </c>
      <c r="P38" s="2">
        <v>2</v>
      </c>
      <c r="Q38" s="2">
        <v>37</v>
      </c>
      <c r="R38" s="2">
        <v>2</v>
      </c>
      <c r="S38" s="7" t="s">
        <v>266</v>
      </c>
      <c r="T38" s="2">
        <v>85</v>
      </c>
      <c r="U38" s="2">
        <v>52</v>
      </c>
      <c r="V38" s="2">
        <v>24</v>
      </c>
      <c r="W38" s="2">
        <v>6</v>
      </c>
      <c r="X38" s="2">
        <v>18</v>
      </c>
      <c r="Y38" s="2">
        <v>4</v>
      </c>
      <c r="Z38" s="2">
        <v>33</v>
      </c>
      <c r="AA38" s="2">
        <v>0</v>
      </c>
      <c r="AB38" s="7" t="s">
        <v>266</v>
      </c>
      <c r="AC38" s="2">
        <v>145</v>
      </c>
      <c r="AD38" s="2">
        <v>90</v>
      </c>
      <c r="AE38" s="2">
        <v>15</v>
      </c>
      <c r="AF38" s="2">
        <v>40</v>
      </c>
      <c r="AG38" s="2">
        <v>9</v>
      </c>
      <c r="AH38" s="2">
        <v>26</v>
      </c>
      <c r="AI38" s="2">
        <v>21</v>
      </c>
      <c r="AJ38" s="2">
        <v>34</v>
      </c>
    </row>
    <row r="40" spans="1:36" ht="10.199999999999999" customHeight="1" x14ac:dyDescent="0.2">
      <c r="A40" s="7" t="s">
        <v>29</v>
      </c>
      <c r="B40" s="2">
        <v>2314</v>
      </c>
      <c r="C40" s="2">
        <v>1550</v>
      </c>
      <c r="D40" s="2">
        <v>1048</v>
      </c>
      <c r="E40" s="2">
        <v>241</v>
      </c>
      <c r="F40" s="2">
        <v>89</v>
      </c>
      <c r="G40" s="2">
        <v>172</v>
      </c>
      <c r="H40" s="2">
        <v>637</v>
      </c>
      <c r="I40" s="2">
        <v>127</v>
      </c>
      <c r="J40" s="7" t="s">
        <v>29</v>
      </c>
      <c r="K40" s="2">
        <v>637</v>
      </c>
      <c r="L40" s="2">
        <v>303</v>
      </c>
      <c r="M40" s="2">
        <v>200</v>
      </c>
      <c r="N40" s="2">
        <v>67</v>
      </c>
      <c r="O40" s="2">
        <v>31</v>
      </c>
      <c r="P40" s="2">
        <v>5</v>
      </c>
      <c r="Q40" s="2">
        <v>326</v>
      </c>
      <c r="R40" s="2">
        <v>8</v>
      </c>
      <c r="S40" s="7" t="s">
        <v>29</v>
      </c>
      <c r="T40" s="2">
        <v>1074</v>
      </c>
      <c r="U40" s="2">
        <v>851</v>
      </c>
      <c r="V40" s="2">
        <v>675</v>
      </c>
      <c r="W40" s="2">
        <v>107</v>
      </c>
      <c r="X40" s="2">
        <v>31</v>
      </c>
      <c r="Y40" s="2">
        <v>38</v>
      </c>
      <c r="Z40" s="2">
        <v>211</v>
      </c>
      <c r="AA40" s="2">
        <v>12</v>
      </c>
      <c r="AB40" s="7" t="s">
        <v>29</v>
      </c>
      <c r="AC40" s="2">
        <v>603</v>
      </c>
      <c r="AD40" s="2">
        <v>396</v>
      </c>
      <c r="AE40" s="2">
        <v>173</v>
      </c>
      <c r="AF40" s="2">
        <v>67</v>
      </c>
      <c r="AG40" s="2">
        <v>27</v>
      </c>
      <c r="AH40" s="2">
        <v>129</v>
      </c>
      <c r="AI40" s="2">
        <v>100</v>
      </c>
      <c r="AJ40" s="2">
        <v>107</v>
      </c>
    </row>
    <row r="41" spans="1:36" ht="10.199999999999999" customHeight="1" x14ac:dyDescent="0.2">
      <c r="A41" s="7" t="s">
        <v>76</v>
      </c>
      <c r="B41" s="2">
        <v>8</v>
      </c>
      <c r="C41" s="2">
        <v>4</v>
      </c>
      <c r="D41" s="2">
        <v>4</v>
      </c>
      <c r="E41" s="2">
        <v>0</v>
      </c>
      <c r="F41" s="2">
        <v>0</v>
      </c>
      <c r="G41" s="2">
        <v>0</v>
      </c>
      <c r="H41" s="2">
        <v>4</v>
      </c>
      <c r="I41" s="2">
        <v>0</v>
      </c>
      <c r="J41" s="7" t="s">
        <v>76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7" t="s">
        <v>76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7" t="s">
        <v>76</v>
      </c>
      <c r="AC41" s="2">
        <v>8</v>
      </c>
      <c r="AD41" s="2">
        <v>4</v>
      </c>
      <c r="AE41" s="2">
        <v>4</v>
      </c>
      <c r="AF41" s="2">
        <v>0</v>
      </c>
      <c r="AG41" s="2">
        <v>0</v>
      </c>
      <c r="AH41" s="2">
        <v>0</v>
      </c>
      <c r="AI41" s="2">
        <v>4</v>
      </c>
      <c r="AJ41" s="2">
        <v>0</v>
      </c>
    </row>
    <row r="42" spans="1:36" ht="10.199999999999999" customHeight="1" x14ac:dyDescent="0.2">
      <c r="A42" s="7" t="s">
        <v>263</v>
      </c>
      <c r="B42" s="2">
        <v>20</v>
      </c>
      <c r="C42" s="2">
        <v>8</v>
      </c>
      <c r="D42" s="2">
        <v>2</v>
      </c>
      <c r="E42" s="2">
        <v>5</v>
      </c>
      <c r="F42" s="2">
        <v>1</v>
      </c>
      <c r="G42" s="2">
        <v>0</v>
      </c>
      <c r="H42" s="2">
        <v>8</v>
      </c>
      <c r="I42" s="2">
        <v>4</v>
      </c>
      <c r="J42" s="7" t="s">
        <v>263</v>
      </c>
      <c r="K42" s="2">
        <v>4</v>
      </c>
      <c r="L42" s="2">
        <v>3</v>
      </c>
      <c r="M42" s="2">
        <v>0</v>
      </c>
      <c r="N42" s="2">
        <v>3</v>
      </c>
      <c r="O42" s="2">
        <v>0</v>
      </c>
      <c r="P42" s="2">
        <v>0</v>
      </c>
      <c r="Q42" s="2">
        <v>1</v>
      </c>
      <c r="R42" s="2">
        <v>0</v>
      </c>
      <c r="S42" s="7" t="s">
        <v>263</v>
      </c>
      <c r="T42" s="2">
        <v>4</v>
      </c>
      <c r="U42" s="2">
        <v>4</v>
      </c>
      <c r="V42" s="2">
        <v>2</v>
      </c>
      <c r="W42" s="2">
        <v>1</v>
      </c>
      <c r="X42" s="2">
        <v>1</v>
      </c>
      <c r="Y42" s="2">
        <v>0</v>
      </c>
      <c r="Z42" s="2">
        <v>0</v>
      </c>
      <c r="AA42" s="2">
        <v>0</v>
      </c>
      <c r="AB42" s="7" t="s">
        <v>263</v>
      </c>
      <c r="AC42" s="2">
        <v>12</v>
      </c>
      <c r="AD42" s="2">
        <v>1</v>
      </c>
      <c r="AE42" s="2">
        <v>0</v>
      </c>
      <c r="AF42" s="2">
        <v>1</v>
      </c>
      <c r="AG42" s="2">
        <v>0</v>
      </c>
      <c r="AH42" s="2">
        <v>0</v>
      </c>
      <c r="AI42" s="2">
        <v>7</v>
      </c>
      <c r="AJ42" s="2">
        <v>4</v>
      </c>
    </row>
    <row r="43" spans="1:36" ht="10.199999999999999" customHeight="1" x14ac:dyDescent="0.2">
      <c r="A43" s="7" t="s">
        <v>264</v>
      </c>
      <c r="B43" s="2">
        <v>268</v>
      </c>
      <c r="C43" s="2">
        <v>203</v>
      </c>
      <c r="D43" s="2">
        <v>125</v>
      </c>
      <c r="E43" s="2">
        <v>18</v>
      </c>
      <c r="F43" s="2">
        <v>11</v>
      </c>
      <c r="G43" s="2">
        <v>49</v>
      </c>
      <c r="H43" s="2">
        <v>45</v>
      </c>
      <c r="I43" s="2">
        <v>20</v>
      </c>
      <c r="J43" s="7" t="s">
        <v>264</v>
      </c>
      <c r="K43" s="2">
        <v>26</v>
      </c>
      <c r="L43" s="2">
        <v>13</v>
      </c>
      <c r="M43" s="2">
        <v>9</v>
      </c>
      <c r="N43" s="2">
        <v>1</v>
      </c>
      <c r="O43" s="2">
        <v>3</v>
      </c>
      <c r="P43" s="2">
        <v>0</v>
      </c>
      <c r="Q43" s="2">
        <v>13</v>
      </c>
      <c r="R43" s="2">
        <v>0</v>
      </c>
      <c r="S43" s="7" t="s">
        <v>264</v>
      </c>
      <c r="T43" s="2">
        <v>63</v>
      </c>
      <c r="U43" s="2">
        <v>52</v>
      </c>
      <c r="V43" s="2">
        <v>41</v>
      </c>
      <c r="W43" s="2">
        <v>4</v>
      </c>
      <c r="X43" s="2">
        <v>4</v>
      </c>
      <c r="Y43" s="2">
        <v>3</v>
      </c>
      <c r="Z43" s="2">
        <v>10</v>
      </c>
      <c r="AA43" s="2">
        <v>1</v>
      </c>
      <c r="AB43" s="7" t="s">
        <v>264</v>
      </c>
      <c r="AC43" s="2">
        <v>179</v>
      </c>
      <c r="AD43" s="2">
        <v>138</v>
      </c>
      <c r="AE43" s="2">
        <v>75</v>
      </c>
      <c r="AF43" s="2">
        <v>13</v>
      </c>
      <c r="AG43" s="2">
        <v>4</v>
      </c>
      <c r="AH43" s="2">
        <v>46</v>
      </c>
      <c r="AI43" s="2">
        <v>22</v>
      </c>
      <c r="AJ43" s="2">
        <v>19</v>
      </c>
    </row>
    <row r="44" spans="1:36" ht="10.199999999999999" customHeight="1" x14ac:dyDescent="0.2">
      <c r="A44" s="7" t="s">
        <v>265</v>
      </c>
      <c r="B44" s="2">
        <v>1912</v>
      </c>
      <c r="C44" s="2">
        <v>1294</v>
      </c>
      <c r="D44" s="2">
        <v>897</v>
      </c>
      <c r="E44" s="2">
        <v>212</v>
      </c>
      <c r="F44" s="2">
        <v>69</v>
      </c>
      <c r="G44" s="2">
        <v>116</v>
      </c>
      <c r="H44" s="2">
        <v>518</v>
      </c>
      <c r="I44" s="2">
        <v>100</v>
      </c>
      <c r="J44" s="7" t="s">
        <v>265</v>
      </c>
      <c r="K44" s="2">
        <v>585</v>
      </c>
      <c r="L44" s="2">
        <v>279</v>
      </c>
      <c r="M44" s="2">
        <v>187</v>
      </c>
      <c r="N44" s="2">
        <v>62</v>
      </c>
      <c r="O44" s="2">
        <v>26</v>
      </c>
      <c r="P44" s="2">
        <v>4</v>
      </c>
      <c r="Q44" s="2">
        <v>298</v>
      </c>
      <c r="R44" s="2">
        <v>8</v>
      </c>
      <c r="S44" s="7" t="s">
        <v>265</v>
      </c>
      <c r="T44" s="2">
        <v>958</v>
      </c>
      <c r="U44" s="2">
        <v>782</v>
      </c>
      <c r="V44" s="2">
        <v>625</v>
      </c>
      <c r="W44" s="2">
        <v>100</v>
      </c>
      <c r="X44" s="2">
        <v>25</v>
      </c>
      <c r="Y44" s="2">
        <v>32</v>
      </c>
      <c r="Z44" s="2">
        <v>165</v>
      </c>
      <c r="AA44" s="2">
        <v>11</v>
      </c>
      <c r="AB44" s="7" t="s">
        <v>265</v>
      </c>
      <c r="AC44" s="2">
        <v>369</v>
      </c>
      <c r="AD44" s="2">
        <v>233</v>
      </c>
      <c r="AE44" s="2">
        <v>85</v>
      </c>
      <c r="AF44" s="2">
        <v>50</v>
      </c>
      <c r="AG44" s="2">
        <v>18</v>
      </c>
      <c r="AH44" s="2">
        <v>80</v>
      </c>
      <c r="AI44" s="2">
        <v>55</v>
      </c>
      <c r="AJ44" s="2">
        <v>81</v>
      </c>
    </row>
    <row r="45" spans="1:36" ht="10.199999999999999" customHeight="1" x14ac:dyDescent="0.2">
      <c r="A45" s="7" t="s">
        <v>266</v>
      </c>
      <c r="B45" s="2">
        <v>106</v>
      </c>
      <c r="C45" s="2">
        <v>41</v>
      </c>
      <c r="D45" s="2">
        <v>20</v>
      </c>
      <c r="E45" s="2">
        <v>6</v>
      </c>
      <c r="F45" s="2">
        <v>8</v>
      </c>
      <c r="G45" s="2">
        <v>7</v>
      </c>
      <c r="H45" s="2">
        <v>62</v>
      </c>
      <c r="I45" s="2">
        <v>3</v>
      </c>
      <c r="J45" s="7" t="s">
        <v>266</v>
      </c>
      <c r="K45" s="2">
        <v>22</v>
      </c>
      <c r="L45" s="2">
        <v>8</v>
      </c>
      <c r="M45" s="2">
        <v>4</v>
      </c>
      <c r="N45" s="2">
        <v>1</v>
      </c>
      <c r="O45" s="2">
        <v>2</v>
      </c>
      <c r="P45" s="2">
        <v>1</v>
      </c>
      <c r="Q45" s="2">
        <v>14</v>
      </c>
      <c r="R45" s="2">
        <v>0</v>
      </c>
      <c r="S45" s="7" t="s">
        <v>266</v>
      </c>
      <c r="T45" s="2">
        <v>49</v>
      </c>
      <c r="U45" s="2">
        <v>13</v>
      </c>
      <c r="V45" s="2">
        <v>7</v>
      </c>
      <c r="W45" s="2">
        <v>2</v>
      </c>
      <c r="X45" s="2">
        <v>1</v>
      </c>
      <c r="Y45" s="2">
        <v>3</v>
      </c>
      <c r="Z45" s="2">
        <v>36</v>
      </c>
      <c r="AA45" s="2">
        <v>0</v>
      </c>
      <c r="AB45" s="7" t="s">
        <v>266</v>
      </c>
      <c r="AC45" s="2">
        <v>35</v>
      </c>
      <c r="AD45" s="2">
        <v>20</v>
      </c>
      <c r="AE45" s="2">
        <v>9</v>
      </c>
      <c r="AF45" s="2">
        <v>3</v>
      </c>
      <c r="AG45" s="2">
        <v>5</v>
      </c>
      <c r="AH45" s="2">
        <v>3</v>
      </c>
      <c r="AI45" s="2">
        <v>12</v>
      </c>
      <c r="AJ45" s="2">
        <v>3</v>
      </c>
    </row>
    <row r="46" spans="1:36" x14ac:dyDescent="0.2">
      <c r="A46" s="30" t="s">
        <v>646</v>
      </c>
      <c r="B46" s="30"/>
      <c r="C46" s="30"/>
      <c r="D46" s="30"/>
      <c r="E46" s="30"/>
      <c r="F46" s="30"/>
      <c r="G46" s="30"/>
      <c r="H46" s="30"/>
      <c r="I46" s="30"/>
      <c r="J46" s="23" t="s">
        <v>646</v>
      </c>
      <c r="K46" s="23"/>
      <c r="L46" s="23"/>
      <c r="M46" s="23"/>
      <c r="N46" s="23"/>
      <c r="O46" s="23"/>
      <c r="P46" s="23"/>
      <c r="Q46" s="23"/>
      <c r="R46" s="23"/>
      <c r="S46" s="23" t="s">
        <v>646</v>
      </c>
      <c r="T46" s="23"/>
      <c r="U46" s="23"/>
      <c r="V46" s="23"/>
      <c r="W46" s="23"/>
      <c r="X46" s="23"/>
      <c r="Y46" s="23"/>
      <c r="Z46" s="23"/>
      <c r="AA46" s="23"/>
      <c r="AB46" s="23" t="s">
        <v>646</v>
      </c>
      <c r="AC46" s="23"/>
      <c r="AD46" s="23"/>
      <c r="AE46" s="23"/>
      <c r="AF46" s="23"/>
      <c r="AG46" s="23"/>
      <c r="AH46" s="23"/>
      <c r="AI46" s="23"/>
      <c r="AJ46" s="23"/>
    </row>
    <row r="47" spans="1:36" ht="10.199999999999999" customHeight="1" x14ac:dyDescent="0.2">
      <c r="A47" s="7" t="s">
        <v>766</v>
      </c>
      <c r="B47" s="2"/>
      <c r="C47" s="2"/>
      <c r="D47" s="2"/>
      <c r="E47" s="2"/>
      <c r="F47" s="2"/>
      <c r="G47" s="2"/>
      <c r="H47" s="2"/>
      <c r="I47" s="2"/>
      <c r="J47" s="7" t="s">
        <v>766</v>
      </c>
      <c r="K47" s="2"/>
      <c r="L47" s="2"/>
      <c r="M47" s="2"/>
      <c r="N47" s="2"/>
      <c r="O47" s="2"/>
      <c r="P47" s="2"/>
      <c r="Q47" s="2"/>
      <c r="R47" s="2"/>
      <c r="S47" s="7" t="s">
        <v>766</v>
      </c>
      <c r="T47" s="2"/>
      <c r="U47" s="2"/>
      <c r="V47" s="2"/>
      <c r="W47" s="2"/>
      <c r="X47" s="2"/>
      <c r="Y47" s="2"/>
      <c r="Z47" s="2"/>
      <c r="AA47" s="2"/>
      <c r="AB47" s="7" t="s">
        <v>766</v>
      </c>
      <c r="AC47" s="2"/>
      <c r="AD47" s="2"/>
      <c r="AE47" s="2"/>
      <c r="AF47" s="2"/>
      <c r="AG47" s="2"/>
      <c r="AH47" s="2"/>
      <c r="AI47" s="2"/>
      <c r="AJ47" s="2"/>
    </row>
    <row r="48" spans="1:36" ht="10.199999999999999" customHeight="1" x14ac:dyDescent="0.2">
      <c r="A48" s="3"/>
      <c r="B48" s="31" t="s">
        <v>0</v>
      </c>
      <c r="C48" s="32"/>
      <c r="D48" s="32"/>
      <c r="E48" s="32"/>
      <c r="F48" s="32"/>
      <c r="G48" s="32"/>
      <c r="H48" s="32"/>
      <c r="I48" s="33"/>
      <c r="J48" s="3"/>
      <c r="K48" s="31" t="s">
        <v>1</v>
      </c>
      <c r="L48" s="32"/>
      <c r="M48" s="32"/>
      <c r="N48" s="32"/>
      <c r="O48" s="32"/>
      <c r="P48" s="32"/>
      <c r="Q48" s="32"/>
      <c r="R48" s="33"/>
      <c r="S48" s="3"/>
      <c r="T48" s="31" t="s">
        <v>2</v>
      </c>
      <c r="U48" s="32"/>
      <c r="V48" s="32"/>
      <c r="W48" s="32"/>
      <c r="X48" s="32"/>
      <c r="Y48" s="32"/>
      <c r="Z48" s="32"/>
      <c r="AA48" s="33"/>
      <c r="AB48" s="3"/>
      <c r="AC48" s="31" t="s">
        <v>3</v>
      </c>
      <c r="AD48" s="32"/>
      <c r="AE48" s="32"/>
      <c r="AF48" s="32"/>
      <c r="AG48" s="32"/>
      <c r="AH48" s="32"/>
      <c r="AI48" s="32"/>
      <c r="AJ48" s="32"/>
    </row>
    <row r="49" spans="1:36" s="6" customFormat="1" ht="10.199999999999999" customHeight="1" x14ac:dyDescent="0.2">
      <c r="A49" s="9" t="s">
        <v>767</v>
      </c>
      <c r="B49" s="17" t="s">
        <v>0</v>
      </c>
      <c r="C49" s="17" t="s">
        <v>4</v>
      </c>
      <c r="D49" s="17" t="s">
        <v>5</v>
      </c>
      <c r="E49" s="17" t="s">
        <v>6</v>
      </c>
      <c r="F49" s="17" t="s">
        <v>7</v>
      </c>
      <c r="G49" s="17" t="s">
        <v>8</v>
      </c>
      <c r="H49" s="17" t="s">
        <v>9</v>
      </c>
      <c r="I49" s="17" t="s">
        <v>10</v>
      </c>
      <c r="J49" s="9" t="s">
        <v>767</v>
      </c>
      <c r="K49" s="17" t="s">
        <v>0</v>
      </c>
      <c r="L49" s="17" t="s">
        <v>4</v>
      </c>
      <c r="M49" s="17" t="s">
        <v>5</v>
      </c>
      <c r="N49" s="17" t="s">
        <v>6</v>
      </c>
      <c r="O49" s="17" t="s">
        <v>7</v>
      </c>
      <c r="P49" s="17" t="s">
        <v>8</v>
      </c>
      <c r="Q49" s="17" t="s">
        <v>9</v>
      </c>
      <c r="R49" s="17" t="s">
        <v>10</v>
      </c>
      <c r="S49" s="9" t="s">
        <v>767</v>
      </c>
      <c r="T49" s="17" t="s">
        <v>0</v>
      </c>
      <c r="U49" s="17" t="s">
        <v>4</v>
      </c>
      <c r="V49" s="17" t="s">
        <v>5</v>
      </c>
      <c r="W49" s="17" t="s">
        <v>6</v>
      </c>
      <c r="X49" s="17" t="s">
        <v>7</v>
      </c>
      <c r="Y49" s="17" t="s">
        <v>8</v>
      </c>
      <c r="Z49" s="17" t="s">
        <v>9</v>
      </c>
      <c r="AA49" s="17" t="s">
        <v>10</v>
      </c>
      <c r="AB49" s="9" t="s">
        <v>767</v>
      </c>
      <c r="AC49" s="17" t="s">
        <v>0</v>
      </c>
      <c r="AD49" s="17" t="s">
        <v>4</v>
      </c>
      <c r="AE49" s="17" t="s">
        <v>5</v>
      </c>
      <c r="AF49" s="17" t="s">
        <v>6</v>
      </c>
      <c r="AG49" s="17" t="s">
        <v>7</v>
      </c>
      <c r="AH49" s="17" t="s">
        <v>8</v>
      </c>
      <c r="AI49" s="17" t="s">
        <v>9</v>
      </c>
      <c r="AJ49" s="18" t="s">
        <v>10</v>
      </c>
    </row>
    <row r="50" spans="1:36" ht="10.199999999999999" customHeight="1" x14ac:dyDescent="0.2">
      <c r="A50" s="7" t="s">
        <v>760</v>
      </c>
      <c r="B50" s="2"/>
      <c r="C50" s="2"/>
      <c r="D50" s="2"/>
      <c r="E50" s="2"/>
      <c r="F50" s="2"/>
      <c r="G50" s="2"/>
      <c r="H50" s="2"/>
      <c r="I50" s="2"/>
      <c r="J50" s="7" t="s">
        <v>760</v>
      </c>
      <c r="K50" s="2"/>
      <c r="L50" s="2"/>
      <c r="M50" s="2"/>
      <c r="N50" s="2"/>
      <c r="O50" s="2"/>
      <c r="P50" s="2"/>
      <c r="Q50" s="2"/>
      <c r="R50" s="2"/>
      <c r="S50" s="7" t="s">
        <v>760</v>
      </c>
      <c r="T50" s="2"/>
      <c r="U50" s="2"/>
      <c r="V50" s="2"/>
      <c r="W50" s="2"/>
      <c r="X50" s="2"/>
      <c r="Y50" s="2"/>
      <c r="Z50" s="2"/>
      <c r="AA50" s="2"/>
      <c r="AB50" s="7" t="s">
        <v>760</v>
      </c>
      <c r="AC50" s="2"/>
      <c r="AD50" s="2"/>
      <c r="AE50" s="2"/>
      <c r="AF50" s="2"/>
      <c r="AG50" s="2"/>
      <c r="AH50" s="2"/>
      <c r="AI50" s="2"/>
      <c r="AJ50" s="2"/>
    </row>
    <row r="51" spans="1:36" ht="10.199999999999999" customHeight="1" x14ac:dyDescent="0.2">
      <c r="A51" s="7"/>
      <c r="J51" s="7"/>
      <c r="S51" s="7"/>
      <c r="AB51" s="7"/>
    </row>
    <row r="52" spans="1:36" ht="10.199999999999999" customHeight="1" x14ac:dyDescent="0.2">
      <c r="A52" s="7" t="s">
        <v>655</v>
      </c>
      <c r="B52" s="2">
        <v>7363</v>
      </c>
      <c r="C52" s="2">
        <v>5052</v>
      </c>
      <c r="D52" s="2">
        <v>3344</v>
      </c>
      <c r="E52" s="2">
        <v>838</v>
      </c>
      <c r="F52" s="2">
        <v>336</v>
      </c>
      <c r="G52" s="2">
        <v>534</v>
      </c>
      <c r="H52" s="2">
        <v>1668</v>
      </c>
      <c r="I52" s="2">
        <v>643</v>
      </c>
      <c r="J52" s="7" t="s">
        <v>655</v>
      </c>
      <c r="K52" s="2">
        <v>1899</v>
      </c>
      <c r="L52" s="2">
        <v>905</v>
      </c>
      <c r="M52" s="2">
        <v>561</v>
      </c>
      <c r="N52" s="2">
        <v>216</v>
      </c>
      <c r="O52" s="2">
        <v>97</v>
      </c>
      <c r="P52" s="2">
        <v>31</v>
      </c>
      <c r="Q52" s="2">
        <v>950</v>
      </c>
      <c r="R52" s="2">
        <v>44</v>
      </c>
      <c r="S52" s="7" t="s">
        <v>655</v>
      </c>
      <c r="T52" s="2">
        <v>3074</v>
      </c>
      <c r="U52" s="2">
        <v>2576</v>
      </c>
      <c r="V52" s="2">
        <v>2140</v>
      </c>
      <c r="W52" s="2">
        <v>217</v>
      </c>
      <c r="X52" s="2">
        <v>107</v>
      </c>
      <c r="Y52" s="2">
        <v>112</v>
      </c>
      <c r="Z52" s="2">
        <v>458</v>
      </c>
      <c r="AA52" s="2">
        <v>40</v>
      </c>
      <c r="AB52" s="7" t="s">
        <v>655</v>
      </c>
      <c r="AC52" s="2">
        <v>2390</v>
      </c>
      <c r="AD52" s="2">
        <v>1571</v>
      </c>
      <c r="AE52" s="2">
        <v>643</v>
      </c>
      <c r="AF52" s="2">
        <v>405</v>
      </c>
      <c r="AG52" s="2">
        <v>132</v>
      </c>
      <c r="AH52" s="2">
        <v>391</v>
      </c>
      <c r="AI52" s="2">
        <v>260</v>
      </c>
      <c r="AJ52" s="2">
        <v>559</v>
      </c>
    </row>
    <row r="53" spans="1:36" ht="10.199999999999999" customHeight="1" x14ac:dyDescent="0.2">
      <c r="A53" s="7" t="s">
        <v>267</v>
      </c>
      <c r="B53" s="2">
        <v>5749</v>
      </c>
      <c r="C53" s="2">
        <v>4067</v>
      </c>
      <c r="D53" s="2">
        <v>2662</v>
      </c>
      <c r="E53" s="2">
        <v>718</v>
      </c>
      <c r="F53" s="2">
        <v>256</v>
      </c>
      <c r="G53" s="2">
        <v>431</v>
      </c>
      <c r="H53" s="2">
        <v>1244</v>
      </c>
      <c r="I53" s="2">
        <v>438</v>
      </c>
      <c r="J53" s="7" t="s">
        <v>267</v>
      </c>
      <c r="K53" s="2">
        <v>1436</v>
      </c>
      <c r="L53" s="2">
        <v>725</v>
      </c>
      <c r="M53" s="2">
        <v>455</v>
      </c>
      <c r="N53" s="2">
        <v>169</v>
      </c>
      <c r="O53" s="2">
        <v>78</v>
      </c>
      <c r="P53" s="2">
        <v>23</v>
      </c>
      <c r="Q53" s="2">
        <v>681</v>
      </c>
      <c r="R53" s="2">
        <v>30</v>
      </c>
      <c r="S53" s="7" t="s">
        <v>267</v>
      </c>
      <c r="T53" s="2">
        <v>2476</v>
      </c>
      <c r="U53" s="2">
        <v>2069</v>
      </c>
      <c r="V53" s="2">
        <v>1697</v>
      </c>
      <c r="W53" s="2">
        <v>189</v>
      </c>
      <c r="X53" s="2">
        <v>85</v>
      </c>
      <c r="Y53" s="2">
        <v>98</v>
      </c>
      <c r="Z53" s="2">
        <v>376</v>
      </c>
      <c r="AA53" s="2">
        <v>31</v>
      </c>
      <c r="AB53" s="7" t="s">
        <v>267</v>
      </c>
      <c r="AC53" s="2">
        <v>1837</v>
      </c>
      <c r="AD53" s="2">
        <v>1273</v>
      </c>
      <c r="AE53" s="2">
        <v>510</v>
      </c>
      <c r="AF53" s="2">
        <v>360</v>
      </c>
      <c r="AG53" s="2">
        <v>93</v>
      </c>
      <c r="AH53" s="2">
        <v>310</v>
      </c>
      <c r="AI53" s="2">
        <v>187</v>
      </c>
      <c r="AJ53" s="2">
        <v>377</v>
      </c>
    </row>
    <row r="54" spans="1:36" ht="10.199999999999999" customHeight="1" x14ac:dyDescent="0.2">
      <c r="A54" s="7" t="s">
        <v>268</v>
      </c>
      <c r="B54" s="2">
        <v>736</v>
      </c>
      <c r="C54" s="2">
        <v>325</v>
      </c>
      <c r="D54" s="2">
        <v>158</v>
      </c>
      <c r="E54" s="2">
        <v>63</v>
      </c>
      <c r="F54" s="2">
        <v>51</v>
      </c>
      <c r="G54" s="2">
        <v>53</v>
      </c>
      <c r="H54" s="2">
        <v>327</v>
      </c>
      <c r="I54" s="2">
        <v>84</v>
      </c>
      <c r="J54" s="7" t="s">
        <v>268</v>
      </c>
      <c r="K54" s="2">
        <v>367</v>
      </c>
      <c r="L54" s="2">
        <v>124</v>
      </c>
      <c r="M54" s="2">
        <v>64</v>
      </c>
      <c r="N54" s="2">
        <v>35</v>
      </c>
      <c r="O54" s="2">
        <v>17</v>
      </c>
      <c r="P54" s="2">
        <v>8</v>
      </c>
      <c r="Q54" s="2">
        <v>233</v>
      </c>
      <c r="R54" s="2">
        <v>10</v>
      </c>
      <c r="S54" s="7" t="s">
        <v>268</v>
      </c>
      <c r="T54" s="2">
        <v>106</v>
      </c>
      <c r="U54" s="2">
        <v>55</v>
      </c>
      <c r="V54" s="2">
        <v>42</v>
      </c>
      <c r="W54" s="2">
        <v>6</v>
      </c>
      <c r="X54" s="2">
        <v>3</v>
      </c>
      <c r="Y54" s="2">
        <v>4</v>
      </c>
      <c r="Z54" s="2">
        <v>49</v>
      </c>
      <c r="AA54" s="2">
        <v>2</v>
      </c>
      <c r="AB54" s="7" t="s">
        <v>268</v>
      </c>
      <c r="AC54" s="2">
        <v>263</v>
      </c>
      <c r="AD54" s="2">
        <v>146</v>
      </c>
      <c r="AE54" s="2">
        <v>52</v>
      </c>
      <c r="AF54" s="2">
        <v>22</v>
      </c>
      <c r="AG54" s="2">
        <v>31</v>
      </c>
      <c r="AH54" s="2">
        <v>41</v>
      </c>
      <c r="AI54" s="2">
        <v>45</v>
      </c>
      <c r="AJ54" s="2">
        <v>72</v>
      </c>
    </row>
    <row r="55" spans="1:36" ht="10.199999999999999" customHeight="1" x14ac:dyDescent="0.2">
      <c r="A55" s="7" t="s">
        <v>269</v>
      </c>
      <c r="B55" s="2">
        <v>46</v>
      </c>
      <c r="C55" s="2">
        <v>13</v>
      </c>
      <c r="D55" s="2">
        <v>4</v>
      </c>
      <c r="E55" s="2">
        <v>6</v>
      </c>
      <c r="F55" s="2">
        <v>3</v>
      </c>
      <c r="G55" s="2">
        <v>0</v>
      </c>
      <c r="H55" s="2">
        <v>27</v>
      </c>
      <c r="I55" s="2">
        <v>6</v>
      </c>
      <c r="J55" s="7" t="s">
        <v>269</v>
      </c>
      <c r="K55" s="2">
        <v>9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9</v>
      </c>
      <c r="R55" s="2">
        <v>0</v>
      </c>
      <c r="S55" s="7" t="s">
        <v>269</v>
      </c>
      <c r="T55" s="2">
        <v>19</v>
      </c>
      <c r="U55" s="2">
        <v>10</v>
      </c>
      <c r="V55" s="2">
        <v>4</v>
      </c>
      <c r="W55" s="2">
        <v>4</v>
      </c>
      <c r="X55" s="2">
        <v>2</v>
      </c>
      <c r="Y55" s="2">
        <v>0</v>
      </c>
      <c r="Z55" s="2">
        <v>9</v>
      </c>
      <c r="AA55" s="2">
        <v>0</v>
      </c>
      <c r="AB55" s="7" t="s">
        <v>269</v>
      </c>
      <c r="AC55" s="2">
        <v>18</v>
      </c>
      <c r="AD55" s="2">
        <v>3</v>
      </c>
      <c r="AE55" s="2">
        <v>0</v>
      </c>
      <c r="AF55" s="2">
        <v>2</v>
      </c>
      <c r="AG55" s="2">
        <v>1</v>
      </c>
      <c r="AH55" s="2">
        <v>0</v>
      </c>
      <c r="AI55" s="2">
        <v>9</v>
      </c>
      <c r="AJ55" s="2">
        <v>6</v>
      </c>
    </row>
    <row r="56" spans="1:36" ht="10.199999999999999" customHeight="1" x14ac:dyDescent="0.2">
      <c r="A56" s="7" t="s">
        <v>270</v>
      </c>
      <c r="B56" s="2">
        <v>15</v>
      </c>
      <c r="C56" s="2">
        <v>1</v>
      </c>
      <c r="D56" s="2">
        <v>0</v>
      </c>
      <c r="E56" s="2">
        <v>1</v>
      </c>
      <c r="F56" s="2">
        <v>0</v>
      </c>
      <c r="G56" s="2">
        <v>0</v>
      </c>
      <c r="H56" s="2">
        <v>7</v>
      </c>
      <c r="I56" s="2">
        <v>7</v>
      </c>
      <c r="J56" s="7" t="s">
        <v>270</v>
      </c>
      <c r="K56" s="2">
        <v>4</v>
      </c>
      <c r="L56" s="2">
        <v>1</v>
      </c>
      <c r="M56" s="2">
        <v>0</v>
      </c>
      <c r="N56" s="2">
        <v>1</v>
      </c>
      <c r="O56" s="2">
        <v>0</v>
      </c>
      <c r="P56" s="2">
        <v>0</v>
      </c>
      <c r="Q56" s="2">
        <v>3</v>
      </c>
      <c r="R56" s="2">
        <v>0</v>
      </c>
      <c r="S56" s="7" t="s">
        <v>270</v>
      </c>
      <c r="T56" s="2">
        <v>1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1</v>
      </c>
      <c r="AB56" s="7" t="s">
        <v>270</v>
      </c>
      <c r="AC56" s="2">
        <v>10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4</v>
      </c>
      <c r="AJ56" s="2">
        <v>6</v>
      </c>
    </row>
    <row r="57" spans="1:36" ht="10.199999999999999" customHeight="1" x14ac:dyDescent="0.2">
      <c r="A57" s="7" t="s">
        <v>78</v>
      </c>
      <c r="B57" s="2">
        <v>817</v>
      </c>
      <c r="C57" s="2">
        <v>646</v>
      </c>
      <c r="D57" s="2">
        <v>520</v>
      </c>
      <c r="E57" s="2">
        <v>50</v>
      </c>
      <c r="F57" s="2">
        <v>26</v>
      </c>
      <c r="G57" s="2">
        <v>50</v>
      </c>
      <c r="H57" s="2">
        <v>63</v>
      </c>
      <c r="I57" s="2">
        <v>108</v>
      </c>
      <c r="J57" s="7" t="s">
        <v>78</v>
      </c>
      <c r="K57" s="2">
        <v>83</v>
      </c>
      <c r="L57" s="2">
        <v>55</v>
      </c>
      <c r="M57" s="2">
        <v>42</v>
      </c>
      <c r="N57" s="2">
        <v>11</v>
      </c>
      <c r="O57" s="2">
        <v>2</v>
      </c>
      <c r="P57" s="2">
        <v>0</v>
      </c>
      <c r="Q57" s="2">
        <v>24</v>
      </c>
      <c r="R57" s="2">
        <v>4</v>
      </c>
      <c r="S57" s="7" t="s">
        <v>78</v>
      </c>
      <c r="T57" s="2">
        <v>472</v>
      </c>
      <c r="U57" s="2">
        <v>442</v>
      </c>
      <c r="V57" s="2">
        <v>397</v>
      </c>
      <c r="W57" s="2">
        <v>18</v>
      </c>
      <c r="X57" s="2">
        <v>17</v>
      </c>
      <c r="Y57" s="2">
        <v>10</v>
      </c>
      <c r="Z57" s="2">
        <v>24</v>
      </c>
      <c r="AA57" s="2">
        <v>6</v>
      </c>
      <c r="AB57" s="7" t="s">
        <v>78</v>
      </c>
      <c r="AC57" s="2">
        <v>262</v>
      </c>
      <c r="AD57" s="2">
        <v>149</v>
      </c>
      <c r="AE57" s="2">
        <v>81</v>
      </c>
      <c r="AF57" s="2">
        <v>21</v>
      </c>
      <c r="AG57" s="2">
        <v>7</v>
      </c>
      <c r="AH57" s="2">
        <v>40</v>
      </c>
      <c r="AI57" s="2">
        <v>15</v>
      </c>
      <c r="AJ57" s="2">
        <v>98</v>
      </c>
    </row>
    <row r="58" spans="1:36" ht="10.199999999999999" customHeight="1" x14ac:dyDescent="0.2">
      <c r="A58" s="7"/>
      <c r="J58" s="7"/>
      <c r="S58" s="7"/>
      <c r="AB58" s="7"/>
    </row>
    <row r="59" spans="1:36" ht="10.199999999999999" customHeight="1" x14ac:dyDescent="0.2">
      <c r="A59" s="7" t="s">
        <v>28</v>
      </c>
      <c r="B59" s="2">
        <v>4391</v>
      </c>
      <c r="C59" s="2">
        <v>3089</v>
      </c>
      <c r="D59" s="2">
        <v>1974</v>
      </c>
      <c r="E59" s="2">
        <v>576</v>
      </c>
      <c r="F59" s="2">
        <v>202</v>
      </c>
      <c r="G59" s="2">
        <v>337</v>
      </c>
      <c r="H59" s="2">
        <v>886</v>
      </c>
      <c r="I59" s="2">
        <v>416</v>
      </c>
      <c r="J59" s="7" t="s">
        <v>28</v>
      </c>
      <c r="K59" s="2">
        <v>1009</v>
      </c>
      <c r="L59" s="2">
        <v>495</v>
      </c>
      <c r="M59" s="2">
        <v>298</v>
      </c>
      <c r="N59" s="2">
        <v>126</v>
      </c>
      <c r="O59" s="2">
        <v>53</v>
      </c>
      <c r="P59" s="2">
        <v>18</v>
      </c>
      <c r="Q59" s="2">
        <v>486</v>
      </c>
      <c r="R59" s="2">
        <v>28</v>
      </c>
      <c r="S59" s="7" t="s">
        <v>28</v>
      </c>
      <c r="T59" s="2">
        <v>1845</v>
      </c>
      <c r="U59" s="2">
        <v>1557</v>
      </c>
      <c r="V59" s="2">
        <v>1285</v>
      </c>
      <c r="W59" s="2">
        <v>142</v>
      </c>
      <c r="X59" s="2">
        <v>62</v>
      </c>
      <c r="Y59" s="2">
        <v>68</v>
      </c>
      <c r="Z59" s="2">
        <v>264</v>
      </c>
      <c r="AA59" s="2">
        <v>24</v>
      </c>
      <c r="AB59" s="7" t="s">
        <v>28</v>
      </c>
      <c r="AC59" s="2">
        <v>1537</v>
      </c>
      <c r="AD59" s="2">
        <v>1037</v>
      </c>
      <c r="AE59" s="2">
        <v>391</v>
      </c>
      <c r="AF59" s="2">
        <v>308</v>
      </c>
      <c r="AG59" s="2">
        <v>87</v>
      </c>
      <c r="AH59" s="2">
        <v>251</v>
      </c>
      <c r="AI59" s="2">
        <v>136</v>
      </c>
      <c r="AJ59" s="2">
        <v>364</v>
      </c>
    </row>
    <row r="60" spans="1:36" ht="10.199999999999999" customHeight="1" x14ac:dyDescent="0.2">
      <c r="A60" s="7" t="s">
        <v>267</v>
      </c>
      <c r="B60" s="2">
        <v>3486</v>
      </c>
      <c r="C60" s="2">
        <v>2538</v>
      </c>
      <c r="D60" s="2">
        <v>1611</v>
      </c>
      <c r="E60" s="2">
        <v>496</v>
      </c>
      <c r="F60" s="2">
        <v>158</v>
      </c>
      <c r="G60" s="2">
        <v>273</v>
      </c>
      <c r="H60" s="2">
        <v>652</v>
      </c>
      <c r="I60" s="2">
        <v>296</v>
      </c>
      <c r="J60" s="7" t="s">
        <v>267</v>
      </c>
      <c r="K60" s="2">
        <v>735</v>
      </c>
      <c r="L60" s="2">
        <v>374</v>
      </c>
      <c r="M60" s="2">
        <v>230</v>
      </c>
      <c r="N60" s="2">
        <v>93</v>
      </c>
      <c r="O60" s="2">
        <v>37</v>
      </c>
      <c r="P60" s="2">
        <v>14</v>
      </c>
      <c r="Q60" s="2">
        <v>343</v>
      </c>
      <c r="R60" s="2">
        <v>18</v>
      </c>
      <c r="S60" s="7" t="s">
        <v>267</v>
      </c>
      <c r="T60" s="2">
        <v>1537</v>
      </c>
      <c r="U60" s="2">
        <v>1306</v>
      </c>
      <c r="V60" s="2">
        <v>1060</v>
      </c>
      <c r="W60" s="2">
        <v>127</v>
      </c>
      <c r="X60" s="2">
        <v>56</v>
      </c>
      <c r="Y60" s="2">
        <v>63</v>
      </c>
      <c r="Z60" s="2">
        <v>211</v>
      </c>
      <c r="AA60" s="2">
        <v>20</v>
      </c>
      <c r="AB60" s="7" t="s">
        <v>267</v>
      </c>
      <c r="AC60" s="2">
        <v>1214</v>
      </c>
      <c r="AD60" s="2">
        <v>858</v>
      </c>
      <c r="AE60" s="2">
        <v>321</v>
      </c>
      <c r="AF60" s="2">
        <v>276</v>
      </c>
      <c r="AG60" s="2">
        <v>65</v>
      </c>
      <c r="AH60" s="2">
        <v>196</v>
      </c>
      <c r="AI60" s="2">
        <v>98</v>
      </c>
      <c r="AJ60" s="2">
        <v>258</v>
      </c>
    </row>
    <row r="61" spans="1:36" ht="10.199999999999999" customHeight="1" x14ac:dyDescent="0.2">
      <c r="A61" s="7" t="s">
        <v>268</v>
      </c>
      <c r="B61" s="2">
        <v>451</v>
      </c>
      <c r="C61" s="2">
        <v>215</v>
      </c>
      <c r="D61" s="2">
        <v>100</v>
      </c>
      <c r="E61" s="2">
        <v>48</v>
      </c>
      <c r="F61" s="2">
        <v>34</v>
      </c>
      <c r="G61" s="2">
        <v>33</v>
      </c>
      <c r="H61" s="2">
        <v>181</v>
      </c>
      <c r="I61" s="2">
        <v>55</v>
      </c>
      <c r="J61" s="7" t="s">
        <v>268</v>
      </c>
      <c r="K61" s="2">
        <v>221</v>
      </c>
      <c r="L61" s="2">
        <v>88</v>
      </c>
      <c r="M61" s="2">
        <v>43</v>
      </c>
      <c r="N61" s="2">
        <v>27</v>
      </c>
      <c r="O61" s="2">
        <v>14</v>
      </c>
      <c r="P61" s="2">
        <v>4</v>
      </c>
      <c r="Q61" s="2">
        <v>126</v>
      </c>
      <c r="R61" s="2">
        <v>7</v>
      </c>
      <c r="S61" s="7" t="s">
        <v>268</v>
      </c>
      <c r="T61" s="2">
        <v>64</v>
      </c>
      <c r="U61" s="2">
        <v>32</v>
      </c>
      <c r="V61" s="2">
        <v>23</v>
      </c>
      <c r="W61" s="2">
        <v>5</v>
      </c>
      <c r="X61" s="2">
        <v>1</v>
      </c>
      <c r="Y61" s="2">
        <v>3</v>
      </c>
      <c r="Z61" s="2">
        <v>31</v>
      </c>
      <c r="AA61" s="2">
        <v>1</v>
      </c>
      <c r="AB61" s="7" t="s">
        <v>268</v>
      </c>
      <c r="AC61" s="2">
        <v>166</v>
      </c>
      <c r="AD61" s="2">
        <v>95</v>
      </c>
      <c r="AE61" s="2">
        <v>34</v>
      </c>
      <c r="AF61" s="2">
        <v>16</v>
      </c>
      <c r="AG61" s="2">
        <v>19</v>
      </c>
      <c r="AH61" s="2">
        <v>26</v>
      </c>
      <c r="AI61" s="2">
        <v>24</v>
      </c>
      <c r="AJ61" s="2">
        <v>47</v>
      </c>
    </row>
    <row r="62" spans="1:36" ht="10.199999999999999" customHeight="1" x14ac:dyDescent="0.2">
      <c r="A62" s="7" t="s">
        <v>269</v>
      </c>
      <c r="B62" s="2">
        <v>31</v>
      </c>
      <c r="C62" s="2">
        <v>11</v>
      </c>
      <c r="D62" s="2">
        <v>4</v>
      </c>
      <c r="E62" s="2">
        <v>5</v>
      </c>
      <c r="F62" s="2">
        <v>2</v>
      </c>
      <c r="G62" s="2">
        <v>0</v>
      </c>
      <c r="H62" s="2">
        <v>17</v>
      </c>
      <c r="I62" s="2">
        <v>3</v>
      </c>
      <c r="J62" s="7" t="s">
        <v>269</v>
      </c>
      <c r="K62" s="2">
        <v>7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7</v>
      </c>
      <c r="R62" s="2">
        <v>0</v>
      </c>
      <c r="S62" s="7" t="s">
        <v>269</v>
      </c>
      <c r="T62" s="2">
        <v>15</v>
      </c>
      <c r="U62" s="2">
        <v>8</v>
      </c>
      <c r="V62" s="2">
        <v>4</v>
      </c>
      <c r="W62" s="2">
        <v>3</v>
      </c>
      <c r="X62" s="2">
        <v>1</v>
      </c>
      <c r="Y62" s="2">
        <v>0</v>
      </c>
      <c r="Z62" s="2">
        <v>7</v>
      </c>
      <c r="AA62" s="2">
        <v>0</v>
      </c>
      <c r="AB62" s="7" t="s">
        <v>269</v>
      </c>
      <c r="AC62" s="2">
        <v>9</v>
      </c>
      <c r="AD62" s="2">
        <v>3</v>
      </c>
      <c r="AE62" s="2">
        <v>0</v>
      </c>
      <c r="AF62" s="2">
        <v>2</v>
      </c>
      <c r="AG62" s="2">
        <v>1</v>
      </c>
      <c r="AH62" s="2">
        <v>0</v>
      </c>
      <c r="AI62" s="2">
        <v>3</v>
      </c>
      <c r="AJ62" s="2">
        <v>3</v>
      </c>
    </row>
    <row r="63" spans="1:36" ht="10.199999999999999" customHeight="1" x14ac:dyDescent="0.2">
      <c r="A63" s="7" t="s">
        <v>270</v>
      </c>
      <c r="B63" s="2">
        <v>8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3</v>
      </c>
      <c r="I63" s="2">
        <v>5</v>
      </c>
      <c r="J63" s="7" t="s">
        <v>270</v>
      </c>
      <c r="K63" s="2">
        <v>1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1</v>
      </c>
      <c r="R63" s="2">
        <v>0</v>
      </c>
      <c r="S63" s="7" t="s">
        <v>270</v>
      </c>
      <c r="T63" s="2">
        <v>1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1</v>
      </c>
      <c r="AB63" s="7" t="s">
        <v>270</v>
      </c>
      <c r="AC63" s="2">
        <v>6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2</v>
      </c>
      <c r="AJ63" s="2">
        <v>4</v>
      </c>
    </row>
    <row r="64" spans="1:36" ht="10.199999999999999" customHeight="1" x14ac:dyDescent="0.2">
      <c r="A64" s="7" t="s">
        <v>78</v>
      </c>
      <c r="B64" s="2">
        <v>415</v>
      </c>
      <c r="C64" s="2">
        <v>325</v>
      </c>
      <c r="D64" s="2">
        <v>259</v>
      </c>
      <c r="E64" s="2">
        <v>27</v>
      </c>
      <c r="F64" s="2">
        <v>8</v>
      </c>
      <c r="G64" s="2">
        <v>31</v>
      </c>
      <c r="H64" s="2">
        <v>33</v>
      </c>
      <c r="I64" s="2">
        <v>57</v>
      </c>
      <c r="J64" s="7" t="s">
        <v>78</v>
      </c>
      <c r="K64" s="2">
        <v>45</v>
      </c>
      <c r="L64" s="2">
        <v>33</v>
      </c>
      <c r="M64" s="2">
        <v>25</v>
      </c>
      <c r="N64" s="2">
        <v>6</v>
      </c>
      <c r="O64" s="2">
        <v>2</v>
      </c>
      <c r="P64" s="2">
        <v>0</v>
      </c>
      <c r="Q64" s="2">
        <v>9</v>
      </c>
      <c r="R64" s="2">
        <v>3</v>
      </c>
      <c r="S64" s="7" t="s">
        <v>78</v>
      </c>
      <c r="T64" s="2">
        <v>228</v>
      </c>
      <c r="U64" s="2">
        <v>211</v>
      </c>
      <c r="V64" s="2">
        <v>198</v>
      </c>
      <c r="W64" s="2">
        <v>7</v>
      </c>
      <c r="X64" s="2">
        <v>4</v>
      </c>
      <c r="Y64" s="2">
        <v>2</v>
      </c>
      <c r="Z64" s="2">
        <v>15</v>
      </c>
      <c r="AA64" s="2">
        <v>2</v>
      </c>
      <c r="AB64" s="7" t="s">
        <v>78</v>
      </c>
      <c r="AC64" s="2">
        <v>142</v>
      </c>
      <c r="AD64" s="2">
        <v>81</v>
      </c>
      <c r="AE64" s="2">
        <v>36</v>
      </c>
      <c r="AF64" s="2">
        <v>14</v>
      </c>
      <c r="AG64" s="2">
        <v>2</v>
      </c>
      <c r="AH64" s="2">
        <v>29</v>
      </c>
      <c r="AI64" s="2">
        <v>9</v>
      </c>
      <c r="AJ64" s="2">
        <v>52</v>
      </c>
    </row>
    <row r="65" spans="1:36" ht="10.199999999999999" customHeight="1" x14ac:dyDescent="0.2">
      <c r="A65" s="7"/>
      <c r="J65" s="7"/>
      <c r="S65" s="7"/>
      <c r="AB65" s="7"/>
    </row>
    <row r="66" spans="1:36" ht="10.199999999999999" customHeight="1" x14ac:dyDescent="0.2">
      <c r="A66" s="7" t="s">
        <v>761</v>
      </c>
      <c r="B66" s="2">
        <v>2972</v>
      </c>
      <c r="C66" s="2">
        <v>1963</v>
      </c>
      <c r="D66" s="2">
        <v>1370</v>
      </c>
      <c r="E66" s="2">
        <v>262</v>
      </c>
      <c r="F66" s="2">
        <v>134</v>
      </c>
      <c r="G66" s="2">
        <v>197</v>
      </c>
      <c r="H66" s="2">
        <v>782</v>
      </c>
      <c r="I66" s="2">
        <v>227</v>
      </c>
      <c r="J66" s="7" t="s">
        <v>761</v>
      </c>
      <c r="K66" s="2">
        <v>890</v>
      </c>
      <c r="L66" s="2">
        <v>410</v>
      </c>
      <c r="M66" s="2">
        <v>263</v>
      </c>
      <c r="N66" s="2">
        <v>90</v>
      </c>
      <c r="O66" s="2">
        <v>44</v>
      </c>
      <c r="P66" s="2">
        <v>13</v>
      </c>
      <c r="Q66" s="2">
        <v>464</v>
      </c>
      <c r="R66" s="2">
        <v>16</v>
      </c>
      <c r="S66" s="7" t="s">
        <v>761</v>
      </c>
      <c r="T66" s="2">
        <v>1229</v>
      </c>
      <c r="U66" s="2">
        <v>1019</v>
      </c>
      <c r="V66" s="2">
        <v>855</v>
      </c>
      <c r="W66" s="2">
        <v>75</v>
      </c>
      <c r="X66" s="2">
        <v>45</v>
      </c>
      <c r="Y66" s="2">
        <v>44</v>
      </c>
      <c r="Z66" s="2">
        <v>194</v>
      </c>
      <c r="AA66" s="2">
        <v>16</v>
      </c>
      <c r="AB66" s="7" t="s">
        <v>761</v>
      </c>
      <c r="AC66" s="2">
        <v>853</v>
      </c>
      <c r="AD66" s="2">
        <v>534</v>
      </c>
      <c r="AE66" s="2">
        <v>252</v>
      </c>
      <c r="AF66" s="2">
        <v>97</v>
      </c>
      <c r="AG66" s="2">
        <v>45</v>
      </c>
      <c r="AH66" s="2">
        <v>140</v>
      </c>
      <c r="AI66" s="2">
        <v>124</v>
      </c>
      <c r="AJ66" s="2">
        <v>195</v>
      </c>
    </row>
    <row r="67" spans="1:36" ht="10.199999999999999" customHeight="1" x14ac:dyDescent="0.2">
      <c r="A67" s="7" t="s">
        <v>267</v>
      </c>
      <c r="B67" s="2">
        <v>2263</v>
      </c>
      <c r="C67" s="2">
        <v>1529</v>
      </c>
      <c r="D67" s="2">
        <v>1051</v>
      </c>
      <c r="E67" s="2">
        <v>222</v>
      </c>
      <c r="F67" s="2">
        <v>98</v>
      </c>
      <c r="G67" s="2">
        <v>158</v>
      </c>
      <c r="H67" s="2">
        <v>592</v>
      </c>
      <c r="I67" s="2">
        <v>142</v>
      </c>
      <c r="J67" s="7" t="s">
        <v>267</v>
      </c>
      <c r="K67" s="2">
        <v>701</v>
      </c>
      <c r="L67" s="2">
        <v>351</v>
      </c>
      <c r="M67" s="2">
        <v>225</v>
      </c>
      <c r="N67" s="2">
        <v>76</v>
      </c>
      <c r="O67" s="2">
        <v>41</v>
      </c>
      <c r="P67" s="2">
        <v>9</v>
      </c>
      <c r="Q67" s="2">
        <v>338</v>
      </c>
      <c r="R67" s="2">
        <v>12</v>
      </c>
      <c r="S67" s="7" t="s">
        <v>267</v>
      </c>
      <c r="T67" s="2">
        <v>939</v>
      </c>
      <c r="U67" s="2">
        <v>763</v>
      </c>
      <c r="V67" s="2">
        <v>637</v>
      </c>
      <c r="W67" s="2">
        <v>62</v>
      </c>
      <c r="X67" s="2">
        <v>29</v>
      </c>
      <c r="Y67" s="2">
        <v>35</v>
      </c>
      <c r="Z67" s="2">
        <v>165</v>
      </c>
      <c r="AA67" s="2">
        <v>11</v>
      </c>
      <c r="AB67" s="7" t="s">
        <v>267</v>
      </c>
      <c r="AC67" s="2">
        <v>623</v>
      </c>
      <c r="AD67" s="2">
        <v>415</v>
      </c>
      <c r="AE67" s="2">
        <v>189</v>
      </c>
      <c r="AF67" s="2">
        <v>84</v>
      </c>
      <c r="AG67" s="2">
        <v>28</v>
      </c>
      <c r="AH67" s="2">
        <v>114</v>
      </c>
      <c r="AI67" s="2">
        <v>89</v>
      </c>
      <c r="AJ67" s="2">
        <v>119</v>
      </c>
    </row>
    <row r="68" spans="1:36" ht="10.199999999999999" customHeight="1" x14ac:dyDescent="0.2">
      <c r="A68" s="7" t="s">
        <v>268</v>
      </c>
      <c r="B68" s="2">
        <v>285</v>
      </c>
      <c r="C68" s="2">
        <v>110</v>
      </c>
      <c r="D68" s="2">
        <v>58</v>
      </c>
      <c r="E68" s="2">
        <v>15</v>
      </c>
      <c r="F68" s="2">
        <v>17</v>
      </c>
      <c r="G68" s="2">
        <v>20</v>
      </c>
      <c r="H68" s="2">
        <v>146</v>
      </c>
      <c r="I68" s="2">
        <v>29</v>
      </c>
      <c r="J68" s="7" t="s">
        <v>268</v>
      </c>
      <c r="K68" s="2">
        <v>146</v>
      </c>
      <c r="L68" s="2">
        <v>36</v>
      </c>
      <c r="M68" s="2">
        <v>21</v>
      </c>
      <c r="N68" s="2">
        <v>8</v>
      </c>
      <c r="O68" s="2">
        <v>3</v>
      </c>
      <c r="P68" s="2">
        <v>4</v>
      </c>
      <c r="Q68" s="2">
        <v>107</v>
      </c>
      <c r="R68" s="2">
        <v>3</v>
      </c>
      <c r="S68" s="7" t="s">
        <v>268</v>
      </c>
      <c r="T68" s="2">
        <v>42</v>
      </c>
      <c r="U68" s="2">
        <v>23</v>
      </c>
      <c r="V68" s="2">
        <v>19</v>
      </c>
      <c r="W68" s="2">
        <v>1</v>
      </c>
      <c r="X68" s="2">
        <v>2</v>
      </c>
      <c r="Y68" s="2">
        <v>1</v>
      </c>
      <c r="Z68" s="2">
        <v>18</v>
      </c>
      <c r="AA68" s="2">
        <v>1</v>
      </c>
      <c r="AB68" s="7" t="s">
        <v>268</v>
      </c>
      <c r="AC68" s="2">
        <v>97</v>
      </c>
      <c r="AD68" s="2">
        <v>51</v>
      </c>
      <c r="AE68" s="2">
        <v>18</v>
      </c>
      <c r="AF68" s="2">
        <v>6</v>
      </c>
      <c r="AG68" s="2">
        <v>12</v>
      </c>
      <c r="AH68" s="2">
        <v>15</v>
      </c>
      <c r="AI68" s="2">
        <v>21</v>
      </c>
      <c r="AJ68" s="2">
        <v>25</v>
      </c>
    </row>
    <row r="69" spans="1:36" ht="10.199999999999999" customHeight="1" x14ac:dyDescent="0.2">
      <c r="A69" s="7" t="s">
        <v>269</v>
      </c>
      <c r="B69" s="2">
        <v>15</v>
      </c>
      <c r="C69" s="2">
        <v>2</v>
      </c>
      <c r="D69" s="2">
        <v>0</v>
      </c>
      <c r="E69" s="2">
        <v>1</v>
      </c>
      <c r="F69" s="2">
        <v>1</v>
      </c>
      <c r="G69" s="2">
        <v>0</v>
      </c>
      <c r="H69" s="2">
        <v>10</v>
      </c>
      <c r="I69" s="2">
        <v>3</v>
      </c>
      <c r="J69" s="7" t="s">
        <v>269</v>
      </c>
      <c r="K69" s="2">
        <v>2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2</v>
      </c>
      <c r="R69" s="2">
        <v>0</v>
      </c>
      <c r="S69" s="7" t="s">
        <v>269</v>
      </c>
      <c r="T69" s="2">
        <v>4</v>
      </c>
      <c r="U69" s="2">
        <v>2</v>
      </c>
      <c r="V69" s="2">
        <v>0</v>
      </c>
      <c r="W69" s="2">
        <v>1</v>
      </c>
      <c r="X69" s="2">
        <v>1</v>
      </c>
      <c r="Y69" s="2">
        <v>0</v>
      </c>
      <c r="Z69" s="2">
        <v>2</v>
      </c>
      <c r="AA69" s="2">
        <v>0</v>
      </c>
      <c r="AB69" s="7" t="s">
        <v>269</v>
      </c>
      <c r="AC69" s="2">
        <v>9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6</v>
      </c>
      <c r="AJ69" s="2">
        <v>3</v>
      </c>
    </row>
    <row r="70" spans="1:36" ht="10.199999999999999" customHeight="1" x14ac:dyDescent="0.2">
      <c r="A70" s="7" t="s">
        <v>270</v>
      </c>
      <c r="B70" s="2">
        <v>7</v>
      </c>
      <c r="C70" s="2">
        <v>1</v>
      </c>
      <c r="D70" s="2">
        <v>0</v>
      </c>
      <c r="E70" s="2">
        <v>1</v>
      </c>
      <c r="F70" s="2">
        <v>0</v>
      </c>
      <c r="G70" s="2">
        <v>0</v>
      </c>
      <c r="H70" s="2">
        <v>4</v>
      </c>
      <c r="I70" s="2">
        <v>2</v>
      </c>
      <c r="J70" s="7" t="s">
        <v>270</v>
      </c>
      <c r="K70" s="2">
        <v>3</v>
      </c>
      <c r="L70" s="2">
        <v>1</v>
      </c>
      <c r="M70" s="2">
        <v>0</v>
      </c>
      <c r="N70" s="2">
        <v>1</v>
      </c>
      <c r="O70" s="2">
        <v>0</v>
      </c>
      <c r="P70" s="2">
        <v>0</v>
      </c>
      <c r="Q70" s="2">
        <v>2</v>
      </c>
      <c r="R70" s="2">
        <v>0</v>
      </c>
      <c r="S70" s="7" t="s">
        <v>270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7" t="s">
        <v>270</v>
      </c>
      <c r="AC70" s="2">
        <v>4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2</v>
      </c>
      <c r="AJ70" s="2">
        <v>2</v>
      </c>
    </row>
    <row r="71" spans="1:36" ht="10.199999999999999" customHeight="1" x14ac:dyDescent="0.2">
      <c r="A71" s="7" t="s">
        <v>78</v>
      </c>
      <c r="B71" s="2">
        <v>402</v>
      </c>
      <c r="C71" s="2">
        <v>321</v>
      </c>
      <c r="D71" s="2">
        <v>261</v>
      </c>
      <c r="E71" s="2">
        <v>23</v>
      </c>
      <c r="F71" s="2">
        <v>18</v>
      </c>
      <c r="G71" s="2">
        <v>19</v>
      </c>
      <c r="H71" s="2">
        <v>30</v>
      </c>
      <c r="I71" s="2">
        <v>51</v>
      </c>
      <c r="J71" s="7" t="s">
        <v>78</v>
      </c>
      <c r="K71" s="2">
        <v>38</v>
      </c>
      <c r="L71" s="2">
        <v>22</v>
      </c>
      <c r="M71" s="2">
        <v>17</v>
      </c>
      <c r="N71" s="2">
        <v>5</v>
      </c>
      <c r="O71" s="2">
        <v>0</v>
      </c>
      <c r="P71" s="2">
        <v>0</v>
      </c>
      <c r="Q71" s="2">
        <v>15</v>
      </c>
      <c r="R71" s="2">
        <v>1</v>
      </c>
      <c r="S71" s="7" t="s">
        <v>78</v>
      </c>
      <c r="T71" s="2">
        <v>244</v>
      </c>
      <c r="U71" s="2">
        <v>231</v>
      </c>
      <c r="V71" s="2">
        <v>199</v>
      </c>
      <c r="W71" s="2">
        <v>11</v>
      </c>
      <c r="X71" s="2">
        <v>13</v>
      </c>
      <c r="Y71" s="2">
        <v>8</v>
      </c>
      <c r="Z71" s="2">
        <v>9</v>
      </c>
      <c r="AA71" s="2">
        <v>4</v>
      </c>
      <c r="AB71" s="7" t="s">
        <v>78</v>
      </c>
      <c r="AC71" s="2">
        <v>120</v>
      </c>
      <c r="AD71" s="2">
        <v>68</v>
      </c>
      <c r="AE71" s="2">
        <v>45</v>
      </c>
      <c r="AF71" s="2">
        <v>7</v>
      </c>
      <c r="AG71" s="2">
        <v>5</v>
      </c>
      <c r="AH71" s="2">
        <v>11</v>
      </c>
      <c r="AI71" s="2">
        <v>6</v>
      </c>
      <c r="AJ71" s="2">
        <v>46</v>
      </c>
    </row>
    <row r="72" spans="1:36" x14ac:dyDescent="0.2">
      <c r="A72" s="30" t="s">
        <v>646</v>
      </c>
      <c r="B72" s="30"/>
      <c r="C72" s="30"/>
      <c r="D72" s="30"/>
      <c r="E72" s="30"/>
      <c r="F72" s="30"/>
      <c r="G72" s="30"/>
      <c r="H72" s="30"/>
      <c r="I72" s="30"/>
      <c r="J72" s="23" t="s">
        <v>646</v>
      </c>
      <c r="K72" s="23"/>
      <c r="L72" s="23"/>
      <c r="M72" s="23"/>
      <c r="N72" s="23"/>
      <c r="O72" s="23"/>
      <c r="P72" s="23"/>
      <c r="Q72" s="23"/>
      <c r="R72" s="23"/>
      <c r="S72" s="23" t="s">
        <v>646</v>
      </c>
      <c r="T72" s="23"/>
      <c r="U72" s="23"/>
      <c r="V72" s="23"/>
      <c r="W72" s="23"/>
      <c r="X72" s="23"/>
      <c r="Y72" s="23"/>
      <c r="Z72" s="23"/>
      <c r="AA72" s="23"/>
      <c r="AB72" s="23" t="s">
        <v>646</v>
      </c>
      <c r="AC72" s="23"/>
      <c r="AD72" s="23"/>
      <c r="AE72" s="23"/>
      <c r="AF72" s="23"/>
      <c r="AG72" s="23"/>
      <c r="AH72" s="23"/>
      <c r="AI72" s="23"/>
      <c r="AJ72" s="23"/>
    </row>
  </sheetData>
  <mergeCells count="10">
    <mergeCell ref="A72:I72"/>
    <mergeCell ref="B2:I2"/>
    <mergeCell ref="K2:R2"/>
    <mergeCell ref="T2:AA2"/>
    <mergeCell ref="AC2:AJ2"/>
    <mergeCell ref="B48:I48"/>
    <mergeCell ref="K48:R48"/>
    <mergeCell ref="T48:AA48"/>
    <mergeCell ref="AC48:AJ48"/>
    <mergeCell ref="A46:I46"/>
  </mergeCells>
  <pageMargins left="0.7" right="0.7" top="0.75" bottom="0.75" header="0.3" footer="0.3"/>
  <pageSetup orientation="portrait" r:id="rId1"/>
  <rowBreaks count="1" manualBreakCount="1">
    <brk id="4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7151-8F02-4498-85D5-0495D353BBB5}">
  <sheetPr>
    <tabColor rgb="FFC00000"/>
  </sheetPr>
  <dimension ref="A1:AG83"/>
  <sheetViews>
    <sheetView view="pageBreakPreview" topLeftCell="A40" zoomScale="125" zoomScaleNormal="120" zoomScaleSheetLayoutView="125" workbookViewId="0">
      <selection activeCell="A66" sqref="A66"/>
    </sheetView>
  </sheetViews>
  <sheetFormatPr defaultColWidth="9.109375" defaultRowHeight="10.199999999999999" x14ac:dyDescent="0.2"/>
  <cols>
    <col min="1" max="1" width="16.109375" style="11" customWidth="1"/>
    <col min="2" max="16384" width="9.109375" style="1"/>
  </cols>
  <sheetData>
    <row r="1" spans="1:33" x14ac:dyDescent="0.2">
      <c r="A1" s="7" t="s">
        <v>641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21"/>
      <c r="B2" s="31" t="s">
        <v>0</v>
      </c>
      <c r="C2" s="32"/>
      <c r="D2" s="32"/>
      <c r="E2" s="32"/>
      <c r="F2" s="32"/>
      <c r="G2" s="32"/>
      <c r="H2" s="32"/>
      <c r="I2" s="33"/>
      <c r="J2" s="31" t="s">
        <v>1</v>
      </c>
      <c r="K2" s="32"/>
      <c r="L2" s="32"/>
      <c r="M2" s="32"/>
      <c r="N2" s="32"/>
      <c r="O2" s="32"/>
      <c r="P2" s="32"/>
      <c r="Q2" s="33"/>
      <c r="R2" s="31" t="s">
        <v>2</v>
      </c>
      <c r="S2" s="32"/>
      <c r="T2" s="32"/>
      <c r="U2" s="32"/>
      <c r="V2" s="32"/>
      <c r="W2" s="32"/>
      <c r="X2" s="32"/>
      <c r="Y2" s="33"/>
      <c r="Z2" s="31" t="s">
        <v>3</v>
      </c>
      <c r="AA2" s="32"/>
      <c r="AB2" s="32"/>
      <c r="AC2" s="32"/>
      <c r="AD2" s="32"/>
      <c r="AE2" s="32"/>
      <c r="AF2" s="32"/>
      <c r="AG2" s="32"/>
    </row>
    <row r="3" spans="1:33" s="6" customFormat="1" x14ac:dyDescent="0.2">
      <c r="A3" s="21" t="s">
        <v>642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0</v>
      </c>
      <c r="K3" s="17" t="s">
        <v>4</v>
      </c>
      <c r="L3" s="17" t="s">
        <v>5</v>
      </c>
      <c r="M3" s="17" t="s">
        <v>6</v>
      </c>
      <c r="N3" s="17" t="s">
        <v>7</v>
      </c>
      <c r="O3" s="17" t="s">
        <v>8</v>
      </c>
      <c r="P3" s="17" t="s">
        <v>9</v>
      </c>
      <c r="Q3" s="17" t="s">
        <v>10</v>
      </c>
      <c r="R3" s="17" t="s">
        <v>0</v>
      </c>
      <c r="S3" s="17" t="s">
        <v>4</v>
      </c>
      <c r="T3" s="17" t="s">
        <v>5</v>
      </c>
      <c r="U3" s="17" t="s">
        <v>6</v>
      </c>
      <c r="V3" s="17" t="s">
        <v>7</v>
      </c>
      <c r="W3" s="17" t="s">
        <v>8</v>
      </c>
      <c r="X3" s="17" t="s">
        <v>9</v>
      </c>
      <c r="Y3" s="17" t="s">
        <v>10</v>
      </c>
      <c r="Z3" s="17" t="s">
        <v>0</v>
      </c>
      <c r="AA3" s="17" t="s">
        <v>4</v>
      </c>
      <c r="AB3" s="17" t="s">
        <v>5</v>
      </c>
      <c r="AC3" s="17" t="s">
        <v>6</v>
      </c>
      <c r="AD3" s="17" t="s">
        <v>7</v>
      </c>
      <c r="AE3" s="17" t="s">
        <v>8</v>
      </c>
      <c r="AF3" s="17" t="s">
        <v>9</v>
      </c>
      <c r="AG3" s="18" t="s">
        <v>10</v>
      </c>
    </row>
    <row r="4" spans="1:33" x14ac:dyDescent="0.2">
      <c r="A4" s="7" t="s">
        <v>840</v>
      </c>
      <c r="B4" s="2">
        <v>19365</v>
      </c>
      <c r="C4" s="2">
        <v>12828</v>
      </c>
      <c r="D4" s="2">
        <v>8271</v>
      </c>
      <c r="E4" s="2">
        <v>2545</v>
      </c>
      <c r="F4" s="2">
        <v>843</v>
      </c>
      <c r="G4" s="2">
        <v>1169</v>
      </c>
      <c r="H4" s="2">
        <v>3819</v>
      </c>
      <c r="I4" s="2">
        <v>2718</v>
      </c>
      <c r="J4" s="2">
        <v>4299</v>
      </c>
      <c r="K4" s="2">
        <v>2109</v>
      </c>
      <c r="L4" s="2">
        <v>1286</v>
      </c>
      <c r="M4" s="2">
        <v>540</v>
      </c>
      <c r="N4" s="2">
        <v>215</v>
      </c>
      <c r="O4" s="2">
        <v>68</v>
      </c>
      <c r="P4" s="2">
        <v>2076</v>
      </c>
      <c r="Q4" s="2">
        <v>114</v>
      </c>
      <c r="R4" s="2">
        <v>8323</v>
      </c>
      <c r="S4" s="2">
        <v>6934</v>
      </c>
      <c r="T4" s="2">
        <v>5362</v>
      </c>
      <c r="U4" s="2">
        <v>947</v>
      </c>
      <c r="V4" s="2">
        <v>332</v>
      </c>
      <c r="W4" s="2">
        <v>293</v>
      </c>
      <c r="X4" s="2">
        <v>1257</v>
      </c>
      <c r="Y4" s="2">
        <v>132</v>
      </c>
      <c r="Z4" s="2">
        <v>6743</v>
      </c>
      <c r="AA4" s="2">
        <v>3785</v>
      </c>
      <c r="AB4" s="2">
        <v>1623</v>
      </c>
      <c r="AC4" s="2">
        <v>1058</v>
      </c>
      <c r="AD4" s="2">
        <v>296</v>
      </c>
      <c r="AE4" s="2">
        <v>808</v>
      </c>
      <c r="AF4" s="2">
        <v>486</v>
      </c>
      <c r="AG4" s="2">
        <v>2472</v>
      </c>
    </row>
    <row r="5" spans="1:33" x14ac:dyDescent="0.2">
      <c r="A5" s="7" t="s">
        <v>839</v>
      </c>
      <c r="B5" s="2">
        <v>302</v>
      </c>
      <c r="C5" s="2">
        <v>264</v>
      </c>
      <c r="D5" s="2">
        <v>76</v>
      </c>
      <c r="E5" s="2">
        <v>165</v>
      </c>
      <c r="F5" s="2">
        <v>10</v>
      </c>
      <c r="G5" s="2">
        <v>13</v>
      </c>
      <c r="H5" s="2">
        <v>21</v>
      </c>
      <c r="I5" s="2">
        <v>17</v>
      </c>
      <c r="J5" s="2">
        <v>5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5</v>
      </c>
      <c r="Q5" s="2">
        <v>0</v>
      </c>
      <c r="R5" s="2">
        <v>86</v>
      </c>
      <c r="S5" s="2">
        <v>75</v>
      </c>
      <c r="T5" s="2">
        <v>54</v>
      </c>
      <c r="U5" s="2">
        <v>16</v>
      </c>
      <c r="V5" s="2">
        <v>1</v>
      </c>
      <c r="W5" s="2">
        <v>4</v>
      </c>
      <c r="X5" s="2">
        <v>11</v>
      </c>
      <c r="Y5" s="2">
        <v>0</v>
      </c>
      <c r="Z5" s="2">
        <v>211</v>
      </c>
      <c r="AA5" s="2">
        <v>189</v>
      </c>
      <c r="AB5" s="2">
        <v>22</v>
      </c>
      <c r="AC5" s="2">
        <v>149</v>
      </c>
      <c r="AD5" s="2">
        <v>9</v>
      </c>
      <c r="AE5" s="2">
        <v>9</v>
      </c>
      <c r="AF5" s="2">
        <v>5</v>
      </c>
      <c r="AG5" s="2">
        <v>17</v>
      </c>
    </row>
    <row r="6" spans="1:33" x14ac:dyDescent="0.2">
      <c r="A6" s="7" t="s">
        <v>271</v>
      </c>
      <c r="B6" s="2">
        <v>312</v>
      </c>
      <c r="C6" s="2">
        <v>275</v>
      </c>
      <c r="D6" s="2">
        <v>216</v>
      </c>
      <c r="E6" s="2">
        <v>21</v>
      </c>
      <c r="F6" s="2">
        <v>20</v>
      </c>
      <c r="G6" s="2">
        <v>18</v>
      </c>
      <c r="H6" s="2">
        <v>32</v>
      </c>
      <c r="I6" s="2">
        <v>5</v>
      </c>
      <c r="J6" s="2">
        <v>5</v>
      </c>
      <c r="K6" s="2">
        <v>2</v>
      </c>
      <c r="L6" s="2">
        <v>1</v>
      </c>
      <c r="M6" s="2">
        <v>1</v>
      </c>
      <c r="N6" s="2">
        <v>0</v>
      </c>
      <c r="O6" s="2">
        <v>0</v>
      </c>
      <c r="P6" s="2">
        <v>2</v>
      </c>
      <c r="Q6" s="2">
        <v>1</v>
      </c>
      <c r="R6" s="2">
        <v>293</v>
      </c>
      <c r="S6" s="2">
        <v>262</v>
      </c>
      <c r="T6" s="2">
        <v>212</v>
      </c>
      <c r="U6" s="2">
        <v>20</v>
      </c>
      <c r="V6" s="2">
        <v>15</v>
      </c>
      <c r="W6" s="2">
        <v>15</v>
      </c>
      <c r="X6" s="2">
        <v>30</v>
      </c>
      <c r="Y6" s="2">
        <v>1</v>
      </c>
      <c r="Z6" s="2">
        <v>14</v>
      </c>
      <c r="AA6" s="2">
        <v>11</v>
      </c>
      <c r="AB6" s="2">
        <v>3</v>
      </c>
      <c r="AC6" s="2">
        <v>0</v>
      </c>
      <c r="AD6" s="2">
        <v>5</v>
      </c>
      <c r="AE6" s="2">
        <v>3</v>
      </c>
      <c r="AF6" s="2">
        <v>0</v>
      </c>
      <c r="AG6" s="2">
        <v>3</v>
      </c>
    </row>
    <row r="7" spans="1:33" x14ac:dyDescent="0.2">
      <c r="A7" s="7" t="s">
        <v>272</v>
      </c>
      <c r="B7" s="2">
        <v>4</v>
      </c>
      <c r="C7" s="2">
        <v>3</v>
      </c>
      <c r="D7" s="2">
        <v>0</v>
      </c>
      <c r="E7" s="2">
        <v>3</v>
      </c>
      <c r="F7" s="2">
        <v>0</v>
      </c>
      <c r="G7" s="2">
        <v>0</v>
      </c>
      <c r="H7" s="2">
        <v>1</v>
      </c>
      <c r="I7" s="2">
        <v>0</v>
      </c>
      <c r="J7" s="2">
        <v>2</v>
      </c>
      <c r="K7" s="2">
        <v>1</v>
      </c>
      <c r="L7" s="2">
        <v>0</v>
      </c>
      <c r="M7" s="2">
        <v>1</v>
      </c>
      <c r="N7" s="2">
        <v>0</v>
      </c>
      <c r="O7" s="2">
        <v>0</v>
      </c>
      <c r="P7" s="2">
        <v>1</v>
      </c>
      <c r="Q7" s="2">
        <v>0</v>
      </c>
      <c r="R7" s="2">
        <v>2</v>
      </c>
      <c r="S7" s="2">
        <v>2</v>
      </c>
      <c r="T7" s="2">
        <v>0</v>
      </c>
      <c r="U7" s="2">
        <v>2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</row>
    <row r="8" spans="1:33" x14ac:dyDescent="0.2">
      <c r="A8" s="7" t="s">
        <v>273</v>
      </c>
      <c r="B8" s="2">
        <v>35</v>
      </c>
      <c r="C8" s="2">
        <v>27</v>
      </c>
      <c r="D8" s="2">
        <v>17</v>
      </c>
      <c r="E8" s="2">
        <v>1</v>
      </c>
      <c r="F8" s="2">
        <v>2</v>
      </c>
      <c r="G8" s="2">
        <v>7</v>
      </c>
      <c r="H8" s="2">
        <v>7</v>
      </c>
      <c r="I8" s="2">
        <v>1</v>
      </c>
      <c r="J8" s="2">
        <v>2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2</v>
      </c>
      <c r="Q8" s="2">
        <v>0</v>
      </c>
      <c r="R8" s="2">
        <v>19</v>
      </c>
      <c r="S8" s="2">
        <v>16</v>
      </c>
      <c r="T8" s="2">
        <v>13</v>
      </c>
      <c r="U8" s="2">
        <v>1</v>
      </c>
      <c r="V8" s="2">
        <v>0</v>
      </c>
      <c r="W8" s="2">
        <v>2</v>
      </c>
      <c r="X8" s="2">
        <v>3</v>
      </c>
      <c r="Y8" s="2">
        <v>0</v>
      </c>
      <c r="Z8" s="2">
        <v>14</v>
      </c>
      <c r="AA8" s="2">
        <v>11</v>
      </c>
      <c r="AB8" s="2">
        <v>4</v>
      </c>
      <c r="AC8" s="2">
        <v>0</v>
      </c>
      <c r="AD8" s="2">
        <v>2</v>
      </c>
      <c r="AE8" s="2">
        <v>5</v>
      </c>
      <c r="AF8" s="2">
        <v>2</v>
      </c>
      <c r="AG8" s="2">
        <v>1</v>
      </c>
    </row>
    <row r="9" spans="1:33" x14ac:dyDescent="0.2">
      <c r="A9" s="7" t="s">
        <v>274</v>
      </c>
      <c r="B9" s="2">
        <v>44</v>
      </c>
      <c r="C9" s="2">
        <v>32</v>
      </c>
      <c r="D9" s="2">
        <v>21</v>
      </c>
      <c r="E9" s="2">
        <v>8</v>
      </c>
      <c r="F9" s="2">
        <v>1</v>
      </c>
      <c r="G9" s="2">
        <v>2</v>
      </c>
      <c r="H9" s="2">
        <v>11</v>
      </c>
      <c r="I9" s="2">
        <v>1</v>
      </c>
      <c r="J9" s="2">
        <v>3</v>
      </c>
      <c r="K9" s="2">
        <v>2</v>
      </c>
      <c r="L9" s="2">
        <v>0</v>
      </c>
      <c r="M9" s="2">
        <v>1</v>
      </c>
      <c r="N9" s="2">
        <v>0</v>
      </c>
      <c r="O9" s="2">
        <v>1</v>
      </c>
      <c r="P9" s="2">
        <v>1</v>
      </c>
      <c r="Q9" s="2">
        <v>0</v>
      </c>
      <c r="R9" s="2">
        <v>32</v>
      </c>
      <c r="S9" s="2">
        <v>26</v>
      </c>
      <c r="T9" s="2">
        <v>21</v>
      </c>
      <c r="U9" s="2">
        <v>4</v>
      </c>
      <c r="V9" s="2">
        <v>1</v>
      </c>
      <c r="W9" s="2">
        <v>0</v>
      </c>
      <c r="X9" s="2">
        <v>6</v>
      </c>
      <c r="Y9" s="2">
        <v>0</v>
      </c>
      <c r="Z9" s="2">
        <v>9</v>
      </c>
      <c r="AA9" s="2">
        <v>4</v>
      </c>
      <c r="AB9" s="2">
        <v>0</v>
      </c>
      <c r="AC9" s="2">
        <v>3</v>
      </c>
      <c r="AD9" s="2">
        <v>0</v>
      </c>
      <c r="AE9" s="2">
        <v>1</v>
      </c>
      <c r="AF9" s="2">
        <v>4</v>
      </c>
      <c r="AG9" s="2">
        <v>1</v>
      </c>
    </row>
    <row r="10" spans="1:33" x14ac:dyDescent="0.2">
      <c r="A10" s="7" t="s">
        <v>275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</row>
    <row r="11" spans="1:33" x14ac:dyDescent="0.2">
      <c r="A11" s="7" t="s">
        <v>276</v>
      </c>
      <c r="B11" s="2">
        <v>1</v>
      </c>
      <c r="C11" s="2">
        <v>1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1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</row>
    <row r="12" spans="1:33" x14ac:dyDescent="0.2">
      <c r="A12" s="7" t="s">
        <v>277</v>
      </c>
      <c r="B12" s="2">
        <v>412</v>
      </c>
      <c r="C12" s="2">
        <v>319</v>
      </c>
      <c r="D12" s="2">
        <v>239</v>
      </c>
      <c r="E12" s="2">
        <v>56</v>
      </c>
      <c r="F12" s="2">
        <v>19</v>
      </c>
      <c r="G12" s="2">
        <v>5</v>
      </c>
      <c r="H12" s="2">
        <v>88</v>
      </c>
      <c r="I12" s="2">
        <v>5</v>
      </c>
      <c r="J12" s="2">
        <v>409</v>
      </c>
      <c r="K12" s="2">
        <v>319</v>
      </c>
      <c r="L12" s="2">
        <v>239</v>
      </c>
      <c r="M12" s="2">
        <v>56</v>
      </c>
      <c r="N12" s="2">
        <v>19</v>
      </c>
      <c r="O12" s="2">
        <v>5</v>
      </c>
      <c r="P12" s="2">
        <v>86</v>
      </c>
      <c r="Q12" s="2">
        <v>4</v>
      </c>
      <c r="R12" s="2">
        <v>2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2</v>
      </c>
      <c r="Y12" s="2">
        <v>0</v>
      </c>
      <c r="Z12" s="2">
        <v>1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1</v>
      </c>
    </row>
    <row r="13" spans="1:33" x14ac:dyDescent="0.2">
      <c r="A13" s="7" t="s">
        <v>278</v>
      </c>
      <c r="B13" s="2">
        <v>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3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3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3</v>
      </c>
    </row>
    <row r="14" spans="1:33" x14ac:dyDescent="0.2">
      <c r="A14" s="7" t="s">
        <v>279</v>
      </c>
      <c r="B14" s="2">
        <v>3</v>
      </c>
      <c r="C14" s="2">
        <v>2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2</v>
      </c>
      <c r="S14" s="2">
        <v>2</v>
      </c>
      <c r="T14" s="2">
        <v>1</v>
      </c>
      <c r="U14" s="2">
        <v>1</v>
      </c>
      <c r="V14" s="2">
        <v>0</v>
      </c>
      <c r="W14" s="2">
        <v>0</v>
      </c>
      <c r="X14" s="2">
        <v>0</v>
      </c>
      <c r="Y14" s="2">
        <v>0</v>
      </c>
      <c r="Z14" s="2">
        <v>1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</v>
      </c>
    </row>
    <row r="15" spans="1:33" x14ac:dyDescent="0.2">
      <c r="A15" s="7" t="s">
        <v>280</v>
      </c>
      <c r="B15" s="2">
        <v>2</v>
      </c>
      <c r="C15" s="2">
        <v>2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2</v>
      </c>
      <c r="K15" s="2">
        <v>2</v>
      </c>
      <c r="L15" s="2">
        <v>1</v>
      </c>
      <c r="M15" s="2">
        <v>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</row>
    <row r="16" spans="1:33" x14ac:dyDescent="0.2">
      <c r="A16" s="7" t="s">
        <v>281</v>
      </c>
      <c r="B16" s="2">
        <v>25</v>
      </c>
      <c r="C16" s="2">
        <v>14</v>
      </c>
      <c r="D16" s="2">
        <v>0</v>
      </c>
      <c r="E16" s="2">
        <v>4</v>
      </c>
      <c r="F16" s="2">
        <v>0</v>
      </c>
      <c r="G16" s="2">
        <v>10</v>
      </c>
      <c r="H16" s="2">
        <v>8</v>
      </c>
      <c r="I16" s="2">
        <v>3</v>
      </c>
      <c r="J16" s="2">
        <v>7</v>
      </c>
      <c r="K16" s="2">
        <v>2</v>
      </c>
      <c r="L16" s="2">
        <v>0</v>
      </c>
      <c r="M16" s="2">
        <v>2</v>
      </c>
      <c r="N16" s="2">
        <v>0</v>
      </c>
      <c r="O16" s="2">
        <v>0</v>
      </c>
      <c r="P16" s="2">
        <v>5</v>
      </c>
      <c r="Q16" s="2">
        <v>0</v>
      </c>
      <c r="R16" s="2">
        <v>3</v>
      </c>
      <c r="S16" s="2">
        <v>1</v>
      </c>
      <c r="T16" s="2">
        <v>0</v>
      </c>
      <c r="U16" s="2">
        <v>1</v>
      </c>
      <c r="V16" s="2">
        <v>0</v>
      </c>
      <c r="W16" s="2">
        <v>0</v>
      </c>
      <c r="X16" s="2">
        <v>2</v>
      </c>
      <c r="Y16" s="2">
        <v>0</v>
      </c>
      <c r="Z16" s="2">
        <v>15</v>
      </c>
      <c r="AA16" s="2">
        <v>11</v>
      </c>
      <c r="AB16" s="2">
        <v>0</v>
      </c>
      <c r="AC16" s="2">
        <v>1</v>
      </c>
      <c r="AD16" s="2">
        <v>0</v>
      </c>
      <c r="AE16" s="2">
        <v>10</v>
      </c>
      <c r="AF16" s="2">
        <v>1</v>
      </c>
      <c r="AG16" s="2">
        <v>3</v>
      </c>
    </row>
    <row r="17" spans="1:33" x14ac:dyDescent="0.2">
      <c r="A17" s="7" t="s">
        <v>282</v>
      </c>
      <c r="B17" s="2">
        <v>2</v>
      </c>
      <c r="C17" s="2">
        <v>2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2</v>
      </c>
      <c r="S17" s="2">
        <v>2</v>
      </c>
      <c r="T17" s="2">
        <v>2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</row>
    <row r="18" spans="1:33" x14ac:dyDescent="0.2">
      <c r="A18" s="7" t="s">
        <v>283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</row>
    <row r="19" spans="1:33" x14ac:dyDescent="0.2">
      <c r="A19" s="7" t="s">
        <v>284</v>
      </c>
      <c r="B19" s="2">
        <v>1</v>
      </c>
      <c r="C19" s="2">
        <v>1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1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</row>
    <row r="20" spans="1:33" x14ac:dyDescent="0.2">
      <c r="A20" s="7" t="s">
        <v>285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</row>
    <row r="21" spans="1:33" x14ac:dyDescent="0.2">
      <c r="A21" s="7" t="s">
        <v>286</v>
      </c>
      <c r="B21" s="2">
        <v>12</v>
      </c>
      <c r="C21" s="2">
        <v>11</v>
      </c>
      <c r="D21" s="2">
        <v>4</v>
      </c>
      <c r="E21" s="2">
        <v>2</v>
      </c>
      <c r="F21" s="2">
        <v>5</v>
      </c>
      <c r="G21" s="2">
        <v>0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12</v>
      </c>
      <c r="S21" s="2">
        <v>11</v>
      </c>
      <c r="T21" s="2">
        <v>4</v>
      </c>
      <c r="U21" s="2">
        <v>2</v>
      </c>
      <c r="V21" s="2">
        <v>5</v>
      </c>
      <c r="W21" s="2">
        <v>0</v>
      </c>
      <c r="X21" s="2">
        <v>1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</row>
    <row r="22" spans="1:33" x14ac:dyDescent="0.2">
      <c r="A22" s="7" t="s">
        <v>287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</row>
    <row r="23" spans="1:33" x14ac:dyDescent="0.2">
      <c r="A23" s="7" t="s">
        <v>288</v>
      </c>
      <c r="B23" s="2">
        <v>5</v>
      </c>
      <c r="C23" s="2">
        <v>3</v>
      </c>
      <c r="D23" s="2">
        <v>2</v>
      </c>
      <c r="E23" s="2">
        <v>0</v>
      </c>
      <c r="F23" s="2">
        <v>0</v>
      </c>
      <c r="G23" s="2">
        <v>1</v>
      </c>
      <c r="H23" s="2">
        <v>0</v>
      </c>
      <c r="I23" s="2">
        <v>2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2</v>
      </c>
      <c r="S23" s="2">
        <v>2</v>
      </c>
      <c r="T23" s="2">
        <v>2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3</v>
      </c>
      <c r="AA23" s="2">
        <v>1</v>
      </c>
      <c r="AB23" s="2">
        <v>0</v>
      </c>
      <c r="AC23" s="2">
        <v>0</v>
      </c>
      <c r="AD23" s="2">
        <v>0</v>
      </c>
      <c r="AE23" s="2">
        <v>1</v>
      </c>
      <c r="AF23" s="2">
        <v>0</v>
      </c>
      <c r="AG23" s="2">
        <v>2</v>
      </c>
    </row>
    <row r="24" spans="1:33" x14ac:dyDescent="0.2">
      <c r="A24" s="7" t="s">
        <v>289</v>
      </c>
      <c r="B24" s="2">
        <v>7</v>
      </c>
      <c r="C24" s="2">
        <v>5</v>
      </c>
      <c r="D24" s="2">
        <v>1</v>
      </c>
      <c r="E24" s="2">
        <v>2</v>
      </c>
      <c r="F24" s="2">
        <v>0</v>
      </c>
      <c r="G24" s="2">
        <v>2</v>
      </c>
      <c r="H24" s="2">
        <v>0</v>
      </c>
      <c r="I24" s="2">
        <v>2</v>
      </c>
      <c r="J24" s="2">
        <v>1</v>
      </c>
      <c r="K24" s="2">
        <v>1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6</v>
      </c>
      <c r="AA24" s="2">
        <v>4</v>
      </c>
      <c r="AB24" s="2">
        <v>0</v>
      </c>
      <c r="AC24" s="2">
        <v>2</v>
      </c>
      <c r="AD24" s="2">
        <v>0</v>
      </c>
      <c r="AE24" s="2">
        <v>2</v>
      </c>
      <c r="AF24" s="2">
        <v>0</v>
      </c>
      <c r="AG24" s="2">
        <v>2</v>
      </c>
    </row>
    <row r="25" spans="1:33" x14ac:dyDescent="0.2">
      <c r="A25" s="7" t="s">
        <v>290</v>
      </c>
      <c r="B25" s="2">
        <v>3</v>
      </c>
      <c r="C25" s="2">
        <v>3</v>
      </c>
      <c r="D25" s="2">
        <v>3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3</v>
      </c>
      <c r="AA25" s="2">
        <v>3</v>
      </c>
      <c r="AB25" s="2">
        <v>3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</row>
    <row r="26" spans="1:33" x14ac:dyDescent="0.2">
      <c r="A26" s="7" t="s">
        <v>291</v>
      </c>
      <c r="B26" s="2">
        <v>31</v>
      </c>
      <c r="C26" s="2">
        <v>28</v>
      </c>
      <c r="D26" s="2">
        <v>15</v>
      </c>
      <c r="E26" s="2">
        <v>13</v>
      </c>
      <c r="F26" s="2">
        <v>0</v>
      </c>
      <c r="G26" s="2">
        <v>0</v>
      </c>
      <c r="H26" s="2">
        <v>0</v>
      </c>
      <c r="I26" s="2">
        <v>3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21</v>
      </c>
      <c r="S26" s="2">
        <v>21</v>
      </c>
      <c r="T26" s="2">
        <v>15</v>
      </c>
      <c r="U26" s="2">
        <v>6</v>
      </c>
      <c r="V26" s="2">
        <v>0</v>
      </c>
      <c r="W26" s="2">
        <v>0</v>
      </c>
      <c r="X26" s="2">
        <v>0</v>
      </c>
      <c r="Y26" s="2">
        <v>0</v>
      </c>
      <c r="Z26" s="2">
        <v>10</v>
      </c>
      <c r="AA26" s="2">
        <v>7</v>
      </c>
      <c r="AB26" s="2">
        <v>0</v>
      </c>
      <c r="AC26" s="2">
        <v>7</v>
      </c>
      <c r="AD26" s="2">
        <v>0</v>
      </c>
      <c r="AE26" s="2">
        <v>0</v>
      </c>
      <c r="AF26" s="2">
        <v>0</v>
      </c>
      <c r="AG26" s="2">
        <v>3</v>
      </c>
    </row>
    <row r="27" spans="1:33" x14ac:dyDescent="0.2">
      <c r="A27" s="7" t="s">
        <v>292</v>
      </c>
      <c r="B27" s="2">
        <v>2</v>
      </c>
      <c r="C27" s="2">
        <v>2</v>
      </c>
      <c r="D27" s="2">
        <v>0</v>
      </c>
      <c r="E27" s="2">
        <v>2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2</v>
      </c>
      <c r="AA27" s="2">
        <v>2</v>
      </c>
      <c r="AB27" s="2">
        <v>0</v>
      </c>
      <c r="AC27" s="2">
        <v>2</v>
      </c>
      <c r="AD27" s="2">
        <v>0</v>
      </c>
      <c r="AE27" s="2">
        <v>0</v>
      </c>
      <c r="AF27" s="2">
        <v>0</v>
      </c>
      <c r="AG27" s="2">
        <v>0</v>
      </c>
    </row>
    <row r="28" spans="1:33" x14ac:dyDescent="0.2">
      <c r="A28" s="7" t="s">
        <v>293</v>
      </c>
      <c r="B28" s="2">
        <v>3</v>
      </c>
      <c r="C28" s="2">
        <v>2</v>
      </c>
      <c r="D28" s="2">
        <v>0</v>
      </c>
      <c r="E28" s="2">
        <v>0</v>
      </c>
      <c r="F28" s="2">
        <v>2</v>
      </c>
      <c r="G28" s="2">
        <v>0</v>
      </c>
      <c r="H28" s="2">
        <v>0</v>
      </c>
      <c r="I28" s="2">
        <v>1</v>
      </c>
      <c r="J28" s="2">
        <v>2</v>
      </c>
      <c r="K28" s="2">
        <v>2</v>
      </c>
      <c r="L28" s="2">
        <v>0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1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1</v>
      </c>
    </row>
    <row r="29" spans="1:33" x14ac:dyDescent="0.2">
      <c r="A29" s="7" t="s">
        <v>294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</row>
    <row r="30" spans="1:33" x14ac:dyDescent="0.2">
      <c r="A30" s="7" t="s">
        <v>295</v>
      </c>
      <c r="B30" s="2">
        <v>31</v>
      </c>
      <c r="C30" s="2">
        <v>11</v>
      </c>
      <c r="D30" s="2">
        <v>9</v>
      </c>
      <c r="E30" s="2">
        <v>2</v>
      </c>
      <c r="F30" s="2">
        <v>0</v>
      </c>
      <c r="G30" s="2">
        <v>0</v>
      </c>
      <c r="H30" s="2">
        <v>20</v>
      </c>
      <c r="I30" s="2">
        <v>0</v>
      </c>
      <c r="J30" s="2">
        <v>26</v>
      </c>
      <c r="K30" s="2">
        <v>10</v>
      </c>
      <c r="L30" s="2">
        <v>8</v>
      </c>
      <c r="M30" s="2">
        <v>2</v>
      </c>
      <c r="N30" s="2">
        <v>0</v>
      </c>
      <c r="O30" s="2">
        <v>0</v>
      </c>
      <c r="P30" s="2">
        <v>16</v>
      </c>
      <c r="Q30" s="2">
        <v>0</v>
      </c>
      <c r="R30" s="2">
        <v>1</v>
      </c>
      <c r="S30" s="2">
        <v>1</v>
      </c>
      <c r="T30" s="2">
        <v>1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4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4</v>
      </c>
      <c r="AG30" s="2">
        <v>0</v>
      </c>
    </row>
    <row r="31" spans="1:33" x14ac:dyDescent="0.2">
      <c r="A31" s="7" t="s">
        <v>296</v>
      </c>
      <c r="B31" s="2">
        <v>37</v>
      </c>
      <c r="C31" s="2">
        <v>32</v>
      </c>
      <c r="D31" s="2">
        <v>17</v>
      </c>
      <c r="E31" s="2">
        <v>10</v>
      </c>
      <c r="F31" s="2">
        <v>5</v>
      </c>
      <c r="G31" s="2">
        <v>0</v>
      </c>
      <c r="H31" s="2">
        <v>5</v>
      </c>
      <c r="I31" s="2">
        <v>0</v>
      </c>
      <c r="J31" s="2">
        <v>2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2</v>
      </c>
      <c r="Q31" s="2">
        <v>0</v>
      </c>
      <c r="R31" s="2">
        <v>23</v>
      </c>
      <c r="S31" s="2">
        <v>20</v>
      </c>
      <c r="T31" s="2">
        <v>14</v>
      </c>
      <c r="U31" s="2">
        <v>4</v>
      </c>
      <c r="V31" s="2">
        <v>2</v>
      </c>
      <c r="W31" s="2">
        <v>0</v>
      </c>
      <c r="X31" s="2">
        <v>3</v>
      </c>
      <c r="Y31" s="2">
        <v>0</v>
      </c>
      <c r="Z31" s="2">
        <v>12</v>
      </c>
      <c r="AA31" s="2">
        <v>12</v>
      </c>
      <c r="AB31" s="2">
        <v>3</v>
      </c>
      <c r="AC31" s="2">
        <v>6</v>
      </c>
      <c r="AD31" s="2">
        <v>3</v>
      </c>
      <c r="AE31" s="2">
        <v>0</v>
      </c>
      <c r="AF31" s="2">
        <v>0</v>
      </c>
      <c r="AG31" s="2">
        <v>0</v>
      </c>
    </row>
    <row r="32" spans="1:33" x14ac:dyDescent="0.2">
      <c r="A32" s="7" t="s">
        <v>297</v>
      </c>
      <c r="B32" s="2">
        <v>9</v>
      </c>
      <c r="C32" s="2">
        <v>3</v>
      </c>
      <c r="D32" s="2">
        <v>3</v>
      </c>
      <c r="E32" s="2">
        <v>0</v>
      </c>
      <c r="F32" s="2">
        <v>0</v>
      </c>
      <c r="G32" s="2">
        <v>0</v>
      </c>
      <c r="H32" s="2">
        <v>5</v>
      </c>
      <c r="I32" s="2">
        <v>1</v>
      </c>
      <c r="J32" s="2">
        <v>4</v>
      </c>
      <c r="K32" s="2">
        <v>1</v>
      </c>
      <c r="L32" s="2">
        <v>1</v>
      </c>
      <c r="M32" s="2">
        <v>0</v>
      </c>
      <c r="N32" s="2">
        <v>0</v>
      </c>
      <c r="O32" s="2">
        <v>0</v>
      </c>
      <c r="P32" s="2">
        <v>3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5</v>
      </c>
      <c r="AA32" s="2">
        <v>2</v>
      </c>
      <c r="AB32" s="2">
        <v>2</v>
      </c>
      <c r="AC32" s="2">
        <v>0</v>
      </c>
      <c r="AD32" s="2">
        <v>0</v>
      </c>
      <c r="AE32" s="2">
        <v>0</v>
      </c>
      <c r="AF32" s="2">
        <v>2</v>
      </c>
      <c r="AG32" s="2">
        <v>1</v>
      </c>
    </row>
    <row r="33" spans="1:33" x14ac:dyDescent="0.2">
      <c r="A33" s="7" t="s">
        <v>298</v>
      </c>
      <c r="B33" s="2">
        <v>60</v>
      </c>
      <c r="C33" s="2">
        <v>29</v>
      </c>
      <c r="D33" s="2">
        <v>20</v>
      </c>
      <c r="E33" s="2">
        <v>5</v>
      </c>
      <c r="F33" s="2">
        <v>3</v>
      </c>
      <c r="G33" s="2">
        <v>1</v>
      </c>
      <c r="H33" s="2">
        <v>19</v>
      </c>
      <c r="I33" s="2">
        <v>12</v>
      </c>
      <c r="J33" s="2">
        <v>25</v>
      </c>
      <c r="K33" s="2">
        <v>9</v>
      </c>
      <c r="L33" s="2">
        <v>6</v>
      </c>
      <c r="M33" s="2">
        <v>1</v>
      </c>
      <c r="N33" s="2">
        <v>1</v>
      </c>
      <c r="O33" s="2">
        <v>1</v>
      </c>
      <c r="P33" s="2">
        <v>14</v>
      </c>
      <c r="Q33" s="2">
        <v>2</v>
      </c>
      <c r="R33" s="2">
        <v>15</v>
      </c>
      <c r="S33" s="2">
        <v>12</v>
      </c>
      <c r="T33" s="2">
        <v>8</v>
      </c>
      <c r="U33" s="2">
        <v>2</v>
      </c>
      <c r="V33" s="2">
        <v>2</v>
      </c>
      <c r="W33" s="2">
        <v>0</v>
      </c>
      <c r="X33" s="2">
        <v>3</v>
      </c>
      <c r="Y33" s="2">
        <v>0</v>
      </c>
      <c r="Z33" s="2">
        <v>20</v>
      </c>
      <c r="AA33" s="2">
        <v>8</v>
      </c>
      <c r="AB33" s="2">
        <v>6</v>
      </c>
      <c r="AC33" s="2">
        <v>2</v>
      </c>
      <c r="AD33" s="2">
        <v>0</v>
      </c>
      <c r="AE33" s="2">
        <v>0</v>
      </c>
      <c r="AF33" s="2">
        <v>2</v>
      </c>
      <c r="AG33" s="2">
        <v>10</v>
      </c>
    </row>
    <row r="34" spans="1:33" x14ac:dyDescent="0.2">
      <c r="A34" s="7" t="s">
        <v>299</v>
      </c>
      <c r="B34" s="2">
        <v>217</v>
      </c>
      <c r="C34" s="2">
        <v>108</v>
      </c>
      <c r="D34" s="2">
        <v>70</v>
      </c>
      <c r="E34" s="2">
        <v>24</v>
      </c>
      <c r="F34" s="2">
        <v>6</v>
      </c>
      <c r="G34" s="2">
        <v>8</v>
      </c>
      <c r="H34" s="2">
        <v>101</v>
      </c>
      <c r="I34" s="2">
        <v>8</v>
      </c>
      <c r="J34" s="2">
        <v>74</v>
      </c>
      <c r="K34" s="2">
        <v>32</v>
      </c>
      <c r="L34" s="2">
        <v>18</v>
      </c>
      <c r="M34" s="2">
        <v>9</v>
      </c>
      <c r="N34" s="2">
        <v>3</v>
      </c>
      <c r="O34" s="2">
        <v>2</v>
      </c>
      <c r="P34" s="2">
        <v>40</v>
      </c>
      <c r="Q34" s="2">
        <v>2</v>
      </c>
      <c r="R34" s="2">
        <v>124</v>
      </c>
      <c r="S34" s="2">
        <v>65</v>
      </c>
      <c r="T34" s="2">
        <v>47</v>
      </c>
      <c r="U34" s="2">
        <v>11</v>
      </c>
      <c r="V34" s="2">
        <v>3</v>
      </c>
      <c r="W34" s="2">
        <v>4</v>
      </c>
      <c r="X34" s="2">
        <v>58</v>
      </c>
      <c r="Y34" s="2">
        <v>1</v>
      </c>
      <c r="Z34" s="2">
        <v>19</v>
      </c>
      <c r="AA34" s="2">
        <v>11</v>
      </c>
      <c r="AB34" s="2">
        <v>5</v>
      </c>
      <c r="AC34" s="2">
        <v>4</v>
      </c>
      <c r="AD34" s="2">
        <v>0</v>
      </c>
      <c r="AE34" s="2">
        <v>2</v>
      </c>
      <c r="AF34" s="2">
        <v>3</v>
      </c>
      <c r="AG34" s="2">
        <v>5</v>
      </c>
    </row>
    <row r="35" spans="1:33" x14ac:dyDescent="0.2">
      <c r="A35" s="7" t="s">
        <v>300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</row>
    <row r="36" spans="1:33" x14ac:dyDescent="0.2">
      <c r="A36" s="7" t="s">
        <v>301</v>
      </c>
      <c r="B36" s="2">
        <v>128</v>
      </c>
      <c r="C36" s="2">
        <v>65</v>
      </c>
      <c r="D36" s="2">
        <v>33</v>
      </c>
      <c r="E36" s="2">
        <v>19</v>
      </c>
      <c r="F36" s="2">
        <v>4</v>
      </c>
      <c r="G36" s="2">
        <v>9</v>
      </c>
      <c r="H36" s="2">
        <v>49</v>
      </c>
      <c r="I36" s="2">
        <v>14</v>
      </c>
      <c r="J36" s="2">
        <v>70</v>
      </c>
      <c r="K36" s="2">
        <v>29</v>
      </c>
      <c r="L36" s="2">
        <v>16</v>
      </c>
      <c r="M36" s="2">
        <v>8</v>
      </c>
      <c r="N36" s="2">
        <v>1</v>
      </c>
      <c r="O36" s="2">
        <v>4</v>
      </c>
      <c r="P36" s="2">
        <v>40</v>
      </c>
      <c r="Q36" s="2">
        <v>1</v>
      </c>
      <c r="R36" s="2">
        <v>27</v>
      </c>
      <c r="S36" s="2">
        <v>20</v>
      </c>
      <c r="T36" s="2">
        <v>9</v>
      </c>
      <c r="U36" s="2">
        <v>6</v>
      </c>
      <c r="V36" s="2">
        <v>3</v>
      </c>
      <c r="W36" s="2">
        <v>2</v>
      </c>
      <c r="X36" s="2">
        <v>7</v>
      </c>
      <c r="Y36" s="2">
        <v>0</v>
      </c>
      <c r="Z36" s="2">
        <v>31</v>
      </c>
      <c r="AA36" s="2">
        <v>16</v>
      </c>
      <c r="AB36" s="2">
        <v>8</v>
      </c>
      <c r="AC36" s="2">
        <v>5</v>
      </c>
      <c r="AD36" s="2">
        <v>0</v>
      </c>
      <c r="AE36" s="2">
        <v>3</v>
      </c>
      <c r="AF36" s="2">
        <v>2</v>
      </c>
      <c r="AG36" s="2">
        <v>13</v>
      </c>
    </row>
    <row r="37" spans="1:33" x14ac:dyDescent="0.2">
      <c r="A37" s="7" t="s">
        <v>302</v>
      </c>
      <c r="B37" s="2">
        <v>49</v>
      </c>
      <c r="C37" s="2">
        <v>10</v>
      </c>
      <c r="D37" s="2">
        <v>4</v>
      </c>
      <c r="E37" s="2">
        <v>2</v>
      </c>
      <c r="F37" s="2">
        <v>4</v>
      </c>
      <c r="G37" s="2">
        <v>0</v>
      </c>
      <c r="H37" s="2">
        <v>36</v>
      </c>
      <c r="I37" s="2">
        <v>3</v>
      </c>
      <c r="J37" s="2">
        <v>34</v>
      </c>
      <c r="K37" s="2">
        <v>6</v>
      </c>
      <c r="L37" s="2">
        <v>3</v>
      </c>
      <c r="M37" s="2">
        <v>0</v>
      </c>
      <c r="N37" s="2">
        <v>3</v>
      </c>
      <c r="O37" s="2">
        <v>0</v>
      </c>
      <c r="P37" s="2">
        <v>27</v>
      </c>
      <c r="Q37" s="2">
        <v>1</v>
      </c>
      <c r="R37" s="2">
        <v>7</v>
      </c>
      <c r="S37" s="2">
        <v>1</v>
      </c>
      <c r="T37" s="2">
        <v>0</v>
      </c>
      <c r="U37" s="2">
        <v>1</v>
      </c>
      <c r="V37" s="2">
        <v>0</v>
      </c>
      <c r="W37" s="2">
        <v>0</v>
      </c>
      <c r="X37" s="2">
        <v>6</v>
      </c>
      <c r="Y37" s="2">
        <v>0</v>
      </c>
      <c r="Z37" s="2">
        <v>8</v>
      </c>
      <c r="AA37" s="2">
        <v>3</v>
      </c>
      <c r="AB37" s="2">
        <v>1</v>
      </c>
      <c r="AC37" s="2">
        <v>1</v>
      </c>
      <c r="AD37" s="2">
        <v>1</v>
      </c>
      <c r="AE37" s="2">
        <v>0</v>
      </c>
      <c r="AF37" s="2">
        <v>3</v>
      </c>
      <c r="AG37" s="2">
        <v>2</v>
      </c>
    </row>
    <row r="38" spans="1:33" x14ac:dyDescent="0.2">
      <c r="A38" s="7" t="s">
        <v>303</v>
      </c>
      <c r="B38" s="2">
        <v>38</v>
      </c>
      <c r="C38" s="2">
        <v>13</v>
      </c>
      <c r="D38" s="2">
        <v>4</v>
      </c>
      <c r="E38" s="2">
        <v>6</v>
      </c>
      <c r="F38" s="2">
        <v>3</v>
      </c>
      <c r="G38" s="2">
        <v>0</v>
      </c>
      <c r="H38" s="2">
        <v>22</v>
      </c>
      <c r="I38" s="2">
        <v>3</v>
      </c>
      <c r="J38" s="2">
        <v>26</v>
      </c>
      <c r="K38" s="2">
        <v>8</v>
      </c>
      <c r="L38" s="2">
        <v>2</v>
      </c>
      <c r="M38" s="2">
        <v>4</v>
      </c>
      <c r="N38" s="2">
        <v>2</v>
      </c>
      <c r="O38" s="2">
        <v>0</v>
      </c>
      <c r="P38" s="2">
        <v>17</v>
      </c>
      <c r="Q38" s="2">
        <v>1</v>
      </c>
      <c r="R38" s="2">
        <v>9</v>
      </c>
      <c r="S38" s="2">
        <v>5</v>
      </c>
      <c r="T38" s="2">
        <v>2</v>
      </c>
      <c r="U38" s="2">
        <v>2</v>
      </c>
      <c r="V38" s="2">
        <v>1</v>
      </c>
      <c r="W38" s="2">
        <v>0</v>
      </c>
      <c r="X38" s="2">
        <v>4</v>
      </c>
      <c r="Y38" s="2">
        <v>0</v>
      </c>
      <c r="Z38" s="2">
        <v>3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1</v>
      </c>
      <c r="AG38" s="2">
        <v>2</v>
      </c>
    </row>
    <row r="39" spans="1:33" x14ac:dyDescent="0.2">
      <c r="A39" s="7" t="s">
        <v>304</v>
      </c>
      <c r="B39" s="2">
        <v>29</v>
      </c>
      <c r="C39" s="2">
        <v>9</v>
      </c>
      <c r="D39" s="2">
        <v>3</v>
      </c>
      <c r="E39" s="2">
        <v>1</v>
      </c>
      <c r="F39" s="2">
        <v>4</v>
      </c>
      <c r="G39" s="2">
        <v>1</v>
      </c>
      <c r="H39" s="2">
        <v>16</v>
      </c>
      <c r="I39" s="2">
        <v>4</v>
      </c>
      <c r="J39" s="2">
        <v>7</v>
      </c>
      <c r="K39" s="2">
        <v>2</v>
      </c>
      <c r="L39" s="2">
        <v>1</v>
      </c>
      <c r="M39" s="2">
        <v>1</v>
      </c>
      <c r="N39" s="2">
        <v>0</v>
      </c>
      <c r="O39" s="2">
        <v>0</v>
      </c>
      <c r="P39" s="2">
        <v>5</v>
      </c>
      <c r="Q39" s="2">
        <v>0</v>
      </c>
      <c r="R39" s="2">
        <v>9</v>
      </c>
      <c r="S39" s="2">
        <v>7</v>
      </c>
      <c r="T39" s="2">
        <v>2</v>
      </c>
      <c r="U39" s="2">
        <v>0</v>
      </c>
      <c r="V39" s="2">
        <v>4</v>
      </c>
      <c r="W39" s="2">
        <v>1</v>
      </c>
      <c r="X39" s="2">
        <v>2</v>
      </c>
      <c r="Y39" s="2">
        <v>0</v>
      </c>
      <c r="Z39" s="2">
        <v>13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9</v>
      </c>
      <c r="AG39" s="2">
        <v>4</v>
      </c>
    </row>
    <row r="40" spans="1:33" x14ac:dyDescent="0.2">
      <c r="A40" s="7" t="s">
        <v>305</v>
      </c>
      <c r="B40" s="2">
        <v>70</v>
      </c>
      <c r="C40" s="2">
        <v>33</v>
      </c>
      <c r="D40" s="2">
        <v>27</v>
      </c>
      <c r="E40" s="2">
        <v>4</v>
      </c>
      <c r="F40" s="2">
        <v>1</v>
      </c>
      <c r="G40" s="2">
        <v>1</v>
      </c>
      <c r="H40" s="2">
        <v>31</v>
      </c>
      <c r="I40" s="2">
        <v>6</v>
      </c>
      <c r="J40" s="2">
        <v>26</v>
      </c>
      <c r="K40" s="2">
        <v>8</v>
      </c>
      <c r="L40" s="2">
        <v>6</v>
      </c>
      <c r="M40" s="2">
        <v>1</v>
      </c>
      <c r="N40" s="2">
        <v>0</v>
      </c>
      <c r="O40" s="2">
        <v>1</v>
      </c>
      <c r="P40" s="2">
        <v>18</v>
      </c>
      <c r="Q40" s="2">
        <v>0</v>
      </c>
      <c r="R40" s="2">
        <v>38</v>
      </c>
      <c r="S40" s="2">
        <v>25</v>
      </c>
      <c r="T40" s="2">
        <v>21</v>
      </c>
      <c r="U40" s="2">
        <v>3</v>
      </c>
      <c r="V40" s="2">
        <v>1</v>
      </c>
      <c r="W40" s="2">
        <v>0</v>
      </c>
      <c r="X40" s="2">
        <v>12</v>
      </c>
      <c r="Y40" s="2">
        <v>1</v>
      </c>
      <c r="Z40" s="2">
        <v>6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1</v>
      </c>
      <c r="AG40" s="2">
        <v>5</v>
      </c>
    </row>
    <row r="41" spans="1:33" x14ac:dyDescent="0.2">
      <c r="A41" s="7" t="s">
        <v>306</v>
      </c>
      <c r="B41" s="2">
        <v>83</v>
      </c>
      <c r="C41" s="2">
        <v>69</v>
      </c>
      <c r="D41" s="2">
        <v>44</v>
      </c>
      <c r="E41" s="2">
        <v>20</v>
      </c>
      <c r="F41" s="2">
        <v>5</v>
      </c>
      <c r="G41" s="2">
        <v>0</v>
      </c>
      <c r="H41" s="2">
        <v>9</v>
      </c>
      <c r="I41" s="2">
        <v>5</v>
      </c>
      <c r="J41" s="2">
        <v>16</v>
      </c>
      <c r="K41" s="2">
        <v>11</v>
      </c>
      <c r="L41" s="2">
        <v>3</v>
      </c>
      <c r="M41" s="2">
        <v>5</v>
      </c>
      <c r="N41" s="2">
        <v>3</v>
      </c>
      <c r="O41" s="2">
        <v>0</v>
      </c>
      <c r="P41" s="2">
        <v>3</v>
      </c>
      <c r="Q41" s="2">
        <v>2</v>
      </c>
      <c r="R41" s="2">
        <v>55</v>
      </c>
      <c r="S41" s="2">
        <v>50</v>
      </c>
      <c r="T41" s="2">
        <v>41</v>
      </c>
      <c r="U41" s="2">
        <v>7</v>
      </c>
      <c r="V41" s="2">
        <v>2</v>
      </c>
      <c r="W41" s="2">
        <v>0</v>
      </c>
      <c r="X41" s="2">
        <v>4</v>
      </c>
      <c r="Y41" s="2">
        <v>1</v>
      </c>
      <c r="Z41" s="2">
        <v>12</v>
      </c>
      <c r="AA41" s="2">
        <v>8</v>
      </c>
      <c r="AB41" s="2">
        <v>0</v>
      </c>
      <c r="AC41" s="2">
        <v>8</v>
      </c>
      <c r="AD41" s="2">
        <v>0</v>
      </c>
      <c r="AE41" s="2">
        <v>0</v>
      </c>
      <c r="AF41" s="2">
        <v>2</v>
      </c>
      <c r="AG41" s="2">
        <v>2</v>
      </c>
    </row>
    <row r="42" spans="1:33" x14ac:dyDescent="0.2">
      <c r="A42" s="7" t="s">
        <v>307</v>
      </c>
      <c r="B42" s="2">
        <v>402</v>
      </c>
      <c r="C42" s="2">
        <v>261</v>
      </c>
      <c r="D42" s="2">
        <v>154</v>
      </c>
      <c r="E42" s="2">
        <v>58</v>
      </c>
      <c r="F42" s="2">
        <v>25</v>
      </c>
      <c r="G42" s="2">
        <v>24</v>
      </c>
      <c r="H42" s="2">
        <v>110</v>
      </c>
      <c r="I42" s="2">
        <v>31</v>
      </c>
      <c r="J42" s="2">
        <v>122</v>
      </c>
      <c r="K42" s="2">
        <v>52</v>
      </c>
      <c r="L42" s="2">
        <v>27</v>
      </c>
      <c r="M42" s="2">
        <v>19</v>
      </c>
      <c r="N42" s="2">
        <v>5</v>
      </c>
      <c r="O42" s="2">
        <v>1</v>
      </c>
      <c r="P42" s="2">
        <v>70</v>
      </c>
      <c r="Q42" s="2">
        <v>0</v>
      </c>
      <c r="R42" s="2">
        <v>125</v>
      </c>
      <c r="S42" s="2">
        <v>106</v>
      </c>
      <c r="T42" s="2">
        <v>87</v>
      </c>
      <c r="U42" s="2">
        <v>8</v>
      </c>
      <c r="V42" s="2">
        <v>6</v>
      </c>
      <c r="W42" s="2">
        <v>5</v>
      </c>
      <c r="X42" s="2">
        <v>19</v>
      </c>
      <c r="Y42" s="2">
        <v>0</v>
      </c>
      <c r="Z42" s="2">
        <v>155</v>
      </c>
      <c r="AA42" s="2">
        <v>103</v>
      </c>
      <c r="AB42" s="2">
        <v>40</v>
      </c>
      <c r="AC42" s="2">
        <v>31</v>
      </c>
      <c r="AD42" s="2">
        <v>14</v>
      </c>
      <c r="AE42" s="2">
        <v>18</v>
      </c>
      <c r="AF42" s="2">
        <v>21</v>
      </c>
      <c r="AG42" s="2">
        <v>31</v>
      </c>
    </row>
    <row r="43" spans="1:33" x14ac:dyDescent="0.2">
      <c r="A43" s="7" t="s">
        <v>308</v>
      </c>
      <c r="B43" s="2">
        <v>268</v>
      </c>
      <c r="C43" s="2">
        <v>208</v>
      </c>
      <c r="D43" s="2">
        <v>122</v>
      </c>
      <c r="E43" s="2">
        <v>42</v>
      </c>
      <c r="F43" s="2">
        <v>20</v>
      </c>
      <c r="G43" s="2">
        <v>24</v>
      </c>
      <c r="H43" s="2">
        <v>45</v>
      </c>
      <c r="I43" s="2">
        <v>15</v>
      </c>
      <c r="J43" s="2">
        <v>24</v>
      </c>
      <c r="K43" s="2">
        <v>9</v>
      </c>
      <c r="L43" s="2">
        <v>3</v>
      </c>
      <c r="M43" s="2">
        <v>2</v>
      </c>
      <c r="N43" s="2">
        <v>4</v>
      </c>
      <c r="O43" s="2">
        <v>0</v>
      </c>
      <c r="P43" s="2">
        <v>13</v>
      </c>
      <c r="Q43" s="2">
        <v>2</v>
      </c>
      <c r="R43" s="2">
        <v>169</v>
      </c>
      <c r="S43" s="2">
        <v>147</v>
      </c>
      <c r="T43" s="2">
        <v>100</v>
      </c>
      <c r="U43" s="2">
        <v>31</v>
      </c>
      <c r="V43" s="2">
        <v>8</v>
      </c>
      <c r="W43" s="2">
        <v>8</v>
      </c>
      <c r="X43" s="2">
        <v>22</v>
      </c>
      <c r="Y43" s="2">
        <v>0</v>
      </c>
      <c r="Z43" s="2">
        <v>75</v>
      </c>
      <c r="AA43" s="2">
        <v>52</v>
      </c>
      <c r="AB43" s="2">
        <v>19</v>
      </c>
      <c r="AC43" s="2">
        <v>9</v>
      </c>
      <c r="AD43" s="2">
        <v>8</v>
      </c>
      <c r="AE43" s="2">
        <v>16</v>
      </c>
      <c r="AF43" s="2">
        <v>10</v>
      </c>
      <c r="AG43" s="2">
        <v>13</v>
      </c>
    </row>
    <row r="44" spans="1:33" x14ac:dyDescent="0.2">
      <c r="A44" s="7" t="s">
        <v>309</v>
      </c>
      <c r="B44" s="2">
        <v>166</v>
      </c>
      <c r="C44" s="2">
        <v>117</v>
      </c>
      <c r="D44" s="2">
        <v>82</v>
      </c>
      <c r="E44" s="2">
        <v>18</v>
      </c>
      <c r="F44" s="2">
        <v>7</v>
      </c>
      <c r="G44" s="2">
        <v>10</v>
      </c>
      <c r="H44" s="2">
        <v>39</v>
      </c>
      <c r="I44" s="2">
        <v>10</v>
      </c>
      <c r="J44" s="2">
        <v>30</v>
      </c>
      <c r="K44" s="2">
        <v>12</v>
      </c>
      <c r="L44" s="2">
        <v>6</v>
      </c>
      <c r="M44" s="2">
        <v>3</v>
      </c>
      <c r="N44" s="2">
        <v>2</v>
      </c>
      <c r="O44" s="2">
        <v>1</v>
      </c>
      <c r="P44" s="2">
        <v>18</v>
      </c>
      <c r="Q44" s="2">
        <v>0</v>
      </c>
      <c r="R44" s="2">
        <v>91</v>
      </c>
      <c r="S44" s="2">
        <v>73</v>
      </c>
      <c r="T44" s="2">
        <v>54</v>
      </c>
      <c r="U44" s="2">
        <v>12</v>
      </c>
      <c r="V44" s="2">
        <v>1</v>
      </c>
      <c r="W44" s="2">
        <v>6</v>
      </c>
      <c r="X44" s="2">
        <v>16</v>
      </c>
      <c r="Y44" s="2">
        <v>2</v>
      </c>
      <c r="Z44" s="2">
        <v>45</v>
      </c>
      <c r="AA44" s="2">
        <v>32</v>
      </c>
      <c r="AB44" s="2">
        <v>22</v>
      </c>
      <c r="AC44" s="2">
        <v>3</v>
      </c>
      <c r="AD44" s="2">
        <v>4</v>
      </c>
      <c r="AE44" s="2">
        <v>3</v>
      </c>
      <c r="AF44" s="2">
        <v>5</v>
      </c>
      <c r="AG44" s="2">
        <v>8</v>
      </c>
    </row>
    <row r="45" spans="1:33" x14ac:dyDescent="0.2">
      <c r="A45" s="7" t="s">
        <v>310</v>
      </c>
      <c r="B45" s="2">
        <v>58</v>
      </c>
      <c r="C45" s="2">
        <v>32</v>
      </c>
      <c r="D45" s="2">
        <v>26</v>
      </c>
      <c r="E45" s="2">
        <v>2</v>
      </c>
      <c r="F45" s="2">
        <v>4</v>
      </c>
      <c r="G45" s="2">
        <v>0</v>
      </c>
      <c r="H45" s="2">
        <v>14</v>
      </c>
      <c r="I45" s="2">
        <v>12</v>
      </c>
      <c r="J45" s="2">
        <v>24</v>
      </c>
      <c r="K45" s="2">
        <v>13</v>
      </c>
      <c r="L45" s="2">
        <v>8</v>
      </c>
      <c r="M45" s="2">
        <v>1</v>
      </c>
      <c r="N45" s="2">
        <v>4</v>
      </c>
      <c r="O45" s="2">
        <v>0</v>
      </c>
      <c r="P45" s="2">
        <v>11</v>
      </c>
      <c r="Q45" s="2">
        <v>0</v>
      </c>
      <c r="R45" s="2">
        <v>17</v>
      </c>
      <c r="S45" s="2">
        <v>14</v>
      </c>
      <c r="T45" s="2">
        <v>13</v>
      </c>
      <c r="U45" s="2">
        <v>1</v>
      </c>
      <c r="V45" s="2">
        <v>0</v>
      </c>
      <c r="W45" s="2">
        <v>0</v>
      </c>
      <c r="X45" s="2">
        <v>3</v>
      </c>
      <c r="Y45" s="2">
        <v>0</v>
      </c>
      <c r="Z45" s="2">
        <v>17</v>
      </c>
      <c r="AA45" s="2">
        <v>5</v>
      </c>
      <c r="AB45" s="2">
        <v>5</v>
      </c>
      <c r="AC45" s="2">
        <v>0</v>
      </c>
      <c r="AD45" s="2">
        <v>0</v>
      </c>
      <c r="AE45" s="2">
        <v>0</v>
      </c>
      <c r="AF45" s="2">
        <v>0</v>
      </c>
      <c r="AG45" s="2">
        <v>12</v>
      </c>
    </row>
    <row r="46" spans="1:33" x14ac:dyDescent="0.2">
      <c r="A46" s="7" t="s">
        <v>311</v>
      </c>
      <c r="B46" s="2">
        <v>25</v>
      </c>
      <c r="C46" s="2">
        <v>20</v>
      </c>
      <c r="D46" s="2">
        <v>12</v>
      </c>
      <c r="E46" s="2">
        <v>3</v>
      </c>
      <c r="F46" s="2">
        <v>1</v>
      </c>
      <c r="G46" s="2">
        <v>4</v>
      </c>
      <c r="H46" s="2">
        <v>5</v>
      </c>
      <c r="I46" s="2">
        <v>0</v>
      </c>
      <c r="J46" s="2">
        <v>2</v>
      </c>
      <c r="K46" s="2">
        <v>1</v>
      </c>
      <c r="L46" s="2">
        <v>0</v>
      </c>
      <c r="M46" s="2">
        <v>1</v>
      </c>
      <c r="N46" s="2">
        <v>0</v>
      </c>
      <c r="O46" s="2">
        <v>0</v>
      </c>
      <c r="P46" s="2">
        <v>1</v>
      </c>
      <c r="Q46" s="2">
        <v>0</v>
      </c>
      <c r="R46" s="2">
        <v>18</v>
      </c>
      <c r="S46" s="2">
        <v>14</v>
      </c>
      <c r="T46" s="2">
        <v>11</v>
      </c>
      <c r="U46" s="2">
        <v>2</v>
      </c>
      <c r="V46" s="2">
        <v>1</v>
      </c>
      <c r="W46" s="2">
        <v>0</v>
      </c>
      <c r="X46" s="2">
        <v>4</v>
      </c>
      <c r="Y46" s="2">
        <v>0</v>
      </c>
      <c r="Z46" s="2">
        <v>5</v>
      </c>
      <c r="AA46" s="2">
        <v>5</v>
      </c>
      <c r="AB46" s="2">
        <v>1</v>
      </c>
      <c r="AC46" s="2">
        <v>0</v>
      </c>
      <c r="AD46" s="2">
        <v>0</v>
      </c>
      <c r="AE46" s="2">
        <v>4</v>
      </c>
      <c r="AF46" s="2">
        <v>0</v>
      </c>
      <c r="AG46" s="2">
        <v>0</v>
      </c>
    </row>
    <row r="47" spans="1:33" x14ac:dyDescent="0.2">
      <c r="A47" s="7" t="s">
        <v>312</v>
      </c>
      <c r="B47" s="2">
        <v>1389</v>
      </c>
      <c r="C47" s="2">
        <v>1119</v>
      </c>
      <c r="D47" s="2">
        <v>770</v>
      </c>
      <c r="E47" s="2">
        <v>123</v>
      </c>
      <c r="F47" s="2">
        <v>43</v>
      </c>
      <c r="G47" s="2">
        <v>183</v>
      </c>
      <c r="H47" s="2">
        <v>163</v>
      </c>
      <c r="I47" s="2">
        <v>107</v>
      </c>
      <c r="J47" s="2">
        <v>75</v>
      </c>
      <c r="K47" s="2">
        <v>32</v>
      </c>
      <c r="L47" s="2">
        <v>20</v>
      </c>
      <c r="M47" s="2">
        <v>7</v>
      </c>
      <c r="N47" s="2">
        <v>3</v>
      </c>
      <c r="O47" s="2">
        <v>2</v>
      </c>
      <c r="P47" s="2">
        <v>42</v>
      </c>
      <c r="Q47" s="2">
        <v>1</v>
      </c>
      <c r="R47" s="2">
        <v>631</v>
      </c>
      <c r="S47" s="2">
        <v>563</v>
      </c>
      <c r="T47" s="2">
        <v>509</v>
      </c>
      <c r="U47" s="2">
        <v>26</v>
      </c>
      <c r="V47" s="2">
        <v>17</v>
      </c>
      <c r="W47" s="2">
        <v>11</v>
      </c>
      <c r="X47" s="2">
        <v>59</v>
      </c>
      <c r="Y47" s="2">
        <v>9</v>
      </c>
      <c r="Z47" s="2">
        <v>683</v>
      </c>
      <c r="AA47" s="2">
        <v>524</v>
      </c>
      <c r="AB47" s="2">
        <v>241</v>
      </c>
      <c r="AC47" s="2">
        <v>90</v>
      </c>
      <c r="AD47" s="2">
        <v>23</v>
      </c>
      <c r="AE47" s="2">
        <v>170</v>
      </c>
      <c r="AF47" s="2">
        <v>62</v>
      </c>
      <c r="AG47" s="2">
        <v>97</v>
      </c>
    </row>
    <row r="48" spans="1:33" x14ac:dyDescent="0.2">
      <c r="A48" s="7" t="s">
        <v>313</v>
      </c>
      <c r="B48" s="2">
        <v>127</v>
      </c>
      <c r="C48" s="2">
        <v>47</v>
      </c>
      <c r="D48" s="2">
        <v>28</v>
      </c>
      <c r="E48" s="2">
        <v>8</v>
      </c>
      <c r="F48" s="2">
        <v>6</v>
      </c>
      <c r="G48" s="2">
        <v>5</v>
      </c>
      <c r="H48" s="2">
        <v>71</v>
      </c>
      <c r="I48" s="2">
        <v>9</v>
      </c>
      <c r="J48" s="2">
        <v>84</v>
      </c>
      <c r="K48" s="2">
        <v>22</v>
      </c>
      <c r="L48" s="2">
        <v>10</v>
      </c>
      <c r="M48" s="2">
        <v>4</v>
      </c>
      <c r="N48" s="2">
        <v>5</v>
      </c>
      <c r="O48" s="2">
        <v>3</v>
      </c>
      <c r="P48" s="2">
        <v>55</v>
      </c>
      <c r="Q48" s="2">
        <v>7</v>
      </c>
      <c r="R48" s="2">
        <v>27</v>
      </c>
      <c r="S48" s="2">
        <v>16</v>
      </c>
      <c r="T48" s="2">
        <v>12</v>
      </c>
      <c r="U48" s="2">
        <v>1</v>
      </c>
      <c r="V48" s="2">
        <v>1</v>
      </c>
      <c r="W48" s="2">
        <v>2</v>
      </c>
      <c r="X48" s="2">
        <v>10</v>
      </c>
      <c r="Y48" s="2">
        <v>1</v>
      </c>
      <c r="Z48" s="2">
        <v>16</v>
      </c>
      <c r="AA48" s="2">
        <v>9</v>
      </c>
      <c r="AB48" s="2">
        <v>6</v>
      </c>
      <c r="AC48" s="2">
        <v>3</v>
      </c>
      <c r="AD48" s="2">
        <v>0</v>
      </c>
      <c r="AE48" s="2">
        <v>0</v>
      </c>
      <c r="AF48" s="2">
        <v>6</v>
      </c>
      <c r="AG48" s="2">
        <v>1</v>
      </c>
    </row>
    <row r="49" spans="1:33" x14ac:dyDescent="0.2">
      <c r="A49" s="7" t="s">
        <v>314</v>
      </c>
      <c r="B49" s="2">
        <v>51</v>
      </c>
      <c r="C49" s="2">
        <v>21</v>
      </c>
      <c r="D49" s="2">
        <v>12</v>
      </c>
      <c r="E49" s="2">
        <v>5</v>
      </c>
      <c r="F49" s="2">
        <v>1</v>
      </c>
      <c r="G49" s="2">
        <v>3</v>
      </c>
      <c r="H49" s="2">
        <v>28</v>
      </c>
      <c r="I49" s="2">
        <v>2</v>
      </c>
      <c r="J49" s="2">
        <v>30</v>
      </c>
      <c r="K49" s="2">
        <v>8</v>
      </c>
      <c r="L49" s="2">
        <v>4</v>
      </c>
      <c r="M49" s="2">
        <v>3</v>
      </c>
      <c r="N49" s="2">
        <v>1</v>
      </c>
      <c r="O49" s="2">
        <v>0</v>
      </c>
      <c r="P49" s="2">
        <v>20</v>
      </c>
      <c r="Q49" s="2">
        <v>2</v>
      </c>
      <c r="R49" s="2">
        <v>17</v>
      </c>
      <c r="S49" s="2">
        <v>12</v>
      </c>
      <c r="T49" s="2">
        <v>7</v>
      </c>
      <c r="U49" s="2">
        <v>2</v>
      </c>
      <c r="V49" s="2">
        <v>0</v>
      </c>
      <c r="W49" s="2">
        <v>3</v>
      </c>
      <c r="X49" s="2">
        <v>5</v>
      </c>
      <c r="Y49" s="2">
        <v>0</v>
      </c>
      <c r="Z49" s="2">
        <v>4</v>
      </c>
      <c r="AA49" s="2">
        <v>1</v>
      </c>
      <c r="AB49" s="2">
        <v>1</v>
      </c>
      <c r="AC49" s="2">
        <v>0</v>
      </c>
      <c r="AD49" s="2">
        <v>0</v>
      </c>
      <c r="AE49" s="2">
        <v>0</v>
      </c>
      <c r="AF49" s="2">
        <v>3</v>
      </c>
      <c r="AG49" s="2">
        <v>0</v>
      </c>
    </row>
    <row r="50" spans="1:33" x14ac:dyDescent="0.2">
      <c r="A50" s="7" t="s">
        <v>315</v>
      </c>
      <c r="B50" s="2">
        <v>3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3</v>
      </c>
      <c r="I50" s="2">
        <v>0</v>
      </c>
      <c r="J50" s="2">
        <v>1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1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2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2</v>
      </c>
      <c r="AG50" s="2">
        <v>0</v>
      </c>
    </row>
    <row r="51" spans="1:33" x14ac:dyDescent="0.2">
      <c r="A51" s="7" t="s">
        <v>316</v>
      </c>
      <c r="B51" s="2">
        <v>3</v>
      </c>
      <c r="C51" s="2">
        <v>1</v>
      </c>
      <c r="D51" s="2">
        <v>1</v>
      </c>
      <c r="E51" s="2">
        <v>0</v>
      </c>
      <c r="F51" s="2">
        <v>0</v>
      </c>
      <c r="G51" s="2">
        <v>0</v>
      </c>
      <c r="H51" s="2">
        <v>2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3</v>
      </c>
      <c r="AA51" s="2">
        <v>1</v>
      </c>
      <c r="AB51" s="2">
        <v>1</v>
      </c>
      <c r="AC51" s="2">
        <v>0</v>
      </c>
      <c r="AD51" s="2">
        <v>0</v>
      </c>
      <c r="AE51" s="2">
        <v>0</v>
      </c>
      <c r="AF51" s="2">
        <v>2</v>
      </c>
      <c r="AG51" s="2">
        <v>0</v>
      </c>
    </row>
    <row r="52" spans="1:33" x14ac:dyDescent="0.2">
      <c r="A52" s="7" t="s">
        <v>317</v>
      </c>
      <c r="B52" s="2">
        <v>5</v>
      </c>
      <c r="C52" s="2">
        <v>1</v>
      </c>
      <c r="D52" s="2">
        <v>0</v>
      </c>
      <c r="E52" s="2">
        <v>0</v>
      </c>
      <c r="F52" s="2">
        <v>1</v>
      </c>
      <c r="G52" s="2">
        <v>0</v>
      </c>
      <c r="H52" s="2">
        <v>4</v>
      </c>
      <c r="I52" s="2">
        <v>0</v>
      </c>
      <c r="J52" s="2">
        <v>3</v>
      </c>
      <c r="K52" s="2">
        <v>1</v>
      </c>
      <c r="L52" s="2">
        <v>0</v>
      </c>
      <c r="M52" s="2">
        <v>0</v>
      </c>
      <c r="N52" s="2">
        <v>1</v>
      </c>
      <c r="O52" s="2">
        <v>0</v>
      </c>
      <c r="P52" s="2">
        <v>2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2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2</v>
      </c>
      <c r="AG52" s="2">
        <v>0</v>
      </c>
    </row>
    <row r="53" spans="1:33" x14ac:dyDescent="0.2">
      <c r="A53" s="7" t="s">
        <v>318</v>
      </c>
      <c r="B53" s="2">
        <v>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2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2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2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</row>
    <row r="54" spans="1:33" x14ac:dyDescent="0.2">
      <c r="A54" s="7" t="s">
        <v>319</v>
      </c>
      <c r="B54" s="2">
        <v>27</v>
      </c>
      <c r="C54" s="2">
        <v>20</v>
      </c>
      <c r="D54" s="2">
        <v>17</v>
      </c>
      <c r="E54" s="2">
        <v>1</v>
      </c>
      <c r="F54" s="2">
        <v>0</v>
      </c>
      <c r="G54" s="2">
        <v>2</v>
      </c>
      <c r="H54" s="2">
        <v>5</v>
      </c>
      <c r="I54" s="2">
        <v>2</v>
      </c>
      <c r="J54" s="2">
        <v>3</v>
      </c>
      <c r="K54" s="2">
        <v>1</v>
      </c>
      <c r="L54" s="2">
        <v>1</v>
      </c>
      <c r="M54" s="2">
        <v>0</v>
      </c>
      <c r="N54" s="2">
        <v>0</v>
      </c>
      <c r="O54" s="2">
        <v>0</v>
      </c>
      <c r="P54" s="2">
        <v>2</v>
      </c>
      <c r="Q54" s="2">
        <v>0</v>
      </c>
      <c r="R54" s="2">
        <v>13</v>
      </c>
      <c r="S54" s="2">
        <v>12</v>
      </c>
      <c r="T54" s="2">
        <v>11</v>
      </c>
      <c r="U54" s="2">
        <v>1</v>
      </c>
      <c r="V54" s="2">
        <v>0</v>
      </c>
      <c r="W54" s="2">
        <v>0</v>
      </c>
      <c r="X54" s="2">
        <v>1</v>
      </c>
      <c r="Y54" s="2">
        <v>0</v>
      </c>
      <c r="Z54" s="2">
        <v>11</v>
      </c>
      <c r="AA54" s="2">
        <v>7</v>
      </c>
      <c r="AB54" s="2">
        <v>5</v>
      </c>
      <c r="AC54" s="2">
        <v>0</v>
      </c>
      <c r="AD54" s="2">
        <v>0</v>
      </c>
      <c r="AE54" s="2">
        <v>2</v>
      </c>
      <c r="AF54" s="2">
        <v>2</v>
      </c>
      <c r="AG54" s="2">
        <v>2</v>
      </c>
    </row>
    <row r="55" spans="1:33" x14ac:dyDescent="0.2">
      <c r="A55" s="7" t="s">
        <v>320</v>
      </c>
      <c r="B55" s="2">
        <v>3</v>
      </c>
      <c r="C55" s="2">
        <v>2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2</v>
      </c>
      <c r="S55" s="2">
        <v>2</v>
      </c>
      <c r="T55" s="2">
        <v>2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1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1</v>
      </c>
    </row>
    <row r="56" spans="1:33" x14ac:dyDescent="0.2">
      <c r="A56" s="7" t="s">
        <v>321</v>
      </c>
      <c r="B56" s="2">
        <v>805</v>
      </c>
      <c r="C56" s="2">
        <v>581</v>
      </c>
      <c r="D56" s="2">
        <v>369</v>
      </c>
      <c r="E56" s="2">
        <v>115</v>
      </c>
      <c r="F56" s="2">
        <v>49</v>
      </c>
      <c r="G56" s="2">
        <v>48</v>
      </c>
      <c r="H56" s="2">
        <v>182</v>
      </c>
      <c r="I56" s="2">
        <v>42</v>
      </c>
      <c r="J56" s="2">
        <v>202</v>
      </c>
      <c r="K56" s="2">
        <v>89</v>
      </c>
      <c r="L56" s="2">
        <v>55</v>
      </c>
      <c r="M56" s="2">
        <v>26</v>
      </c>
      <c r="N56" s="2">
        <v>5</v>
      </c>
      <c r="O56" s="2">
        <v>3</v>
      </c>
      <c r="P56" s="2">
        <v>111</v>
      </c>
      <c r="Q56" s="2">
        <v>2</v>
      </c>
      <c r="R56" s="2">
        <v>518</v>
      </c>
      <c r="S56" s="2">
        <v>446</v>
      </c>
      <c r="T56" s="2">
        <v>301</v>
      </c>
      <c r="U56" s="2">
        <v>86</v>
      </c>
      <c r="V56" s="2">
        <v>34</v>
      </c>
      <c r="W56" s="2">
        <v>25</v>
      </c>
      <c r="X56" s="2">
        <v>60</v>
      </c>
      <c r="Y56" s="2">
        <v>12</v>
      </c>
      <c r="Z56" s="2">
        <v>85</v>
      </c>
      <c r="AA56" s="2">
        <v>46</v>
      </c>
      <c r="AB56" s="2">
        <v>13</v>
      </c>
      <c r="AC56" s="2">
        <v>3</v>
      </c>
      <c r="AD56" s="2">
        <v>10</v>
      </c>
      <c r="AE56" s="2">
        <v>20</v>
      </c>
      <c r="AF56" s="2">
        <v>11</v>
      </c>
      <c r="AG56" s="2">
        <v>28</v>
      </c>
    </row>
    <row r="57" spans="1:33" x14ac:dyDescent="0.2">
      <c r="A57" s="7" t="s">
        <v>322</v>
      </c>
      <c r="B57" s="2">
        <v>90</v>
      </c>
      <c r="C57" s="2">
        <v>66</v>
      </c>
      <c r="D57" s="2">
        <v>56</v>
      </c>
      <c r="E57" s="2">
        <v>7</v>
      </c>
      <c r="F57" s="2">
        <v>1</v>
      </c>
      <c r="G57" s="2">
        <v>2</v>
      </c>
      <c r="H57" s="2">
        <v>12</v>
      </c>
      <c r="I57" s="2">
        <v>12</v>
      </c>
      <c r="J57" s="2">
        <v>18</v>
      </c>
      <c r="K57" s="2">
        <v>8</v>
      </c>
      <c r="L57" s="2">
        <v>3</v>
      </c>
      <c r="M57" s="2">
        <v>4</v>
      </c>
      <c r="N57" s="2">
        <v>1</v>
      </c>
      <c r="O57" s="2">
        <v>0</v>
      </c>
      <c r="P57" s="2">
        <v>10</v>
      </c>
      <c r="Q57" s="2">
        <v>0</v>
      </c>
      <c r="R57" s="2">
        <v>57</v>
      </c>
      <c r="S57" s="2">
        <v>55</v>
      </c>
      <c r="T57" s="2">
        <v>50</v>
      </c>
      <c r="U57" s="2">
        <v>3</v>
      </c>
      <c r="V57" s="2">
        <v>0</v>
      </c>
      <c r="W57" s="2">
        <v>2</v>
      </c>
      <c r="X57" s="2">
        <v>2</v>
      </c>
      <c r="Y57" s="2">
        <v>0</v>
      </c>
      <c r="Z57" s="2">
        <v>15</v>
      </c>
      <c r="AA57" s="2">
        <v>3</v>
      </c>
      <c r="AB57" s="2">
        <v>3</v>
      </c>
      <c r="AC57" s="2">
        <v>0</v>
      </c>
      <c r="AD57" s="2">
        <v>0</v>
      </c>
      <c r="AE57" s="2">
        <v>0</v>
      </c>
      <c r="AF57" s="2">
        <v>0</v>
      </c>
      <c r="AG57" s="2">
        <v>12</v>
      </c>
    </row>
    <row r="58" spans="1:33" x14ac:dyDescent="0.2">
      <c r="A58" s="7" t="s">
        <v>323</v>
      </c>
      <c r="B58" s="2">
        <v>376</v>
      </c>
      <c r="C58" s="2">
        <v>280</v>
      </c>
      <c r="D58" s="2">
        <v>162</v>
      </c>
      <c r="E58" s="2">
        <v>36</v>
      </c>
      <c r="F58" s="2">
        <v>26</v>
      </c>
      <c r="G58" s="2">
        <v>56</v>
      </c>
      <c r="H58" s="2">
        <v>47</v>
      </c>
      <c r="I58" s="2">
        <v>49</v>
      </c>
      <c r="J58" s="2">
        <v>25</v>
      </c>
      <c r="K58" s="2">
        <v>12</v>
      </c>
      <c r="L58" s="2">
        <v>6</v>
      </c>
      <c r="M58" s="2">
        <v>3</v>
      </c>
      <c r="N58" s="2">
        <v>3</v>
      </c>
      <c r="O58" s="2">
        <v>0</v>
      </c>
      <c r="P58" s="2">
        <v>13</v>
      </c>
      <c r="Q58" s="2">
        <v>0</v>
      </c>
      <c r="R58" s="2">
        <v>172</v>
      </c>
      <c r="S58" s="2">
        <v>146</v>
      </c>
      <c r="T58" s="2">
        <v>103</v>
      </c>
      <c r="U58" s="2">
        <v>20</v>
      </c>
      <c r="V58" s="2">
        <v>13</v>
      </c>
      <c r="W58" s="2">
        <v>10</v>
      </c>
      <c r="X58" s="2">
        <v>25</v>
      </c>
      <c r="Y58" s="2">
        <v>1</v>
      </c>
      <c r="Z58" s="2">
        <v>179</v>
      </c>
      <c r="AA58" s="2">
        <v>122</v>
      </c>
      <c r="AB58" s="2">
        <v>53</v>
      </c>
      <c r="AC58" s="2">
        <v>13</v>
      </c>
      <c r="AD58" s="2">
        <v>10</v>
      </c>
      <c r="AE58" s="2">
        <v>46</v>
      </c>
      <c r="AF58" s="2">
        <v>9</v>
      </c>
      <c r="AG58" s="2">
        <v>48</v>
      </c>
    </row>
    <row r="59" spans="1:33" x14ac:dyDescent="0.2">
      <c r="A59" s="7" t="s">
        <v>324</v>
      </c>
      <c r="B59" s="2">
        <v>115</v>
      </c>
      <c r="C59" s="2">
        <v>67</v>
      </c>
      <c r="D59" s="2">
        <v>45</v>
      </c>
      <c r="E59" s="2">
        <v>14</v>
      </c>
      <c r="F59" s="2">
        <v>5</v>
      </c>
      <c r="G59" s="2">
        <v>3</v>
      </c>
      <c r="H59" s="2">
        <v>32</v>
      </c>
      <c r="I59" s="2">
        <v>16</v>
      </c>
      <c r="J59" s="2">
        <v>12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11</v>
      </c>
      <c r="Q59" s="2">
        <v>1</v>
      </c>
      <c r="R59" s="2">
        <v>68</v>
      </c>
      <c r="S59" s="2">
        <v>48</v>
      </c>
      <c r="T59" s="2">
        <v>32</v>
      </c>
      <c r="U59" s="2">
        <v>13</v>
      </c>
      <c r="V59" s="2">
        <v>2</v>
      </c>
      <c r="W59" s="2">
        <v>1</v>
      </c>
      <c r="X59" s="2">
        <v>20</v>
      </c>
      <c r="Y59" s="2">
        <v>0</v>
      </c>
      <c r="Z59" s="2">
        <v>35</v>
      </c>
      <c r="AA59" s="2">
        <v>19</v>
      </c>
      <c r="AB59" s="2">
        <v>13</v>
      </c>
      <c r="AC59" s="2">
        <v>1</v>
      </c>
      <c r="AD59" s="2">
        <v>3</v>
      </c>
      <c r="AE59" s="2">
        <v>2</v>
      </c>
      <c r="AF59" s="2">
        <v>1</v>
      </c>
      <c r="AG59" s="2">
        <v>15</v>
      </c>
    </row>
    <row r="60" spans="1:33" x14ac:dyDescent="0.2">
      <c r="A60" s="7" t="s">
        <v>313</v>
      </c>
      <c r="B60" s="2">
        <v>26</v>
      </c>
      <c r="C60" s="2">
        <v>10</v>
      </c>
      <c r="D60" s="2">
        <v>7</v>
      </c>
      <c r="E60" s="2">
        <v>0</v>
      </c>
      <c r="F60" s="2">
        <v>2</v>
      </c>
      <c r="G60" s="2">
        <v>1</v>
      </c>
      <c r="H60" s="2">
        <v>12</v>
      </c>
      <c r="I60" s="2">
        <v>4</v>
      </c>
      <c r="J60" s="2">
        <v>4</v>
      </c>
      <c r="K60" s="2">
        <v>1</v>
      </c>
      <c r="L60" s="2">
        <v>0</v>
      </c>
      <c r="M60" s="2">
        <v>0</v>
      </c>
      <c r="N60" s="2">
        <v>1</v>
      </c>
      <c r="O60" s="2">
        <v>0</v>
      </c>
      <c r="P60" s="2">
        <v>2</v>
      </c>
      <c r="Q60" s="2">
        <v>1</v>
      </c>
      <c r="R60" s="2">
        <v>13</v>
      </c>
      <c r="S60" s="2">
        <v>8</v>
      </c>
      <c r="T60" s="2">
        <v>7</v>
      </c>
      <c r="U60" s="2">
        <v>0</v>
      </c>
      <c r="V60" s="2">
        <v>0</v>
      </c>
      <c r="W60" s="2">
        <v>1</v>
      </c>
      <c r="X60" s="2">
        <v>5</v>
      </c>
      <c r="Y60" s="2">
        <v>0</v>
      </c>
      <c r="Z60" s="2">
        <v>9</v>
      </c>
      <c r="AA60" s="2">
        <v>1</v>
      </c>
      <c r="AB60" s="2">
        <v>0</v>
      </c>
      <c r="AC60" s="2">
        <v>0</v>
      </c>
      <c r="AD60" s="2">
        <v>1</v>
      </c>
      <c r="AE60" s="2">
        <v>0</v>
      </c>
      <c r="AF60" s="2">
        <v>5</v>
      </c>
      <c r="AG60" s="2">
        <v>3</v>
      </c>
    </row>
    <row r="61" spans="1:33" x14ac:dyDescent="0.2">
      <c r="A61" s="7" t="s">
        <v>325</v>
      </c>
      <c r="B61" s="2">
        <v>6</v>
      </c>
      <c r="C61" s="2">
        <v>1</v>
      </c>
      <c r="D61" s="2">
        <v>1</v>
      </c>
      <c r="E61" s="2">
        <v>0</v>
      </c>
      <c r="F61" s="2">
        <v>0</v>
      </c>
      <c r="G61" s="2">
        <v>0</v>
      </c>
      <c r="H61" s="2">
        <v>1</v>
      </c>
      <c r="I61" s="2">
        <v>4</v>
      </c>
      <c r="J61" s="2">
        <v>1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1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5</v>
      </c>
      <c r="AA61" s="2">
        <v>1</v>
      </c>
      <c r="AB61" s="2">
        <v>1</v>
      </c>
      <c r="AC61" s="2">
        <v>0</v>
      </c>
      <c r="AD61" s="2">
        <v>0</v>
      </c>
      <c r="AE61" s="2">
        <v>0</v>
      </c>
      <c r="AF61" s="2">
        <v>0</v>
      </c>
      <c r="AG61" s="2">
        <v>4</v>
      </c>
    </row>
    <row r="62" spans="1:33" x14ac:dyDescent="0.2">
      <c r="A62" s="7" t="s">
        <v>326</v>
      </c>
      <c r="B62" s="2">
        <v>172</v>
      </c>
      <c r="C62" s="2">
        <v>134</v>
      </c>
      <c r="D62" s="2">
        <v>115</v>
      </c>
      <c r="E62" s="2">
        <v>9</v>
      </c>
      <c r="F62" s="2">
        <v>8</v>
      </c>
      <c r="G62" s="2">
        <v>2</v>
      </c>
      <c r="H62" s="2">
        <v>26</v>
      </c>
      <c r="I62" s="2">
        <v>12</v>
      </c>
      <c r="J62" s="2">
        <v>16</v>
      </c>
      <c r="K62" s="2">
        <v>2</v>
      </c>
      <c r="L62" s="2">
        <v>2</v>
      </c>
      <c r="M62" s="2">
        <v>0</v>
      </c>
      <c r="N62" s="2">
        <v>0</v>
      </c>
      <c r="O62" s="2">
        <v>0</v>
      </c>
      <c r="P62" s="2">
        <v>14</v>
      </c>
      <c r="Q62" s="2">
        <v>0</v>
      </c>
      <c r="R62" s="2">
        <v>127</v>
      </c>
      <c r="S62" s="2">
        <v>120</v>
      </c>
      <c r="T62" s="2">
        <v>108</v>
      </c>
      <c r="U62" s="2">
        <v>3</v>
      </c>
      <c r="V62" s="2">
        <v>7</v>
      </c>
      <c r="W62" s="2">
        <v>2</v>
      </c>
      <c r="X62" s="2">
        <v>7</v>
      </c>
      <c r="Y62" s="2">
        <v>0</v>
      </c>
      <c r="Z62" s="2">
        <v>29</v>
      </c>
      <c r="AA62" s="2">
        <v>12</v>
      </c>
      <c r="AB62" s="2">
        <v>5</v>
      </c>
      <c r="AC62" s="2">
        <v>6</v>
      </c>
      <c r="AD62" s="2">
        <v>1</v>
      </c>
      <c r="AE62" s="2">
        <v>0</v>
      </c>
      <c r="AF62" s="2">
        <v>5</v>
      </c>
      <c r="AG62" s="2">
        <v>12</v>
      </c>
    </row>
    <row r="63" spans="1:33" x14ac:dyDescent="0.2">
      <c r="A63" s="7" t="s">
        <v>327</v>
      </c>
      <c r="B63" s="2">
        <v>92</v>
      </c>
      <c r="C63" s="2">
        <v>36</v>
      </c>
      <c r="D63" s="2">
        <v>24</v>
      </c>
      <c r="E63" s="2">
        <v>3</v>
      </c>
      <c r="F63" s="2">
        <v>4</v>
      </c>
      <c r="G63" s="2">
        <v>5</v>
      </c>
      <c r="H63" s="2">
        <v>34</v>
      </c>
      <c r="I63" s="2">
        <v>22</v>
      </c>
      <c r="J63" s="2">
        <v>25</v>
      </c>
      <c r="K63" s="2">
        <v>8</v>
      </c>
      <c r="L63" s="2">
        <v>5</v>
      </c>
      <c r="M63" s="2">
        <v>1</v>
      </c>
      <c r="N63" s="2">
        <v>1</v>
      </c>
      <c r="O63" s="2">
        <v>1</v>
      </c>
      <c r="P63" s="2">
        <v>16</v>
      </c>
      <c r="Q63" s="2">
        <v>1</v>
      </c>
      <c r="R63" s="2">
        <v>15</v>
      </c>
      <c r="S63" s="2">
        <v>4</v>
      </c>
      <c r="T63" s="2">
        <v>2</v>
      </c>
      <c r="U63" s="2">
        <v>1</v>
      </c>
      <c r="V63" s="2">
        <v>1</v>
      </c>
      <c r="W63" s="2">
        <v>0</v>
      </c>
      <c r="X63" s="2">
        <v>11</v>
      </c>
      <c r="Y63" s="2">
        <v>0</v>
      </c>
      <c r="Z63" s="2">
        <v>52</v>
      </c>
      <c r="AA63" s="2">
        <v>24</v>
      </c>
      <c r="AB63" s="2">
        <v>17</v>
      </c>
      <c r="AC63" s="2">
        <v>1</v>
      </c>
      <c r="AD63" s="2">
        <v>2</v>
      </c>
      <c r="AE63" s="2">
        <v>4</v>
      </c>
      <c r="AF63" s="2">
        <v>7</v>
      </c>
      <c r="AG63" s="2">
        <v>21</v>
      </c>
    </row>
    <row r="64" spans="1:33" x14ac:dyDescent="0.2">
      <c r="A64" s="7" t="s">
        <v>328</v>
      </c>
      <c r="B64" s="2">
        <v>15</v>
      </c>
      <c r="C64" s="2">
        <v>5</v>
      </c>
      <c r="D64" s="2">
        <v>1</v>
      </c>
      <c r="E64" s="2">
        <v>2</v>
      </c>
      <c r="F64" s="2">
        <v>0</v>
      </c>
      <c r="G64" s="2">
        <v>2</v>
      </c>
      <c r="H64" s="2">
        <v>7</v>
      </c>
      <c r="I64" s="2">
        <v>3</v>
      </c>
      <c r="J64" s="2">
        <v>3</v>
      </c>
      <c r="K64" s="2">
        <v>2</v>
      </c>
      <c r="L64" s="2">
        <v>0</v>
      </c>
      <c r="M64" s="2">
        <v>2</v>
      </c>
      <c r="N64" s="2">
        <v>0</v>
      </c>
      <c r="O64" s="2">
        <v>0</v>
      </c>
      <c r="P64" s="2">
        <v>1</v>
      </c>
      <c r="Q64" s="2">
        <v>0</v>
      </c>
      <c r="R64" s="2">
        <v>4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3</v>
      </c>
      <c r="Y64" s="2">
        <v>1</v>
      </c>
      <c r="Z64" s="2">
        <v>8</v>
      </c>
      <c r="AA64" s="2">
        <v>3</v>
      </c>
      <c r="AB64" s="2">
        <v>1</v>
      </c>
      <c r="AC64" s="2">
        <v>0</v>
      </c>
      <c r="AD64" s="2">
        <v>0</v>
      </c>
      <c r="AE64" s="2">
        <v>2</v>
      </c>
      <c r="AF64" s="2">
        <v>3</v>
      </c>
      <c r="AG64" s="2">
        <v>2</v>
      </c>
    </row>
    <row r="65" spans="1:33" x14ac:dyDescent="0.2">
      <c r="A65" s="7" t="s">
        <v>329</v>
      </c>
      <c r="B65" s="2">
        <v>231</v>
      </c>
      <c r="C65" s="2">
        <v>137</v>
      </c>
      <c r="D65" s="2">
        <v>61</v>
      </c>
      <c r="E65" s="2">
        <v>41</v>
      </c>
      <c r="F65" s="2">
        <v>20</v>
      </c>
      <c r="G65" s="2">
        <v>15</v>
      </c>
      <c r="H65" s="2">
        <v>76</v>
      </c>
      <c r="I65" s="2">
        <v>18</v>
      </c>
      <c r="J65" s="2">
        <v>81</v>
      </c>
      <c r="K65" s="2">
        <v>35</v>
      </c>
      <c r="L65" s="2">
        <v>13</v>
      </c>
      <c r="M65" s="2">
        <v>12</v>
      </c>
      <c r="N65" s="2">
        <v>9</v>
      </c>
      <c r="O65" s="2">
        <v>1</v>
      </c>
      <c r="P65" s="2">
        <v>41</v>
      </c>
      <c r="Q65" s="2">
        <v>5</v>
      </c>
      <c r="R65" s="2">
        <v>57</v>
      </c>
      <c r="S65" s="2">
        <v>33</v>
      </c>
      <c r="T65" s="2">
        <v>17</v>
      </c>
      <c r="U65" s="2">
        <v>12</v>
      </c>
      <c r="V65" s="2">
        <v>3</v>
      </c>
      <c r="W65" s="2">
        <v>1</v>
      </c>
      <c r="X65" s="2">
        <v>23</v>
      </c>
      <c r="Y65" s="2">
        <v>1</v>
      </c>
      <c r="Z65" s="2">
        <v>93</v>
      </c>
      <c r="AA65" s="2">
        <v>69</v>
      </c>
      <c r="AB65" s="2">
        <v>31</v>
      </c>
      <c r="AC65" s="2">
        <v>17</v>
      </c>
      <c r="AD65" s="2">
        <v>8</v>
      </c>
      <c r="AE65" s="2">
        <v>13</v>
      </c>
      <c r="AF65" s="2">
        <v>12</v>
      </c>
      <c r="AG65" s="2">
        <v>12</v>
      </c>
    </row>
    <row r="66" spans="1:33" x14ac:dyDescent="0.2">
      <c r="A66" s="7" t="s">
        <v>330</v>
      </c>
      <c r="B66" s="2">
        <v>72</v>
      </c>
      <c r="C66" s="2">
        <v>44</v>
      </c>
      <c r="D66" s="2">
        <v>31</v>
      </c>
      <c r="E66" s="2">
        <v>8</v>
      </c>
      <c r="F66" s="2">
        <v>5</v>
      </c>
      <c r="G66" s="2">
        <v>0</v>
      </c>
      <c r="H66" s="2">
        <v>19</v>
      </c>
      <c r="I66" s="2">
        <v>9</v>
      </c>
      <c r="J66" s="2">
        <v>8</v>
      </c>
      <c r="K66" s="2">
        <v>3</v>
      </c>
      <c r="L66" s="2">
        <v>1</v>
      </c>
      <c r="M66" s="2">
        <v>2</v>
      </c>
      <c r="N66" s="2">
        <v>0</v>
      </c>
      <c r="O66" s="2">
        <v>0</v>
      </c>
      <c r="P66" s="2">
        <v>5</v>
      </c>
      <c r="Q66" s="2">
        <v>0</v>
      </c>
      <c r="R66" s="2">
        <v>39</v>
      </c>
      <c r="S66" s="2">
        <v>27</v>
      </c>
      <c r="T66" s="2">
        <v>21</v>
      </c>
      <c r="U66" s="2">
        <v>4</v>
      </c>
      <c r="V66" s="2">
        <v>2</v>
      </c>
      <c r="W66" s="2">
        <v>0</v>
      </c>
      <c r="X66" s="2">
        <v>11</v>
      </c>
      <c r="Y66" s="2">
        <v>1</v>
      </c>
      <c r="Z66" s="2">
        <v>25</v>
      </c>
      <c r="AA66" s="2">
        <v>14</v>
      </c>
      <c r="AB66" s="2">
        <v>9</v>
      </c>
      <c r="AC66" s="2">
        <v>2</v>
      </c>
      <c r="AD66" s="2">
        <v>3</v>
      </c>
      <c r="AE66" s="2">
        <v>0</v>
      </c>
      <c r="AF66" s="2">
        <v>3</v>
      </c>
      <c r="AG66" s="2">
        <v>8</v>
      </c>
    </row>
    <row r="67" spans="1:33" x14ac:dyDescent="0.2">
      <c r="A67" s="7" t="s">
        <v>331</v>
      </c>
      <c r="B67" s="2">
        <v>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2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2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2</v>
      </c>
      <c r="AG67" s="2">
        <v>0</v>
      </c>
    </row>
    <row r="68" spans="1:33" x14ac:dyDescent="0.2">
      <c r="A68" s="7" t="s">
        <v>332</v>
      </c>
      <c r="B68" s="2">
        <v>31</v>
      </c>
      <c r="C68" s="2">
        <v>4</v>
      </c>
      <c r="D68" s="2">
        <v>4</v>
      </c>
      <c r="E68" s="2">
        <v>0</v>
      </c>
      <c r="F68" s="2">
        <v>0</v>
      </c>
      <c r="G68" s="2">
        <v>0</v>
      </c>
      <c r="H68" s="2">
        <v>14</v>
      </c>
      <c r="I68" s="2">
        <v>13</v>
      </c>
      <c r="J68" s="2">
        <v>3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3</v>
      </c>
      <c r="Q68" s="2">
        <v>0</v>
      </c>
      <c r="R68" s="2">
        <v>6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5</v>
      </c>
      <c r="Y68" s="2">
        <v>1</v>
      </c>
      <c r="Z68" s="2">
        <v>22</v>
      </c>
      <c r="AA68" s="2">
        <v>4</v>
      </c>
      <c r="AB68" s="2">
        <v>4</v>
      </c>
      <c r="AC68" s="2">
        <v>0</v>
      </c>
      <c r="AD68" s="2">
        <v>0</v>
      </c>
      <c r="AE68" s="2">
        <v>0</v>
      </c>
      <c r="AF68" s="2">
        <v>6</v>
      </c>
      <c r="AG68" s="2">
        <v>12</v>
      </c>
    </row>
    <row r="69" spans="1:33" x14ac:dyDescent="0.2">
      <c r="A69" s="7" t="s">
        <v>333</v>
      </c>
      <c r="B69" s="2">
        <v>63</v>
      </c>
      <c r="C69" s="2">
        <v>32</v>
      </c>
      <c r="D69" s="2">
        <v>13</v>
      </c>
      <c r="E69" s="2">
        <v>13</v>
      </c>
      <c r="F69" s="2">
        <v>4</v>
      </c>
      <c r="G69" s="2">
        <v>2</v>
      </c>
      <c r="H69" s="2">
        <v>13</v>
      </c>
      <c r="I69" s="2">
        <v>18</v>
      </c>
      <c r="J69" s="2">
        <v>9</v>
      </c>
      <c r="K69" s="2">
        <v>3</v>
      </c>
      <c r="L69" s="2">
        <v>2</v>
      </c>
      <c r="M69" s="2">
        <v>1</v>
      </c>
      <c r="N69" s="2">
        <v>0</v>
      </c>
      <c r="O69" s="2">
        <v>0</v>
      </c>
      <c r="P69" s="2">
        <v>6</v>
      </c>
      <c r="Q69" s="2">
        <v>0</v>
      </c>
      <c r="R69" s="2">
        <v>20</v>
      </c>
      <c r="S69" s="2">
        <v>13</v>
      </c>
      <c r="T69" s="2">
        <v>6</v>
      </c>
      <c r="U69" s="2">
        <v>6</v>
      </c>
      <c r="V69" s="2">
        <v>1</v>
      </c>
      <c r="W69" s="2">
        <v>0</v>
      </c>
      <c r="X69" s="2">
        <v>7</v>
      </c>
      <c r="Y69" s="2">
        <v>0</v>
      </c>
      <c r="Z69" s="2">
        <v>34</v>
      </c>
      <c r="AA69" s="2">
        <v>16</v>
      </c>
      <c r="AB69" s="2">
        <v>5</v>
      </c>
      <c r="AC69" s="2">
        <v>6</v>
      </c>
      <c r="AD69" s="2">
        <v>3</v>
      </c>
      <c r="AE69" s="2">
        <v>2</v>
      </c>
      <c r="AF69" s="2">
        <v>0</v>
      </c>
      <c r="AG69" s="2">
        <v>18</v>
      </c>
    </row>
    <row r="70" spans="1:33" x14ac:dyDescent="0.2">
      <c r="A70" s="7" t="s">
        <v>334</v>
      </c>
      <c r="B70" s="2">
        <v>21</v>
      </c>
      <c r="C70" s="2">
        <v>12</v>
      </c>
      <c r="D70" s="2">
        <v>7</v>
      </c>
      <c r="E70" s="2">
        <v>1</v>
      </c>
      <c r="F70" s="2">
        <v>3</v>
      </c>
      <c r="G70" s="2">
        <v>1</v>
      </c>
      <c r="H70" s="2">
        <v>7</v>
      </c>
      <c r="I70" s="2">
        <v>2</v>
      </c>
      <c r="J70" s="2">
        <v>12</v>
      </c>
      <c r="K70" s="2">
        <v>5</v>
      </c>
      <c r="L70" s="2">
        <v>0</v>
      </c>
      <c r="M70" s="2">
        <v>1</v>
      </c>
      <c r="N70" s="2">
        <v>3</v>
      </c>
      <c r="O70" s="2">
        <v>1</v>
      </c>
      <c r="P70" s="2">
        <v>7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9</v>
      </c>
      <c r="AA70" s="2">
        <v>7</v>
      </c>
      <c r="AB70" s="2">
        <v>7</v>
      </c>
      <c r="AC70" s="2">
        <v>0</v>
      </c>
      <c r="AD70" s="2">
        <v>0</v>
      </c>
      <c r="AE70" s="2">
        <v>0</v>
      </c>
      <c r="AF70" s="2">
        <v>0</v>
      </c>
      <c r="AG70" s="2">
        <v>2</v>
      </c>
    </row>
    <row r="71" spans="1:33" x14ac:dyDescent="0.2">
      <c r="A71" s="7" t="s">
        <v>335</v>
      </c>
      <c r="B71" s="2">
        <v>2</v>
      </c>
      <c r="C71" s="2">
        <v>2</v>
      </c>
      <c r="D71" s="2">
        <v>0</v>
      </c>
      <c r="E71" s="2">
        <v>1</v>
      </c>
      <c r="F71" s="2">
        <v>1</v>
      </c>
      <c r="G71" s="2">
        <v>0</v>
      </c>
      <c r="H71" s="2">
        <v>0</v>
      </c>
      <c r="I71" s="2">
        <v>0</v>
      </c>
      <c r="J71" s="2">
        <v>1</v>
      </c>
      <c r="K71" s="2">
        <v>1</v>
      </c>
      <c r="L71" s="2">
        <v>0</v>
      </c>
      <c r="M71" s="2">
        <v>1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1</v>
      </c>
      <c r="AA71" s="2">
        <v>1</v>
      </c>
      <c r="AB71" s="2">
        <v>0</v>
      </c>
      <c r="AC71" s="2">
        <v>0</v>
      </c>
      <c r="AD71" s="2">
        <v>1</v>
      </c>
      <c r="AE71" s="2">
        <v>0</v>
      </c>
      <c r="AF71" s="2">
        <v>0</v>
      </c>
      <c r="AG71" s="2">
        <v>0</v>
      </c>
    </row>
    <row r="72" spans="1:33" x14ac:dyDescent="0.2">
      <c r="A72" s="7" t="s">
        <v>336</v>
      </c>
      <c r="B72" s="2">
        <v>65</v>
      </c>
      <c r="C72" s="2">
        <v>26</v>
      </c>
      <c r="D72" s="2">
        <v>13</v>
      </c>
      <c r="E72" s="2">
        <v>6</v>
      </c>
      <c r="F72" s="2">
        <v>2</v>
      </c>
      <c r="G72" s="2">
        <v>5</v>
      </c>
      <c r="H72" s="2">
        <v>30</v>
      </c>
      <c r="I72" s="2">
        <v>9</v>
      </c>
      <c r="J72" s="2">
        <v>19</v>
      </c>
      <c r="K72" s="2">
        <v>3</v>
      </c>
      <c r="L72" s="2">
        <v>2</v>
      </c>
      <c r="M72" s="2">
        <v>1</v>
      </c>
      <c r="N72" s="2">
        <v>0</v>
      </c>
      <c r="O72" s="2">
        <v>0</v>
      </c>
      <c r="P72" s="2">
        <v>16</v>
      </c>
      <c r="Q72" s="2">
        <v>0</v>
      </c>
      <c r="R72" s="2">
        <v>26</v>
      </c>
      <c r="S72" s="2">
        <v>14</v>
      </c>
      <c r="T72" s="2">
        <v>11</v>
      </c>
      <c r="U72" s="2">
        <v>2</v>
      </c>
      <c r="V72" s="2">
        <v>1</v>
      </c>
      <c r="W72" s="2">
        <v>0</v>
      </c>
      <c r="X72" s="2">
        <v>11</v>
      </c>
      <c r="Y72" s="2">
        <v>1</v>
      </c>
      <c r="Z72" s="2">
        <v>20</v>
      </c>
      <c r="AA72" s="2">
        <v>9</v>
      </c>
      <c r="AB72" s="2">
        <v>0</v>
      </c>
      <c r="AC72" s="2">
        <v>3</v>
      </c>
      <c r="AD72" s="2">
        <v>1</v>
      </c>
      <c r="AE72" s="2">
        <v>5</v>
      </c>
      <c r="AF72" s="2">
        <v>3</v>
      </c>
      <c r="AG72" s="2">
        <v>8</v>
      </c>
    </row>
    <row r="73" spans="1:33" x14ac:dyDescent="0.2">
      <c r="A73" s="7" t="s">
        <v>337</v>
      </c>
      <c r="B73" s="2">
        <v>65</v>
      </c>
      <c r="C73" s="2">
        <v>24</v>
      </c>
      <c r="D73" s="2">
        <v>14</v>
      </c>
      <c r="E73" s="2">
        <v>5</v>
      </c>
      <c r="F73" s="2">
        <v>1</v>
      </c>
      <c r="G73" s="2">
        <v>4</v>
      </c>
      <c r="H73" s="2">
        <v>41</v>
      </c>
      <c r="I73" s="2">
        <v>0</v>
      </c>
      <c r="J73" s="2">
        <v>40</v>
      </c>
      <c r="K73" s="2">
        <v>12</v>
      </c>
      <c r="L73" s="2">
        <v>9</v>
      </c>
      <c r="M73" s="2">
        <v>2</v>
      </c>
      <c r="N73" s="2">
        <v>1</v>
      </c>
      <c r="O73" s="2">
        <v>0</v>
      </c>
      <c r="P73" s="2">
        <v>28</v>
      </c>
      <c r="Q73" s="2">
        <v>0</v>
      </c>
      <c r="R73" s="2">
        <v>8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8</v>
      </c>
      <c r="Y73" s="2">
        <v>0</v>
      </c>
      <c r="Z73" s="2">
        <v>17</v>
      </c>
      <c r="AA73" s="2">
        <v>12</v>
      </c>
      <c r="AB73" s="2">
        <v>5</v>
      </c>
      <c r="AC73" s="2">
        <v>3</v>
      </c>
      <c r="AD73" s="2">
        <v>0</v>
      </c>
      <c r="AE73" s="2">
        <v>4</v>
      </c>
      <c r="AF73" s="2">
        <v>5</v>
      </c>
      <c r="AG73" s="2">
        <v>0</v>
      </c>
    </row>
    <row r="74" spans="1:33" x14ac:dyDescent="0.2">
      <c r="A74" s="7" t="s">
        <v>338</v>
      </c>
      <c r="B74" s="2">
        <v>16</v>
      </c>
      <c r="C74" s="2">
        <v>8</v>
      </c>
      <c r="D74" s="2">
        <v>5</v>
      </c>
      <c r="E74" s="2">
        <v>2</v>
      </c>
      <c r="F74" s="2">
        <v>1</v>
      </c>
      <c r="G74" s="2">
        <v>0</v>
      </c>
      <c r="H74" s="2">
        <v>8</v>
      </c>
      <c r="I74" s="2">
        <v>0</v>
      </c>
      <c r="J74" s="2">
        <v>16</v>
      </c>
      <c r="K74" s="2">
        <v>8</v>
      </c>
      <c r="L74" s="2">
        <v>5</v>
      </c>
      <c r="M74" s="2">
        <v>2</v>
      </c>
      <c r="N74" s="2">
        <v>1</v>
      </c>
      <c r="O74" s="2">
        <v>0</v>
      </c>
      <c r="P74" s="2">
        <v>8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</row>
    <row r="75" spans="1:33" x14ac:dyDescent="0.2">
      <c r="A75" s="7" t="s">
        <v>339</v>
      </c>
      <c r="B75" s="2">
        <v>134</v>
      </c>
      <c r="C75" s="2">
        <v>44</v>
      </c>
      <c r="D75" s="2">
        <v>25</v>
      </c>
      <c r="E75" s="2">
        <v>6</v>
      </c>
      <c r="F75" s="2">
        <v>7</v>
      </c>
      <c r="G75" s="2">
        <v>6</v>
      </c>
      <c r="H75" s="2">
        <v>84</v>
      </c>
      <c r="I75" s="2">
        <v>6</v>
      </c>
      <c r="J75" s="2">
        <v>111</v>
      </c>
      <c r="K75" s="2">
        <v>32</v>
      </c>
      <c r="L75" s="2">
        <v>16</v>
      </c>
      <c r="M75" s="2">
        <v>5</v>
      </c>
      <c r="N75" s="2">
        <v>5</v>
      </c>
      <c r="O75" s="2">
        <v>6</v>
      </c>
      <c r="P75" s="2">
        <v>75</v>
      </c>
      <c r="Q75" s="2">
        <v>4</v>
      </c>
      <c r="R75" s="2">
        <v>19</v>
      </c>
      <c r="S75" s="2">
        <v>12</v>
      </c>
      <c r="T75" s="2">
        <v>9</v>
      </c>
      <c r="U75" s="2">
        <v>1</v>
      </c>
      <c r="V75" s="2">
        <v>2</v>
      </c>
      <c r="W75" s="2">
        <v>0</v>
      </c>
      <c r="X75" s="2">
        <v>7</v>
      </c>
      <c r="Y75" s="2">
        <v>0</v>
      </c>
      <c r="Z75" s="2">
        <v>4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2</v>
      </c>
      <c r="AG75" s="2">
        <v>2</v>
      </c>
    </row>
    <row r="76" spans="1:33" x14ac:dyDescent="0.2">
      <c r="A76" s="7" t="s">
        <v>339</v>
      </c>
      <c r="B76" s="2">
        <v>52</v>
      </c>
      <c r="C76" s="2">
        <v>21</v>
      </c>
      <c r="D76" s="2">
        <v>8</v>
      </c>
      <c r="E76" s="2">
        <v>8</v>
      </c>
      <c r="F76" s="2">
        <v>2</v>
      </c>
      <c r="G76" s="2">
        <v>3</v>
      </c>
      <c r="H76" s="2">
        <v>31</v>
      </c>
      <c r="I76" s="2">
        <v>0</v>
      </c>
      <c r="J76" s="2">
        <v>37</v>
      </c>
      <c r="K76" s="2">
        <v>14</v>
      </c>
      <c r="L76" s="2">
        <v>4</v>
      </c>
      <c r="M76" s="2">
        <v>8</v>
      </c>
      <c r="N76" s="2">
        <v>2</v>
      </c>
      <c r="O76" s="2">
        <v>0</v>
      </c>
      <c r="P76" s="2">
        <v>23</v>
      </c>
      <c r="Q76" s="2">
        <v>0</v>
      </c>
      <c r="R76" s="2">
        <v>7</v>
      </c>
      <c r="S76" s="2">
        <v>2</v>
      </c>
      <c r="T76" s="2">
        <v>1</v>
      </c>
      <c r="U76" s="2">
        <v>0</v>
      </c>
      <c r="V76" s="2">
        <v>0</v>
      </c>
      <c r="W76" s="2">
        <v>1</v>
      </c>
      <c r="X76" s="2">
        <v>5</v>
      </c>
      <c r="Y76" s="2">
        <v>0</v>
      </c>
      <c r="Z76" s="2">
        <v>8</v>
      </c>
      <c r="AA76" s="2">
        <v>5</v>
      </c>
      <c r="AB76" s="2">
        <v>3</v>
      </c>
      <c r="AC76" s="2">
        <v>0</v>
      </c>
      <c r="AD76" s="2">
        <v>0</v>
      </c>
      <c r="AE76" s="2">
        <v>2</v>
      </c>
      <c r="AF76" s="2">
        <v>3</v>
      </c>
      <c r="AG76" s="2">
        <v>0</v>
      </c>
    </row>
    <row r="77" spans="1:33" x14ac:dyDescent="0.2">
      <c r="A77" s="7" t="s">
        <v>339</v>
      </c>
      <c r="B77" s="2">
        <v>33</v>
      </c>
      <c r="C77" s="2">
        <v>22</v>
      </c>
      <c r="D77" s="2">
        <v>15</v>
      </c>
      <c r="E77" s="2">
        <v>2</v>
      </c>
      <c r="F77" s="2">
        <v>4</v>
      </c>
      <c r="G77" s="2">
        <v>1</v>
      </c>
      <c r="H77" s="2">
        <v>11</v>
      </c>
      <c r="I77" s="2">
        <v>0</v>
      </c>
      <c r="J77" s="2">
        <v>17</v>
      </c>
      <c r="K77" s="2">
        <v>10</v>
      </c>
      <c r="L77" s="2">
        <v>9</v>
      </c>
      <c r="M77" s="2">
        <v>0</v>
      </c>
      <c r="N77" s="2">
        <v>1</v>
      </c>
      <c r="O77" s="2">
        <v>0</v>
      </c>
      <c r="P77" s="2">
        <v>7</v>
      </c>
      <c r="Q77" s="2">
        <v>0</v>
      </c>
      <c r="R77" s="2">
        <v>9</v>
      </c>
      <c r="S77" s="2">
        <v>5</v>
      </c>
      <c r="T77" s="2">
        <v>3</v>
      </c>
      <c r="U77" s="2">
        <v>2</v>
      </c>
      <c r="V77" s="2">
        <v>0</v>
      </c>
      <c r="W77" s="2">
        <v>0</v>
      </c>
      <c r="X77" s="2">
        <v>4</v>
      </c>
      <c r="Y77" s="2">
        <v>0</v>
      </c>
      <c r="Z77" s="2">
        <v>7</v>
      </c>
      <c r="AA77" s="2">
        <v>7</v>
      </c>
      <c r="AB77" s="2">
        <v>3</v>
      </c>
      <c r="AC77" s="2">
        <v>0</v>
      </c>
      <c r="AD77" s="2">
        <v>3</v>
      </c>
      <c r="AE77" s="2">
        <v>1</v>
      </c>
      <c r="AF77" s="2">
        <v>0</v>
      </c>
      <c r="AG77" s="2">
        <v>0</v>
      </c>
    </row>
    <row r="78" spans="1:33" x14ac:dyDescent="0.2">
      <c r="A78" s="7" t="s">
        <v>340</v>
      </c>
      <c r="B78" s="2">
        <v>92</v>
      </c>
      <c r="C78" s="2">
        <v>56</v>
      </c>
      <c r="D78" s="2">
        <v>14</v>
      </c>
      <c r="E78" s="2">
        <v>5</v>
      </c>
      <c r="F78" s="2">
        <v>16</v>
      </c>
      <c r="G78" s="2">
        <v>21</v>
      </c>
      <c r="H78" s="2">
        <v>27</v>
      </c>
      <c r="I78" s="2">
        <v>9</v>
      </c>
      <c r="J78" s="2">
        <v>11</v>
      </c>
      <c r="K78" s="2">
        <v>2</v>
      </c>
      <c r="L78" s="2">
        <v>2</v>
      </c>
      <c r="M78" s="2">
        <v>0</v>
      </c>
      <c r="N78" s="2">
        <v>0</v>
      </c>
      <c r="O78" s="2">
        <v>0</v>
      </c>
      <c r="P78" s="2">
        <v>9</v>
      </c>
      <c r="Q78" s="2">
        <v>0</v>
      </c>
      <c r="R78" s="2">
        <v>14</v>
      </c>
      <c r="S78" s="2">
        <v>9</v>
      </c>
      <c r="T78" s="2">
        <v>4</v>
      </c>
      <c r="U78" s="2">
        <v>1</v>
      </c>
      <c r="V78" s="2">
        <v>2</v>
      </c>
      <c r="W78" s="2">
        <v>2</v>
      </c>
      <c r="X78" s="2">
        <v>5</v>
      </c>
      <c r="Y78" s="2">
        <v>0</v>
      </c>
      <c r="Z78" s="2">
        <v>67</v>
      </c>
      <c r="AA78" s="2">
        <v>45</v>
      </c>
      <c r="AB78" s="2">
        <v>8</v>
      </c>
      <c r="AC78" s="2">
        <v>4</v>
      </c>
      <c r="AD78" s="2">
        <v>14</v>
      </c>
      <c r="AE78" s="2">
        <v>19</v>
      </c>
      <c r="AF78" s="2">
        <v>13</v>
      </c>
      <c r="AG78" s="2">
        <v>9</v>
      </c>
    </row>
    <row r="79" spans="1:33" x14ac:dyDescent="0.2">
      <c r="A79" s="7" t="s">
        <v>341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</row>
    <row r="80" spans="1:33" x14ac:dyDescent="0.2">
      <c r="A80" s="7" t="s">
        <v>342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</row>
    <row r="81" spans="1:33" x14ac:dyDescent="0.2">
      <c r="A81" s="7" t="s">
        <v>343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</row>
    <row r="82" spans="1:33" x14ac:dyDescent="0.2">
      <c r="A82" s="7" t="s">
        <v>78</v>
      </c>
      <c r="B82" s="2">
        <v>902</v>
      </c>
      <c r="C82" s="2">
        <v>693</v>
      </c>
      <c r="D82" s="2">
        <v>534</v>
      </c>
      <c r="E82" s="2">
        <v>73</v>
      </c>
      <c r="F82" s="2">
        <v>26</v>
      </c>
      <c r="G82" s="2">
        <v>60</v>
      </c>
      <c r="H82" s="2">
        <v>86</v>
      </c>
      <c r="I82" s="2">
        <v>123</v>
      </c>
      <c r="J82" s="2">
        <v>106</v>
      </c>
      <c r="K82" s="2">
        <v>67</v>
      </c>
      <c r="L82" s="2">
        <v>45</v>
      </c>
      <c r="M82" s="2">
        <v>16</v>
      </c>
      <c r="N82" s="2">
        <v>5</v>
      </c>
      <c r="O82" s="2">
        <v>1</v>
      </c>
      <c r="P82" s="2">
        <v>34</v>
      </c>
      <c r="Q82" s="2">
        <v>5</v>
      </c>
      <c r="R82" s="2">
        <v>476</v>
      </c>
      <c r="S82" s="2">
        <v>441</v>
      </c>
      <c r="T82" s="2">
        <v>398</v>
      </c>
      <c r="U82" s="2">
        <v>17</v>
      </c>
      <c r="V82" s="2">
        <v>14</v>
      </c>
      <c r="W82" s="2">
        <v>12</v>
      </c>
      <c r="X82" s="2">
        <v>29</v>
      </c>
      <c r="Y82" s="2">
        <v>6</v>
      </c>
      <c r="Z82" s="2">
        <v>320</v>
      </c>
      <c r="AA82" s="2">
        <v>185</v>
      </c>
      <c r="AB82" s="2">
        <v>91</v>
      </c>
      <c r="AC82" s="2">
        <v>40</v>
      </c>
      <c r="AD82" s="2">
        <v>7</v>
      </c>
      <c r="AE82" s="2">
        <v>47</v>
      </c>
      <c r="AF82" s="2">
        <v>23</v>
      </c>
      <c r="AG82" s="2">
        <v>112</v>
      </c>
    </row>
    <row r="83" spans="1:33" x14ac:dyDescent="0.2">
      <c r="A83" s="13" t="s">
        <v>62</v>
      </c>
      <c r="B83" s="12">
        <v>11397</v>
      </c>
      <c r="C83" s="12">
        <v>7296</v>
      </c>
      <c r="D83" s="12">
        <v>4688</v>
      </c>
      <c r="E83" s="12">
        <v>1555</v>
      </c>
      <c r="F83" s="12">
        <v>454</v>
      </c>
      <c r="G83" s="12">
        <v>599</v>
      </c>
      <c r="H83" s="12">
        <v>2043</v>
      </c>
      <c r="I83" s="12">
        <v>2058</v>
      </c>
      <c r="J83" s="12">
        <v>2373</v>
      </c>
      <c r="K83" s="12">
        <v>1192</v>
      </c>
      <c r="L83" s="12">
        <v>721</v>
      </c>
      <c r="M83" s="12">
        <v>319</v>
      </c>
      <c r="N83" s="12">
        <v>118</v>
      </c>
      <c r="O83" s="12">
        <v>34</v>
      </c>
      <c r="P83" s="12">
        <v>1112</v>
      </c>
      <c r="Q83" s="12">
        <v>69</v>
      </c>
      <c r="R83" s="12">
        <v>4772</v>
      </c>
      <c r="S83" s="12">
        <v>3966</v>
      </c>
      <c r="T83" s="12">
        <v>3014</v>
      </c>
      <c r="U83" s="12">
        <v>603</v>
      </c>
      <c r="V83" s="12">
        <v>176</v>
      </c>
      <c r="W83" s="12">
        <v>173</v>
      </c>
      <c r="X83" s="12">
        <v>714</v>
      </c>
      <c r="Y83" s="12">
        <v>92</v>
      </c>
      <c r="Z83" s="12">
        <v>4252</v>
      </c>
      <c r="AA83" s="12">
        <v>2138</v>
      </c>
      <c r="AB83" s="12">
        <v>953</v>
      </c>
      <c r="AC83" s="12">
        <v>633</v>
      </c>
      <c r="AD83" s="12">
        <v>160</v>
      </c>
      <c r="AE83" s="12">
        <v>392</v>
      </c>
      <c r="AF83" s="12">
        <v>217</v>
      </c>
      <c r="AG83" s="12">
        <v>1897</v>
      </c>
    </row>
  </sheetData>
  <mergeCells count="4">
    <mergeCell ref="B2:I2"/>
    <mergeCell ref="J2:Q2"/>
    <mergeCell ref="R2:Y2"/>
    <mergeCell ref="Z2:AG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15CD-1035-4241-90E7-59F99BF9A725}">
  <sheetPr>
    <tabColor rgb="FFC00000"/>
  </sheetPr>
  <dimension ref="A1:AG181"/>
  <sheetViews>
    <sheetView tabSelected="1" view="pageBreakPreview" zoomScale="125" zoomScaleNormal="120" zoomScaleSheetLayoutView="125" workbookViewId="0">
      <selection activeCell="A6" sqref="A6"/>
    </sheetView>
  </sheetViews>
  <sheetFormatPr defaultColWidth="9.109375" defaultRowHeight="10.199999999999999" x14ac:dyDescent="0.2"/>
  <cols>
    <col min="1" max="1" width="16.88671875" style="1" customWidth="1"/>
    <col min="2" max="16384" width="9.109375" style="1"/>
  </cols>
  <sheetData>
    <row r="1" spans="1:33" x14ac:dyDescent="0.2">
      <c r="A1" s="2" t="s">
        <v>640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19"/>
      <c r="B2" s="31" t="s">
        <v>0</v>
      </c>
      <c r="C2" s="32"/>
      <c r="D2" s="32"/>
      <c r="E2" s="32"/>
      <c r="F2" s="32"/>
      <c r="G2" s="32"/>
      <c r="H2" s="32"/>
      <c r="I2" s="33"/>
      <c r="J2" s="31" t="s">
        <v>1</v>
      </c>
      <c r="K2" s="32"/>
      <c r="L2" s="32"/>
      <c r="M2" s="32"/>
      <c r="N2" s="32"/>
      <c r="O2" s="32"/>
      <c r="P2" s="32"/>
      <c r="Q2" s="33"/>
      <c r="R2" s="31" t="s">
        <v>2</v>
      </c>
      <c r="S2" s="32"/>
      <c r="T2" s="32"/>
      <c r="U2" s="32"/>
      <c r="V2" s="32"/>
      <c r="W2" s="32"/>
      <c r="X2" s="32"/>
      <c r="Y2" s="33"/>
      <c r="Z2" s="31" t="s">
        <v>3</v>
      </c>
      <c r="AA2" s="32"/>
      <c r="AB2" s="32"/>
      <c r="AC2" s="32"/>
      <c r="AD2" s="32"/>
      <c r="AE2" s="32"/>
      <c r="AF2" s="32"/>
      <c r="AG2" s="32"/>
    </row>
    <row r="3" spans="1:33" x14ac:dyDescent="0.2">
      <c r="A3" s="19" t="s">
        <v>639</v>
      </c>
      <c r="B3" s="16" t="s">
        <v>0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0</v>
      </c>
      <c r="K3" s="16" t="s">
        <v>4</v>
      </c>
      <c r="L3" s="16" t="s">
        <v>5</v>
      </c>
      <c r="M3" s="16" t="s">
        <v>6</v>
      </c>
      <c r="N3" s="16" t="s">
        <v>7</v>
      </c>
      <c r="O3" s="16" t="s">
        <v>8</v>
      </c>
      <c r="P3" s="16" t="s">
        <v>9</v>
      </c>
      <c r="Q3" s="16" t="s">
        <v>10</v>
      </c>
      <c r="R3" s="16" t="s">
        <v>0</v>
      </c>
      <c r="S3" s="16" t="s">
        <v>4</v>
      </c>
      <c r="T3" s="16" t="s">
        <v>5</v>
      </c>
      <c r="U3" s="16" t="s">
        <v>6</v>
      </c>
      <c r="V3" s="16" t="s">
        <v>7</v>
      </c>
      <c r="W3" s="16" t="s">
        <v>8</v>
      </c>
      <c r="X3" s="16" t="s">
        <v>9</v>
      </c>
      <c r="Y3" s="16" t="s">
        <v>10</v>
      </c>
      <c r="Z3" s="16" t="s">
        <v>0</v>
      </c>
      <c r="AA3" s="16" t="s">
        <v>4</v>
      </c>
      <c r="AB3" s="16" t="s">
        <v>5</v>
      </c>
      <c r="AC3" s="16" t="s">
        <v>6</v>
      </c>
      <c r="AD3" s="16" t="s">
        <v>7</v>
      </c>
      <c r="AE3" s="16" t="s">
        <v>8</v>
      </c>
      <c r="AF3" s="16" t="s">
        <v>9</v>
      </c>
      <c r="AG3" s="20" t="s">
        <v>10</v>
      </c>
    </row>
    <row r="4" spans="1:33" x14ac:dyDescent="0.2">
      <c r="A4" s="2"/>
      <c r="B4" s="2">
        <v>7486</v>
      </c>
      <c r="C4" s="2">
        <v>5134</v>
      </c>
      <c r="D4" s="2">
        <v>3369</v>
      </c>
      <c r="E4" s="2">
        <v>863</v>
      </c>
      <c r="F4" s="2">
        <v>339</v>
      </c>
      <c r="G4" s="2">
        <v>563</v>
      </c>
      <c r="H4" s="2">
        <v>1694</v>
      </c>
      <c r="I4" s="2">
        <v>658</v>
      </c>
      <c r="J4" s="2">
        <v>1920</v>
      </c>
      <c r="K4" s="2">
        <v>914</v>
      </c>
      <c r="L4" s="2">
        <v>565</v>
      </c>
      <c r="M4" s="2">
        <v>221</v>
      </c>
      <c r="N4" s="2">
        <v>95</v>
      </c>
      <c r="O4" s="2">
        <v>33</v>
      </c>
      <c r="P4" s="2">
        <v>961</v>
      </c>
      <c r="Q4" s="2">
        <v>45</v>
      </c>
      <c r="R4" s="2">
        <v>3085</v>
      </c>
      <c r="S4" s="2">
        <v>2578</v>
      </c>
      <c r="T4" s="2">
        <v>2139</v>
      </c>
      <c r="U4" s="2">
        <v>217</v>
      </c>
      <c r="V4" s="2">
        <v>108</v>
      </c>
      <c r="W4" s="2">
        <v>114</v>
      </c>
      <c r="X4" s="2">
        <v>468</v>
      </c>
      <c r="Y4" s="2">
        <v>39</v>
      </c>
      <c r="Z4" s="2">
        <v>2481</v>
      </c>
      <c r="AA4" s="2">
        <v>1642</v>
      </c>
      <c r="AB4" s="2">
        <v>665</v>
      </c>
      <c r="AC4" s="2">
        <v>425</v>
      </c>
      <c r="AD4" s="2">
        <v>136</v>
      </c>
      <c r="AE4" s="2">
        <v>416</v>
      </c>
      <c r="AF4" s="2">
        <v>265</v>
      </c>
      <c r="AG4" s="2">
        <v>574</v>
      </c>
    </row>
    <row r="5" spans="1:33" x14ac:dyDescent="0.2">
      <c r="A5" s="2" t="s">
        <v>344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</row>
    <row r="6" spans="1:33" x14ac:dyDescent="0.2">
      <c r="A6" s="2" t="s">
        <v>345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</row>
    <row r="7" spans="1:33" x14ac:dyDescent="0.2">
      <c r="A7" s="2" t="s">
        <v>346</v>
      </c>
      <c r="B7" s="2">
        <v>36</v>
      </c>
      <c r="C7" s="2">
        <v>16</v>
      </c>
      <c r="D7" s="2">
        <v>7</v>
      </c>
      <c r="E7" s="2">
        <v>3</v>
      </c>
      <c r="F7" s="2">
        <v>1</v>
      </c>
      <c r="G7" s="2">
        <v>5</v>
      </c>
      <c r="H7" s="2">
        <v>20</v>
      </c>
      <c r="I7" s="2">
        <v>0</v>
      </c>
      <c r="J7" s="2">
        <v>10</v>
      </c>
      <c r="K7" s="2">
        <v>2</v>
      </c>
      <c r="L7" s="2">
        <v>2</v>
      </c>
      <c r="M7" s="2">
        <v>0</v>
      </c>
      <c r="N7" s="2">
        <v>0</v>
      </c>
      <c r="O7" s="2">
        <v>0</v>
      </c>
      <c r="P7" s="2">
        <v>8</v>
      </c>
      <c r="Q7" s="2">
        <v>0</v>
      </c>
      <c r="R7" s="2">
        <v>9</v>
      </c>
      <c r="S7" s="2">
        <v>5</v>
      </c>
      <c r="T7" s="2">
        <v>1</v>
      </c>
      <c r="U7" s="2">
        <v>2</v>
      </c>
      <c r="V7" s="2">
        <v>0</v>
      </c>
      <c r="W7" s="2">
        <v>2</v>
      </c>
      <c r="X7" s="2">
        <v>4</v>
      </c>
      <c r="Y7" s="2">
        <v>0</v>
      </c>
      <c r="Z7" s="2">
        <v>17</v>
      </c>
      <c r="AA7" s="2">
        <v>9</v>
      </c>
      <c r="AB7" s="2">
        <v>4</v>
      </c>
      <c r="AC7" s="2">
        <v>1</v>
      </c>
      <c r="AD7" s="2">
        <v>1</v>
      </c>
      <c r="AE7" s="2">
        <v>3</v>
      </c>
      <c r="AF7" s="2">
        <v>8</v>
      </c>
      <c r="AG7" s="2">
        <v>0</v>
      </c>
    </row>
    <row r="8" spans="1:33" x14ac:dyDescent="0.2">
      <c r="A8" s="2" t="s">
        <v>347</v>
      </c>
      <c r="B8" s="2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2</v>
      </c>
      <c r="I8" s="2">
        <v>0</v>
      </c>
      <c r="J8" s="2">
        <v>2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2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</row>
    <row r="9" spans="1:33" x14ac:dyDescent="0.2">
      <c r="A9" s="2" t="s">
        <v>348</v>
      </c>
      <c r="B9" s="2">
        <v>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1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</row>
    <row r="10" spans="1:33" x14ac:dyDescent="0.2">
      <c r="A10" s="2" t="s">
        <v>349</v>
      </c>
      <c r="B10" s="2">
        <v>5</v>
      </c>
      <c r="C10" s="2">
        <v>1</v>
      </c>
      <c r="D10" s="2">
        <v>0</v>
      </c>
      <c r="E10" s="2">
        <v>0</v>
      </c>
      <c r="F10" s="2">
        <v>0</v>
      </c>
      <c r="G10" s="2">
        <v>1</v>
      </c>
      <c r="H10" s="2">
        <v>3</v>
      </c>
      <c r="I10" s="2">
        <v>1</v>
      </c>
      <c r="J10" s="2">
        <v>3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2</v>
      </c>
      <c r="Q10" s="2">
        <v>1</v>
      </c>
      <c r="R10" s="2">
        <v>2</v>
      </c>
      <c r="S10" s="2">
        <v>1</v>
      </c>
      <c r="T10" s="2">
        <v>0</v>
      </c>
      <c r="U10" s="2">
        <v>0</v>
      </c>
      <c r="V10" s="2">
        <v>0</v>
      </c>
      <c r="W10" s="2">
        <v>1</v>
      </c>
      <c r="X10" s="2">
        <v>1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</row>
    <row r="11" spans="1:33" x14ac:dyDescent="0.2">
      <c r="A11" s="2" t="s">
        <v>350</v>
      </c>
      <c r="B11" s="2">
        <v>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1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1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</row>
    <row r="12" spans="1:33" x14ac:dyDescent="0.2">
      <c r="A12" s="2" t="s">
        <v>351</v>
      </c>
      <c r="B12" s="2">
        <v>5</v>
      </c>
      <c r="C12" s="2">
        <v>1</v>
      </c>
      <c r="D12" s="2">
        <v>0</v>
      </c>
      <c r="E12" s="2">
        <v>0</v>
      </c>
      <c r="F12" s="2">
        <v>0</v>
      </c>
      <c r="G12" s="2">
        <v>1</v>
      </c>
      <c r="H12" s="2">
        <v>3</v>
      </c>
      <c r="I12" s="2">
        <v>1</v>
      </c>
      <c r="J12" s="2">
        <v>2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1</v>
      </c>
      <c r="Q12" s="2">
        <v>1</v>
      </c>
      <c r="R12" s="2">
        <v>2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2</v>
      </c>
      <c r="Y12" s="2">
        <v>0</v>
      </c>
      <c r="Z12" s="2">
        <v>1</v>
      </c>
      <c r="AA12" s="2">
        <v>1</v>
      </c>
      <c r="AB12" s="2">
        <v>0</v>
      </c>
      <c r="AC12" s="2">
        <v>0</v>
      </c>
      <c r="AD12" s="2">
        <v>0</v>
      </c>
      <c r="AE12" s="2">
        <v>1</v>
      </c>
      <c r="AF12" s="2">
        <v>0</v>
      </c>
      <c r="AG12" s="2">
        <v>0</v>
      </c>
    </row>
    <row r="13" spans="1:33" x14ac:dyDescent="0.2">
      <c r="A13" s="2" t="s">
        <v>352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</row>
    <row r="14" spans="1:33" x14ac:dyDescent="0.2">
      <c r="A14" s="2" t="s">
        <v>353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</row>
    <row r="15" spans="1:33" x14ac:dyDescent="0.2">
      <c r="A15" s="2" t="s">
        <v>354</v>
      </c>
      <c r="B15" s="2">
        <v>6</v>
      </c>
      <c r="C15" s="2">
        <v>2</v>
      </c>
      <c r="D15" s="2">
        <v>0</v>
      </c>
      <c r="E15" s="2">
        <v>0</v>
      </c>
      <c r="F15" s="2">
        <v>0</v>
      </c>
      <c r="G15" s="2">
        <v>2</v>
      </c>
      <c r="H15" s="2">
        <v>3</v>
      </c>
      <c r="I15" s="2">
        <v>1</v>
      </c>
      <c r="J15" s="2">
        <v>6</v>
      </c>
      <c r="K15" s="2">
        <v>2</v>
      </c>
      <c r="L15" s="2">
        <v>0</v>
      </c>
      <c r="M15" s="2">
        <v>0</v>
      </c>
      <c r="N15" s="2">
        <v>0</v>
      </c>
      <c r="O15" s="2">
        <v>2</v>
      </c>
      <c r="P15" s="2">
        <v>3</v>
      </c>
      <c r="Q15" s="2">
        <v>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</row>
    <row r="16" spans="1:33" x14ac:dyDescent="0.2">
      <c r="A16" s="2" t="s">
        <v>355</v>
      </c>
      <c r="B16" s="2">
        <v>3</v>
      </c>
      <c r="C16" s="2">
        <v>1</v>
      </c>
      <c r="D16" s="2">
        <v>0</v>
      </c>
      <c r="E16" s="2">
        <v>0</v>
      </c>
      <c r="F16" s="2">
        <v>1</v>
      </c>
      <c r="G16" s="2">
        <v>0</v>
      </c>
      <c r="H16" s="2">
        <v>2</v>
      </c>
      <c r="I16" s="2">
        <v>0</v>
      </c>
      <c r="J16" s="2">
        <v>2</v>
      </c>
      <c r="K16" s="2">
        <v>1</v>
      </c>
      <c r="L16" s="2">
        <v>0</v>
      </c>
      <c r="M16" s="2">
        <v>0</v>
      </c>
      <c r="N16" s="2">
        <v>1</v>
      </c>
      <c r="O16" s="2">
        <v>0</v>
      </c>
      <c r="P16" s="2">
        <v>1</v>
      </c>
      <c r="Q16" s="2">
        <v>0</v>
      </c>
      <c r="R16" s="2">
        <v>1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1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</row>
    <row r="17" spans="1:33" x14ac:dyDescent="0.2">
      <c r="A17" s="2" t="s">
        <v>356</v>
      </c>
      <c r="B17" s="2">
        <v>3</v>
      </c>
      <c r="C17" s="2">
        <v>1</v>
      </c>
      <c r="D17" s="2">
        <v>1</v>
      </c>
      <c r="E17" s="2">
        <v>0</v>
      </c>
      <c r="F17" s="2">
        <v>0</v>
      </c>
      <c r="G17" s="2">
        <v>0</v>
      </c>
      <c r="H17" s="2">
        <v>2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2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2</v>
      </c>
      <c r="Y17" s="2">
        <v>0</v>
      </c>
      <c r="Z17" s="2">
        <v>1</v>
      </c>
      <c r="AA17" s="2">
        <v>1</v>
      </c>
      <c r="AB17" s="2">
        <v>1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</row>
    <row r="18" spans="1:33" x14ac:dyDescent="0.2">
      <c r="A18" s="2" t="s">
        <v>357</v>
      </c>
      <c r="B18" s="2">
        <v>2</v>
      </c>
      <c r="C18" s="2">
        <v>1</v>
      </c>
      <c r="D18" s="2">
        <v>1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1</v>
      </c>
      <c r="K18" s="2">
        <v>1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1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1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</row>
    <row r="19" spans="1:33" x14ac:dyDescent="0.2">
      <c r="A19" s="2" t="s">
        <v>358</v>
      </c>
      <c r="B19" s="2">
        <v>16</v>
      </c>
      <c r="C19" s="2">
        <v>4</v>
      </c>
      <c r="D19" s="2">
        <v>1</v>
      </c>
      <c r="E19" s="2">
        <v>2</v>
      </c>
      <c r="F19" s="2">
        <v>1</v>
      </c>
      <c r="G19" s="2">
        <v>0</v>
      </c>
      <c r="H19" s="2">
        <v>11</v>
      </c>
      <c r="I19" s="2">
        <v>1</v>
      </c>
      <c r="J19" s="2">
        <v>6</v>
      </c>
      <c r="K19" s="2">
        <v>2</v>
      </c>
      <c r="L19" s="2">
        <v>0</v>
      </c>
      <c r="M19" s="2">
        <v>1</v>
      </c>
      <c r="N19" s="2">
        <v>1</v>
      </c>
      <c r="O19" s="2">
        <v>0</v>
      </c>
      <c r="P19" s="2">
        <v>4</v>
      </c>
      <c r="Q19" s="2">
        <v>0</v>
      </c>
      <c r="R19" s="2">
        <v>9</v>
      </c>
      <c r="S19" s="2">
        <v>2</v>
      </c>
      <c r="T19" s="2">
        <v>1</v>
      </c>
      <c r="U19" s="2">
        <v>1</v>
      </c>
      <c r="V19" s="2">
        <v>0</v>
      </c>
      <c r="W19" s="2">
        <v>0</v>
      </c>
      <c r="X19" s="2">
        <v>7</v>
      </c>
      <c r="Y19" s="2">
        <v>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</row>
    <row r="20" spans="1:33" x14ac:dyDescent="0.2">
      <c r="A20" s="2" t="s">
        <v>359</v>
      </c>
      <c r="B20" s="2">
        <v>46</v>
      </c>
      <c r="C20" s="2">
        <v>19</v>
      </c>
      <c r="D20" s="2">
        <v>10</v>
      </c>
      <c r="E20" s="2">
        <v>5</v>
      </c>
      <c r="F20" s="2">
        <v>1</v>
      </c>
      <c r="G20" s="2">
        <v>3</v>
      </c>
      <c r="H20" s="2">
        <v>23</v>
      </c>
      <c r="I20" s="2">
        <v>4</v>
      </c>
      <c r="J20" s="2">
        <v>5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5</v>
      </c>
      <c r="Q20" s="2">
        <v>0</v>
      </c>
      <c r="R20" s="2">
        <v>21</v>
      </c>
      <c r="S20" s="2">
        <v>10</v>
      </c>
      <c r="T20" s="2">
        <v>7</v>
      </c>
      <c r="U20" s="2">
        <v>1</v>
      </c>
      <c r="V20" s="2">
        <v>1</v>
      </c>
      <c r="W20" s="2">
        <v>1</v>
      </c>
      <c r="X20" s="2">
        <v>11</v>
      </c>
      <c r="Y20" s="2">
        <v>0</v>
      </c>
      <c r="Z20" s="2">
        <v>20</v>
      </c>
      <c r="AA20" s="2">
        <v>9</v>
      </c>
      <c r="AB20" s="2">
        <v>3</v>
      </c>
      <c r="AC20" s="2">
        <v>4</v>
      </c>
      <c r="AD20" s="2">
        <v>0</v>
      </c>
      <c r="AE20" s="2">
        <v>2</v>
      </c>
      <c r="AF20" s="2">
        <v>7</v>
      </c>
      <c r="AG20" s="2">
        <v>4</v>
      </c>
    </row>
    <row r="21" spans="1:33" x14ac:dyDescent="0.2">
      <c r="A21" s="2" t="s">
        <v>360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</row>
    <row r="22" spans="1:33" x14ac:dyDescent="0.2">
      <c r="A22" s="2" t="s">
        <v>361</v>
      </c>
      <c r="B22" s="2">
        <v>16</v>
      </c>
      <c r="C22" s="2">
        <v>5</v>
      </c>
      <c r="D22" s="2">
        <v>1</v>
      </c>
      <c r="E22" s="2">
        <v>2</v>
      </c>
      <c r="F22" s="2">
        <v>2</v>
      </c>
      <c r="G22" s="2">
        <v>0</v>
      </c>
      <c r="H22" s="2">
        <v>11</v>
      </c>
      <c r="I22" s="2">
        <v>0</v>
      </c>
      <c r="J22" s="2">
        <v>4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4</v>
      </c>
      <c r="Q22" s="2">
        <v>0</v>
      </c>
      <c r="R22" s="2">
        <v>4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4</v>
      </c>
      <c r="Y22" s="2">
        <v>0</v>
      </c>
      <c r="Z22" s="2">
        <v>8</v>
      </c>
      <c r="AA22" s="2">
        <v>5</v>
      </c>
      <c r="AB22" s="2">
        <v>1</v>
      </c>
      <c r="AC22" s="2">
        <v>2</v>
      </c>
      <c r="AD22" s="2">
        <v>2</v>
      </c>
      <c r="AE22" s="2">
        <v>0</v>
      </c>
      <c r="AF22" s="2">
        <v>3</v>
      </c>
      <c r="AG22" s="2">
        <v>0</v>
      </c>
    </row>
    <row r="23" spans="1:33" x14ac:dyDescent="0.2">
      <c r="A23" s="2" t="s">
        <v>362</v>
      </c>
      <c r="B23" s="2">
        <v>36</v>
      </c>
      <c r="C23" s="2">
        <v>21</v>
      </c>
      <c r="D23" s="2">
        <v>10</v>
      </c>
      <c r="E23" s="2">
        <v>6</v>
      </c>
      <c r="F23" s="2">
        <v>4</v>
      </c>
      <c r="G23" s="2">
        <v>1</v>
      </c>
      <c r="H23" s="2">
        <v>15</v>
      </c>
      <c r="I23" s="2">
        <v>0</v>
      </c>
      <c r="J23" s="2">
        <v>11</v>
      </c>
      <c r="K23" s="2">
        <v>3</v>
      </c>
      <c r="L23" s="2">
        <v>0</v>
      </c>
      <c r="M23" s="2">
        <v>2</v>
      </c>
      <c r="N23" s="2">
        <v>1</v>
      </c>
      <c r="O23" s="2">
        <v>0</v>
      </c>
      <c r="P23" s="2">
        <v>8</v>
      </c>
      <c r="Q23" s="2">
        <v>0</v>
      </c>
      <c r="R23" s="2">
        <v>14</v>
      </c>
      <c r="S23" s="2">
        <v>9</v>
      </c>
      <c r="T23" s="2">
        <v>4</v>
      </c>
      <c r="U23" s="2">
        <v>1</v>
      </c>
      <c r="V23" s="2">
        <v>3</v>
      </c>
      <c r="W23" s="2">
        <v>1</v>
      </c>
      <c r="X23" s="2">
        <v>5</v>
      </c>
      <c r="Y23" s="2">
        <v>0</v>
      </c>
      <c r="Z23" s="2">
        <v>11</v>
      </c>
      <c r="AA23" s="2">
        <v>9</v>
      </c>
      <c r="AB23" s="2">
        <v>6</v>
      </c>
      <c r="AC23" s="2">
        <v>3</v>
      </c>
      <c r="AD23" s="2">
        <v>0</v>
      </c>
      <c r="AE23" s="2">
        <v>0</v>
      </c>
      <c r="AF23" s="2">
        <v>2</v>
      </c>
      <c r="AG23" s="2">
        <v>0</v>
      </c>
    </row>
    <row r="24" spans="1:33" x14ac:dyDescent="0.2">
      <c r="A24" s="2" t="s">
        <v>363</v>
      </c>
      <c r="B24" s="2">
        <v>38</v>
      </c>
      <c r="C24" s="2">
        <v>15</v>
      </c>
      <c r="D24" s="2">
        <v>8</v>
      </c>
      <c r="E24" s="2">
        <v>3</v>
      </c>
      <c r="F24" s="2">
        <v>4</v>
      </c>
      <c r="G24" s="2">
        <v>0</v>
      </c>
      <c r="H24" s="2">
        <v>19</v>
      </c>
      <c r="I24" s="2">
        <v>4</v>
      </c>
      <c r="J24" s="2">
        <v>22</v>
      </c>
      <c r="K24" s="2">
        <v>10</v>
      </c>
      <c r="L24" s="2">
        <v>5</v>
      </c>
      <c r="M24" s="2">
        <v>2</v>
      </c>
      <c r="N24" s="2">
        <v>3</v>
      </c>
      <c r="O24" s="2">
        <v>0</v>
      </c>
      <c r="P24" s="2">
        <v>11</v>
      </c>
      <c r="Q24" s="2">
        <v>1</v>
      </c>
      <c r="R24" s="2">
        <v>13</v>
      </c>
      <c r="S24" s="2">
        <v>5</v>
      </c>
      <c r="T24" s="2">
        <v>3</v>
      </c>
      <c r="U24" s="2">
        <v>1</v>
      </c>
      <c r="V24" s="2">
        <v>1</v>
      </c>
      <c r="W24" s="2">
        <v>0</v>
      </c>
      <c r="X24" s="2">
        <v>8</v>
      </c>
      <c r="Y24" s="2">
        <v>0</v>
      </c>
      <c r="Z24" s="2">
        <v>3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3</v>
      </c>
    </row>
    <row r="25" spans="1:33" x14ac:dyDescent="0.2">
      <c r="A25" s="2" t="s">
        <v>364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</row>
    <row r="26" spans="1:33" x14ac:dyDescent="0.2">
      <c r="A26" s="2" t="s">
        <v>365</v>
      </c>
      <c r="B26" s="2">
        <v>7</v>
      </c>
      <c r="C26" s="2">
        <v>5</v>
      </c>
      <c r="D26" s="2">
        <v>5</v>
      </c>
      <c r="E26" s="2">
        <v>0</v>
      </c>
      <c r="F26" s="2">
        <v>0</v>
      </c>
      <c r="G26" s="2">
        <v>0</v>
      </c>
      <c r="H26" s="2">
        <v>2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</v>
      </c>
      <c r="Q26" s="2">
        <v>0</v>
      </c>
      <c r="R26" s="2">
        <v>2</v>
      </c>
      <c r="S26" s="2">
        <v>2</v>
      </c>
      <c r="T26" s="2">
        <v>2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4</v>
      </c>
      <c r="AA26" s="2">
        <v>3</v>
      </c>
      <c r="AB26" s="2">
        <v>3</v>
      </c>
      <c r="AC26" s="2">
        <v>0</v>
      </c>
      <c r="AD26" s="2">
        <v>0</v>
      </c>
      <c r="AE26" s="2">
        <v>0</v>
      </c>
      <c r="AF26" s="2">
        <v>1</v>
      </c>
      <c r="AG26" s="2">
        <v>0</v>
      </c>
    </row>
    <row r="27" spans="1:33" x14ac:dyDescent="0.2">
      <c r="A27" s="2" t="s">
        <v>366</v>
      </c>
      <c r="B27" s="2">
        <v>8</v>
      </c>
      <c r="C27" s="2">
        <v>6</v>
      </c>
      <c r="D27" s="2">
        <v>2</v>
      </c>
      <c r="E27" s="2">
        <v>1</v>
      </c>
      <c r="F27" s="2">
        <v>0</v>
      </c>
      <c r="G27" s="2">
        <v>3</v>
      </c>
      <c r="H27" s="2">
        <v>2</v>
      </c>
      <c r="I27" s="2">
        <v>0</v>
      </c>
      <c r="J27" s="2">
        <v>3</v>
      </c>
      <c r="K27" s="2">
        <v>2</v>
      </c>
      <c r="L27" s="2">
        <v>0</v>
      </c>
      <c r="M27" s="2">
        <v>1</v>
      </c>
      <c r="N27" s="2">
        <v>0</v>
      </c>
      <c r="O27" s="2">
        <v>1</v>
      </c>
      <c r="P27" s="2">
        <v>1</v>
      </c>
      <c r="Q27" s="2">
        <v>0</v>
      </c>
      <c r="R27" s="2">
        <v>3</v>
      </c>
      <c r="S27" s="2">
        <v>2</v>
      </c>
      <c r="T27" s="2">
        <v>2</v>
      </c>
      <c r="U27" s="2">
        <v>0</v>
      </c>
      <c r="V27" s="2">
        <v>0</v>
      </c>
      <c r="W27" s="2">
        <v>0</v>
      </c>
      <c r="X27" s="2">
        <v>1</v>
      </c>
      <c r="Y27" s="2">
        <v>0</v>
      </c>
      <c r="Z27" s="2">
        <v>2</v>
      </c>
      <c r="AA27" s="2">
        <v>2</v>
      </c>
      <c r="AB27" s="2">
        <v>0</v>
      </c>
      <c r="AC27" s="2">
        <v>0</v>
      </c>
      <c r="AD27" s="2">
        <v>0</v>
      </c>
      <c r="AE27" s="2">
        <v>2</v>
      </c>
      <c r="AF27" s="2">
        <v>0</v>
      </c>
      <c r="AG27" s="2">
        <v>0</v>
      </c>
    </row>
    <row r="28" spans="1:33" x14ac:dyDescent="0.2">
      <c r="A28" s="2" t="s">
        <v>367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</row>
    <row r="29" spans="1:33" x14ac:dyDescent="0.2">
      <c r="A29" s="2" t="s">
        <v>368</v>
      </c>
      <c r="B29" s="2">
        <v>18</v>
      </c>
      <c r="C29" s="2">
        <v>8</v>
      </c>
      <c r="D29" s="2">
        <v>4</v>
      </c>
      <c r="E29" s="2">
        <v>2</v>
      </c>
      <c r="F29" s="2">
        <v>1</v>
      </c>
      <c r="G29" s="2">
        <v>1</v>
      </c>
      <c r="H29" s="2">
        <v>10</v>
      </c>
      <c r="I29" s="2">
        <v>0</v>
      </c>
      <c r="J29" s="2">
        <v>18</v>
      </c>
      <c r="K29" s="2">
        <v>8</v>
      </c>
      <c r="L29" s="2">
        <v>4</v>
      </c>
      <c r="M29" s="2">
        <v>2</v>
      </c>
      <c r="N29" s="2">
        <v>1</v>
      </c>
      <c r="O29" s="2">
        <v>1</v>
      </c>
      <c r="P29" s="2">
        <v>10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</row>
    <row r="30" spans="1:33" x14ac:dyDescent="0.2">
      <c r="A30" s="2" t="s">
        <v>363</v>
      </c>
      <c r="B30" s="2">
        <v>34</v>
      </c>
      <c r="C30" s="2">
        <v>10</v>
      </c>
      <c r="D30" s="2">
        <v>4</v>
      </c>
      <c r="E30" s="2">
        <v>6</v>
      </c>
      <c r="F30" s="2">
        <v>0</v>
      </c>
      <c r="G30" s="2">
        <v>0</v>
      </c>
      <c r="H30" s="2">
        <v>18</v>
      </c>
      <c r="I30" s="2">
        <v>6</v>
      </c>
      <c r="J30" s="2">
        <v>27</v>
      </c>
      <c r="K30" s="2">
        <v>10</v>
      </c>
      <c r="L30" s="2">
        <v>4</v>
      </c>
      <c r="M30" s="2">
        <v>6</v>
      </c>
      <c r="N30" s="2">
        <v>0</v>
      </c>
      <c r="O30" s="2">
        <v>0</v>
      </c>
      <c r="P30" s="2">
        <v>16</v>
      </c>
      <c r="Q30" s="2">
        <v>1</v>
      </c>
      <c r="R30" s="2">
        <v>2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2</v>
      </c>
      <c r="Y30" s="2">
        <v>0</v>
      </c>
      <c r="Z30" s="2">
        <v>5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5</v>
      </c>
    </row>
    <row r="31" spans="1:33" x14ac:dyDescent="0.2">
      <c r="A31" s="2" t="s">
        <v>369</v>
      </c>
      <c r="B31" s="2">
        <v>24</v>
      </c>
      <c r="C31" s="2">
        <v>14</v>
      </c>
      <c r="D31" s="2">
        <v>2</v>
      </c>
      <c r="E31" s="2">
        <v>5</v>
      </c>
      <c r="F31" s="2">
        <v>5</v>
      </c>
      <c r="G31" s="2">
        <v>2</v>
      </c>
      <c r="H31" s="2">
        <v>10</v>
      </c>
      <c r="I31" s="2">
        <v>0</v>
      </c>
      <c r="J31" s="2">
        <v>5</v>
      </c>
      <c r="K31" s="2">
        <v>1</v>
      </c>
      <c r="L31" s="2">
        <v>1</v>
      </c>
      <c r="M31" s="2">
        <v>0</v>
      </c>
      <c r="N31" s="2">
        <v>0</v>
      </c>
      <c r="O31" s="2">
        <v>0</v>
      </c>
      <c r="P31" s="2">
        <v>4</v>
      </c>
      <c r="Q31" s="2">
        <v>0</v>
      </c>
      <c r="R31" s="2">
        <v>3</v>
      </c>
      <c r="S31" s="2">
        <v>2</v>
      </c>
      <c r="T31" s="2">
        <v>1</v>
      </c>
      <c r="U31" s="2">
        <v>1</v>
      </c>
      <c r="V31" s="2">
        <v>0</v>
      </c>
      <c r="W31" s="2">
        <v>0</v>
      </c>
      <c r="X31" s="2">
        <v>1</v>
      </c>
      <c r="Y31" s="2">
        <v>0</v>
      </c>
      <c r="Z31" s="2">
        <v>16</v>
      </c>
      <c r="AA31" s="2">
        <v>11</v>
      </c>
      <c r="AB31" s="2">
        <v>0</v>
      </c>
      <c r="AC31" s="2">
        <v>4</v>
      </c>
      <c r="AD31" s="2">
        <v>5</v>
      </c>
      <c r="AE31" s="2">
        <v>2</v>
      </c>
      <c r="AF31" s="2">
        <v>5</v>
      </c>
      <c r="AG31" s="2">
        <v>0</v>
      </c>
    </row>
    <row r="32" spans="1:33" x14ac:dyDescent="0.2">
      <c r="A32" s="2" t="s">
        <v>370</v>
      </c>
      <c r="B32" s="2">
        <v>6</v>
      </c>
      <c r="C32" s="2">
        <v>2</v>
      </c>
      <c r="D32" s="2">
        <v>1</v>
      </c>
      <c r="E32" s="2">
        <v>0</v>
      </c>
      <c r="F32" s="2">
        <v>0</v>
      </c>
      <c r="G32" s="2">
        <v>1</v>
      </c>
      <c r="H32" s="2">
        <v>3</v>
      </c>
      <c r="I32" s="2">
        <v>1</v>
      </c>
      <c r="J32" s="2">
        <v>1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1</v>
      </c>
      <c r="Q32" s="2">
        <v>0</v>
      </c>
      <c r="R32" s="2">
        <v>2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2</v>
      </c>
      <c r="Y32" s="2">
        <v>0</v>
      </c>
      <c r="Z32" s="2">
        <v>3</v>
      </c>
      <c r="AA32" s="2">
        <v>2</v>
      </c>
      <c r="AB32" s="2">
        <v>1</v>
      </c>
      <c r="AC32" s="2">
        <v>0</v>
      </c>
      <c r="AD32" s="2">
        <v>0</v>
      </c>
      <c r="AE32" s="2">
        <v>1</v>
      </c>
      <c r="AF32" s="2">
        <v>0</v>
      </c>
      <c r="AG32" s="2">
        <v>1</v>
      </c>
    </row>
    <row r="33" spans="1:33" x14ac:dyDescent="0.2">
      <c r="A33" s="2" t="s">
        <v>371</v>
      </c>
      <c r="B33" s="2">
        <v>4</v>
      </c>
      <c r="C33" s="2">
        <v>1</v>
      </c>
      <c r="D33" s="2">
        <v>0</v>
      </c>
      <c r="E33" s="2">
        <v>0</v>
      </c>
      <c r="F33" s="2">
        <v>0</v>
      </c>
      <c r="G33" s="2">
        <v>1</v>
      </c>
      <c r="H33" s="2">
        <v>1</v>
      </c>
      <c r="I33" s="2">
        <v>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2</v>
      </c>
      <c r="S33" s="2">
        <v>1</v>
      </c>
      <c r="T33" s="2">
        <v>0</v>
      </c>
      <c r="U33" s="2">
        <v>0</v>
      </c>
      <c r="V33" s="2">
        <v>0</v>
      </c>
      <c r="W33" s="2">
        <v>1</v>
      </c>
      <c r="X33" s="2">
        <v>1</v>
      </c>
      <c r="Y33" s="2">
        <v>0</v>
      </c>
      <c r="Z33" s="2">
        <v>2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2</v>
      </c>
    </row>
    <row r="34" spans="1:33" x14ac:dyDescent="0.2">
      <c r="A34" s="2" t="s">
        <v>372</v>
      </c>
      <c r="B34" s="2">
        <v>7</v>
      </c>
      <c r="C34" s="2">
        <v>3</v>
      </c>
      <c r="D34" s="2">
        <v>1</v>
      </c>
      <c r="E34" s="2">
        <v>0</v>
      </c>
      <c r="F34" s="2">
        <v>2</v>
      </c>
      <c r="G34" s="2">
        <v>0</v>
      </c>
      <c r="H34" s="2">
        <v>3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4</v>
      </c>
      <c r="S34" s="2">
        <v>1</v>
      </c>
      <c r="T34" s="2">
        <v>1</v>
      </c>
      <c r="U34" s="2">
        <v>0</v>
      </c>
      <c r="V34" s="2">
        <v>0</v>
      </c>
      <c r="W34" s="2">
        <v>0</v>
      </c>
      <c r="X34" s="2">
        <v>3</v>
      </c>
      <c r="Y34" s="2">
        <v>0</v>
      </c>
      <c r="Z34" s="2">
        <v>3</v>
      </c>
      <c r="AA34" s="2">
        <v>2</v>
      </c>
      <c r="AB34" s="2">
        <v>0</v>
      </c>
      <c r="AC34" s="2">
        <v>0</v>
      </c>
      <c r="AD34" s="2">
        <v>2</v>
      </c>
      <c r="AE34" s="2">
        <v>0</v>
      </c>
      <c r="AF34" s="2">
        <v>0</v>
      </c>
      <c r="AG34" s="2">
        <v>1</v>
      </c>
    </row>
    <row r="35" spans="1:33" x14ac:dyDescent="0.2">
      <c r="A35" s="2" t="s">
        <v>373</v>
      </c>
      <c r="B35" s="2">
        <v>38</v>
      </c>
      <c r="C35" s="2">
        <v>11</v>
      </c>
      <c r="D35" s="2">
        <v>6</v>
      </c>
      <c r="E35" s="2">
        <v>2</v>
      </c>
      <c r="F35" s="2">
        <v>1</v>
      </c>
      <c r="G35" s="2">
        <v>2</v>
      </c>
      <c r="H35" s="2">
        <v>19</v>
      </c>
      <c r="I35" s="2">
        <v>8</v>
      </c>
      <c r="J35" s="2">
        <v>12</v>
      </c>
      <c r="K35" s="2">
        <v>1</v>
      </c>
      <c r="L35" s="2">
        <v>1</v>
      </c>
      <c r="M35" s="2">
        <v>0</v>
      </c>
      <c r="N35" s="2">
        <v>0</v>
      </c>
      <c r="O35" s="2">
        <v>0</v>
      </c>
      <c r="P35" s="2">
        <v>10</v>
      </c>
      <c r="Q35" s="2">
        <v>1</v>
      </c>
      <c r="R35" s="2">
        <v>15</v>
      </c>
      <c r="S35" s="2">
        <v>6</v>
      </c>
      <c r="T35" s="2">
        <v>4</v>
      </c>
      <c r="U35" s="2">
        <v>2</v>
      </c>
      <c r="V35" s="2">
        <v>0</v>
      </c>
      <c r="W35" s="2">
        <v>0</v>
      </c>
      <c r="X35" s="2">
        <v>8</v>
      </c>
      <c r="Y35" s="2">
        <v>1</v>
      </c>
      <c r="Z35" s="2">
        <v>11</v>
      </c>
      <c r="AA35" s="2">
        <v>4</v>
      </c>
      <c r="AB35" s="2">
        <v>1</v>
      </c>
      <c r="AC35" s="2">
        <v>0</v>
      </c>
      <c r="AD35" s="2">
        <v>1</v>
      </c>
      <c r="AE35" s="2">
        <v>2</v>
      </c>
      <c r="AF35" s="2">
        <v>1</v>
      </c>
      <c r="AG35" s="2">
        <v>6</v>
      </c>
    </row>
    <row r="36" spans="1:33" x14ac:dyDescent="0.2">
      <c r="A36" s="2" t="s">
        <v>374</v>
      </c>
      <c r="B36" s="2">
        <v>2</v>
      </c>
      <c r="C36" s="2">
        <v>1</v>
      </c>
      <c r="D36" s="2">
        <v>0</v>
      </c>
      <c r="E36" s="2">
        <v>0</v>
      </c>
      <c r="F36" s="2">
        <v>0</v>
      </c>
      <c r="G36" s="2">
        <v>1</v>
      </c>
      <c r="H36" s="2">
        <v>1</v>
      </c>
      <c r="I36" s="2">
        <v>0</v>
      </c>
      <c r="J36" s="2">
        <v>1</v>
      </c>
      <c r="K36" s="2">
        <v>1</v>
      </c>
      <c r="L36" s="2">
        <v>0</v>
      </c>
      <c r="M36" s="2">
        <v>0</v>
      </c>
      <c r="N36" s="2">
        <v>0</v>
      </c>
      <c r="O36" s="2">
        <v>1</v>
      </c>
      <c r="P36" s="2">
        <v>0</v>
      </c>
      <c r="Q36" s="2">
        <v>0</v>
      </c>
      <c r="R36" s="2">
        <v>1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1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</row>
    <row r="37" spans="1:33" x14ac:dyDescent="0.2">
      <c r="A37" s="2" t="s">
        <v>375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</row>
    <row r="38" spans="1:33" x14ac:dyDescent="0.2">
      <c r="A38" s="2" t="s">
        <v>376</v>
      </c>
      <c r="B38" s="2">
        <v>119</v>
      </c>
      <c r="C38" s="2">
        <v>64</v>
      </c>
      <c r="D38" s="2">
        <v>39</v>
      </c>
      <c r="E38" s="2">
        <v>15</v>
      </c>
      <c r="F38" s="2">
        <v>8</v>
      </c>
      <c r="G38" s="2">
        <v>2</v>
      </c>
      <c r="H38" s="2">
        <v>44</v>
      </c>
      <c r="I38" s="2">
        <v>11</v>
      </c>
      <c r="J38" s="2">
        <v>74</v>
      </c>
      <c r="K38" s="2">
        <v>33</v>
      </c>
      <c r="L38" s="2">
        <v>19</v>
      </c>
      <c r="M38" s="2">
        <v>9</v>
      </c>
      <c r="N38" s="2">
        <v>4</v>
      </c>
      <c r="O38" s="2">
        <v>1</v>
      </c>
      <c r="P38" s="2">
        <v>39</v>
      </c>
      <c r="Q38" s="2">
        <v>2</v>
      </c>
      <c r="R38" s="2">
        <v>21</v>
      </c>
      <c r="S38" s="2">
        <v>17</v>
      </c>
      <c r="T38" s="2">
        <v>14</v>
      </c>
      <c r="U38" s="2">
        <v>0</v>
      </c>
      <c r="V38" s="2">
        <v>2</v>
      </c>
      <c r="W38" s="2">
        <v>1</v>
      </c>
      <c r="X38" s="2">
        <v>3</v>
      </c>
      <c r="Y38" s="2">
        <v>1</v>
      </c>
      <c r="Z38" s="2">
        <v>24</v>
      </c>
      <c r="AA38" s="2">
        <v>14</v>
      </c>
      <c r="AB38" s="2">
        <v>6</v>
      </c>
      <c r="AC38" s="2">
        <v>6</v>
      </c>
      <c r="AD38" s="2">
        <v>2</v>
      </c>
      <c r="AE38" s="2">
        <v>0</v>
      </c>
      <c r="AF38" s="2">
        <v>2</v>
      </c>
      <c r="AG38" s="2">
        <v>8</v>
      </c>
    </row>
    <row r="39" spans="1:33" x14ac:dyDescent="0.2">
      <c r="A39" s="2" t="s">
        <v>377</v>
      </c>
      <c r="B39" s="2">
        <v>16</v>
      </c>
      <c r="C39" s="2">
        <v>9</v>
      </c>
      <c r="D39" s="2">
        <v>2</v>
      </c>
      <c r="E39" s="2">
        <v>5</v>
      </c>
      <c r="F39" s="2">
        <v>0</v>
      </c>
      <c r="G39" s="2">
        <v>2</v>
      </c>
      <c r="H39" s="2">
        <v>5</v>
      </c>
      <c r="I39" s="2">
        <v>2</v>
      </c>
      <c r="J39" s="2">
        <v>3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2</v>
      </c>
      <c r="Q39" s="2">
        <v>1</v>
      </c>
      <c r="R39" s="2">
        <v>4</v>
      </c>
      <c r="S39" s="2">
        <v>1</v>
      </c>
      <c r="T39" s="2">
        <v>1</v>
      </c>
      <c r="U39" s="2">
        <v>0</v>
      </c>
      <c r="V39" s="2">
        <v>0</v>
      </c>
      <c r="W39" s="2">
        <v>0</v>
      </c>
      <c r="X39" s="2">
        <v>3</v>
      </c>
      <c r="Y39" s="2">
        <v>0</v>
      </c>
      <c r="Z39" s="2">
        <v>9</v>
      </c>
      <c r="AA39" s="2">
        <v>8</v>
      </c>
      <c r="AB39" s="2">
        <v>1</v>
      </c>
      <c r="AC39" s="2">
        <v>5</v>
      </c>
      <c r="AD39" s="2">
        <v>0</v>
      </c>
      <c r="AE39" s="2">
        <v>2</v>
      </c>
      <c r="AF39" s="2">
        <v>0</v>
      </c>
      <c r="AG39" s="2">
        <v>1</v>
      </c>
    </row>
    <row r="40" spans="1:33" x14ac:dyDescent="0.2">
      <c r="A40" s="2" t="s">
        <v>378</v>
      </c>
      <c r="B40" s="2">
        <v>9</v>
      </c>
      <c r="C40" s="2">
        <v>4</v>
      </c>
      <c r="D40" s="2">
        <v>0</v>
      </c>
      <c r="E40" s="2">
        <v>2</v>
      </c>
      <c r="F40" s="2">
        <v>0</v>
      </c>
      <c r="G40" s="2">
        <v>2</v>
      </c>
      <c r="H40" s="2">
        <v>4</v>
      </c>
      <c r="I40" s="2">
        <v>1</v>
      </c>
      <c r="J40" s="2">
        <v>5</v>
      </c>
      <c r="K40" s="2">
        <v>1</v>
      </c>
      <c r="L40" s="2">
        <v>0</v>
      </c>
      <c r="M40" s="2">
        <v>1</v>
      </c>
      <c r="N40" s="2">
        <v>0</v>
      </c>
      <c r="O40" s="2">
        <v>0</v>
      </c>
      <c r="P40" s="2">
        <v>3</v>
      </c>
      <c r="Q40" s="2">
        <v>1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4</v>
      </c>
      <c r="AA40" s="2">
        <v>3</v>
      </c>
      <c r="AB40" s="2">
        <v>0</v>
      </c>
      <c r="AC40" s="2">
        <v>1</v>
      </c>
      <c r="AD40" s="2">
        <v>0</v>
      </c>
      <c r="AE40" s="2">
        <v>2</v>
      </c>
      <c r="AF40" s="2">
        <v>1</v>
      </c>
      <c r="AG40" s="2">
        <v>0</v>
      </c>
    </row>
    <row r="41" spans="1:33" x14ac:dyDescent="0.2">
      <c r="A41" s="2" t="s">
        <v>379</v>
      </c>
      <c r="B41" s="2">
        <v>3</v>
      </c>
      <c r="C41" s="2">
        <v>2</v>
      </c>
      <c r="D41" s="2">
        <v>0</v>
      </c>
      <c r="E41" s="2">
        <v>0</v>
      </c>
      <c r="F41" s="2">
        <v>0</v>
      </c>
      <c r="G41" s="2">
        <v>2</v>
      </c>
      <c r="H41" s="2">
        <v>1</v>
      </c>
      <c r="I41" s="2">
        <v>0</v>
      </c>
      <c r="J41" s="2">
        <v>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2</v>
      </c>
      <c r="AA41" s="2">
        <v>2</v>
      </c>
      <c r="AB41" s="2">
        <v>0</v>
      </c>
      <c r="AC41" s="2">
        <v>0</v>
      </c>
      <c r="AD41" s="2">
        <v>0</v>
      </c>
      <c r="AE41" s="2">
        <v>2</v>
      </c>
      <c r="AF41" s="2">
        <v>0</v>
      </c>
      <c r="AG41" s="2">
        <v>0</v>
      </c>
    </row>
    <row r="42" spans="1:33" x14ac:dyDescent="0.2">
      <c r="A42" s="2" t="s">
        <v>380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</row>
    <row r="43" spans="1:33" x14ac:dyDescent="0.2">
      <c r="A43" s="2" t="s">
        <v>381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</row>
    <row r="44" spans="1:33" x14ac:dyDescent="0.2">
      <c r="A44" s="2" t="s">
        <v>382</v>
      </c>
      <c r="B44" s="2">
        <v>18</v>
      </c>
      <c r="C44" s="2">
        <v>9</v>
      </c>
      <c r="D44" s="2">
        <v>4</v>
      </c>
      <c r="E44" s="2">
        <v>1</v>
      </c>
      <c r="F44" s="2">
        <v>2</v>
      </c>
      <c r="G44" s="2">
        <v>2</v>
      </c>
      <c r="H44" s="2">
        <v>8</v>
      </c>
      <c r="I44" s="2">
        <v>1</v>
      </c>
      <c r="J44" s="2">
        <v>11</v>
      </c>
      <c r="K44" s="2">
        <v>4</v>
      </c>
      <c r="L44" s="2">
        <v>2</v>
      </c>
      <c r="M44" s="2">
        <v>1</v>
      </c>
      <c r="N44" s="2">
        <v>1</v>
      </c>
      <c r="O44" s="2">
        <v>0</v>
      </c>
      <c r="P44" s="2">
        <v>7</v>
      </c>
      <c r="Q44" s="2">
        <v>0</v>
      </c>
      <c r="R44" s="2">
        <v>1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1</v>
      </c>
      <c r="Y44" s="2">
        <v>0</v>
      </c>
      <c r="Z44" s="2">
        <v>6</v>
      </c>
      <c r="AA44" s="2">
        <v>5</v>
      </c>
      <c r="AB44" s="2">
        <v>2</v>
      </c>
      <c r="AC44" s="2">
        <v>0</v>
      </c>
      <c r="AD44" s="2">
        <v>1</v>
      </c>
      <c r="AE44" s="2">
        <v>2</v>
      </c>
      <c r="AF44" s="2">
        <v>0</v>
      </c>
      <c r="AG44" s="2">
        <v>1</v>
      </c>
    </row>
    <row r="45" spans="1:33" x14ac:dyDescent="0.2">
      <c r="A45" s="2" t="s">
        <v>383</v>
      </c>
      <c r="B45" s="2">
        <v>6</v>
      </c>
      <c r="C45" s="2">
        <v>3</v>
      </c>
      <c r="D45" s="2">
        <v>3</v>
      </c>
      <c r="E45" s="2">
        <v>0</v>
      </c>
      <c r="F45" s="2">
        <v>0</v>
      </c>
      <c r="G45" s="2">
        <v>0</v>
      </c>
      <c r="H45" s="2">
        <v>3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1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5</v>
      </c>
      <c r="AA45" s="2">
        <v>3</v>
      </c>
      <c r="AB45" s="2">
        <v>3</v>
      </c>
      <c r="AC45" s="2">
        <v>0</v>
      </c>
      <c r="AD45" s="2">
        <v>0</v>
      </c>
      <c r="AE45" s="2">
        <v>0</v>
      </c>
      <c r="AF45" s="2">
        <v>2</v>
      </c>
      <c r="AG45" s="2">
        <v>0</v>
      </c>
    </row>
    <row r="46" spans="1:33" x14ac:dyDescent="0.2">
      <c r="A46" s="2" t="s">
        <v>384</v>
      </c>
      <c r="B46" s="2">
        <v>42</v>
      </c>
      <c r="C46" s="2">
        <v>13</v>
      </c>
      <c r="D46" s="2">
        <v>5</v>
      </c>
      <c r="E46" s="2">
        <v>1</v>
      </c>
      <c r="F46" s="2">
        <v>2</v>
      </c>
      <c r="G46" s="2">
        <v>5</v>
      </c>
      <c r="H46" s="2">
        <v>20</v>
      </c>
      <c r="I46" s="2">
        <v>9</v>
      </c>
      <c r="J46" s="2">
        <v>15</v>
      </c>
      <c r="K46" s="2">
        <v>4</v>
      </c>
      <c r="L46" s="2">
        <v>2</v>
      </c>
      <c r="M46" s="2">
        <v>1</v>
      </c>
      <c r="N46" s="2">
        <v>1</v>
      </c>
      <c r="O46" s="2">
        <v>0</v>
      </c>
      <c r="P46" s="2">
        <v>11</v>
      </c>
      <c r="Q46" s="2">
        <v>0</v>
      </c>
      <c r="R46" s="2">
        <v>9</v>
      </c>
      <c r="S46" s="2">
        <v>4</v>
      </c>
      <c r="T46" s="2">
        <v>1</v>
      </c>
      <c r="U46" s="2">
        <v>0</v>
      </c>
      <c r="V46" s="2">
        <v>1</v>
      </c>
      <c r="W46" s="2">
        <v>2</v>
      </c>
      <c r="X46" s="2">
        <v>5</v>
      </c>
      <c r="Y46" s="2">
        <v>0</v>
      </c>
      <c r="Z46" s="2">
        <v>18</v>
      </c>
      <c r="AA46" s="2">
        <v>5</v>
      </c>
      <c r="AB46" s="2">
        <v>2</v>
      </c>
      <c r="AC46" s="2">
        <v>0</v>
      </c>
      <c r="AD46" s="2">
        <v>0</v>
      </c>
      <c r="AE46" s="2">
        <v>3</v>
      </c>
      <c r="AF46" s="2">
        <v>4</v>
      </c>
      <c r="AG46" s="2">
        <v>9</v>
      </c>
    </row>
    <row r="47" spans="1:33" x14ac:dyDescent="0.2">
      <c r="A47" s="2" t="s">
        <v>385</v>
      </c>
      <c r="B47" s="2">
        <v>5</v>
      </c>
      <c r="C47" s="2">
        <v>2</v>
      </c>
      <c r="D47" s="2">
        <v>0</v>
      </c>
      <c r="E47" s="2">
        <v>0</v>
      </c>
      <c r="F47" s="2">
        <v>0</v>
      </c>
      <c r="G47" s="2">
        <v>2</v>
      </c>
      <c r="H47" s="2">
        <v>3</v>
      </c>
      <c r="I47" s="2">
        <v>0</v>
      </c>
      <c r="J47" s="2">
        <v>3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3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2</v>
      </c>
      <c r="AA47" s="2">
        <v>2</v>
      </c>
      <c r="AB47" s="2">
        <v>0</v>
      </c>
      <c r="AC47" s="2">
        <v>0</v>
      </c>
      <c r="AD47" s="2">
        <v>0</v>
      </c>
      <c r="AE47" s="2">
        <v>2</v>
      </c>
      <c r="AF47" s="2">
        <v>0</v>
      </c>
      <c r="AG47" s="2">
        <v>0</v>
      </c>
    </row>
    <row r="48" spans="1:33" x14ac:dyDescent="0.2">
      <c r="A48" s="2" t="s">
        <v>386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</row>
    <row r="49" spans="1:33" x14ac:dyDescent="0.2">
      <c r="A49" s="2" t="s">
        <v>387</v>
      </c>
      <c r="B49" s="2">
        <v>9</v>
      </c>
      <c r="C49" s="2">
        <v>2</v>
      </c>
      <c r="D49" s="2">
        <v>2</v>
      </c>
      <c r="E49" s="2">
        <v>0</v>
      </c>
      <c r="F49" s="2">
        <v>0</v>
      </c>
      <c r="G49" s="2">
        <v>0</v>
      </c>
      <c r="H49" s="2">
        <v>7</v>
      </c>
      <c r="I49" s="2">
        <v>0</v>
      </c>
      <c r="J49" s="2">
        <v>6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6</v>
      </c>
      <c r="Q49" s="2">
        <v>0</v>
      </c>
      <c r="R49" s="2">
        <v>2</v>
      </c>
      <c r="S49" s="2">
        <v>1</v>
      </c>
      <c r="T49" s="2">
        <v>1</v>
      </c>
      <c r="U49" s="2">
        <v>0</v>
      </c>
      <c r="V49" s="2">
        <v>0</v>
      </c>
      <c r="W49" s="2">
        <v>0</v>
      </c>
      <c r="X49" s="2">
        <v>1</v>
      </c>
      <c r="Y49" s="2">
        <v>0</v>
      </c>
      <c r="Z49" s="2">
        <v>1</v>
      </c>
      <c r="AA49" s="2">
        <v>1</v>
      </c>
      <c r="AB49" s="2">
        <v>1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</row>
    <row r="50" spans="1:33" x14ac:dyDescent="0.2">
      <c r="A50" s="2" t="s">
        <v>388</v>
      </c>
      <c r="B50" s="2">
        <v>23</v>
      </c>
      <c r="C50" s="2">
        <v>15</v>
      </c>
      <c r="D50" s="2">
        <v>2</v>
      </c>
      <c r="E50" s="2">
        <v>3</v>
      </c>
      <c r="F50" s="2">
        <v>10</v>
      </c>
      <c r="G50" s="2">
        <v>0</v>
      </c>
      <c r="H50" s="2">
        <v>6</v>
      </c>
      <c r="I50" s="2">
        <v>2</v>
      </c>
      <c r="J50" s="2">
        <v>4</v>
      </c>
      <c r="K50" s="2">
        <v>1</v>
      </c>
      <c r="L50" s="2">
        <v>0</v>
      </c>
      <c r="M50" s="2">
        <v>1</v>
      </c>
      <c r="N50" s="2">
        <v>0</v>
      </c>
      <c r="O50" s="2">
        <v>0</v>
      </c>
      <c r="P50" s="2">
        <v>3</v>
      </c>
      <c r="Q50" s="2">
        <v>0</v>
      </c>
      <c r="R50" s="2">
        <v>7</v>
      </c>
      <c r="S50" s="2">
        <v>4</v>
      </c>
      <c r="T50" s="2">
        <v>2</v>
      </c>
      <c r="U50" s="2">
        <v>2</v>
      </c>
      <c r="V50" s="2">
        <v>0</v>
      </c>
      <c r="W50" s="2">
        <v>0</v>
      </c>
      <c r="X50" s="2">
        <v>3</v>
      </c>
      <c r="Y50" s="2">
        <v>0</v>
      </c>
      <c r="Z50" s="2">
        <v>12</v>
      </c>
      <c r="AA50" s="2">
        <v>10</v>
      </c>
      <c r="AB50" s="2">
        <v>0</v>
      </c>
      <c r="AC50" s="2">
        <v>0</v>
      </c>
      <c r="AD50" s="2">
        <v>10</v>
      </c>
      <c r="AE50" s="2">
        <v>0</v>
      </c>
      <c r="AF50" s="2">
        <v>0</v>
      </c>
      <c r="AG50" s="2">
        <v>2</v>
      </c>
    </row>
    <row r="51" spans="1:33" x14ac:dyDescent="0.2">
      <c r="A51" s="2" t="s">
        <v>389</v>
      </c>
      <c r="B51" s="2">
        <v>3</v>
      </c>
      <c r="C51" s="2">
        <v>1</v>
      </c>
      <c r="D51" s="2">
        <v>1</v>
      </c>
      <c r="E51" s="2">
        <v>0</v>
      </c>
      <c r="F51" s="2">
        <v>0</v>
      </c>
      <c r="G51" s="2">
        <v>0</v>
      </c>
      <c r="H51" s="2">
        <v>2</v>
      </c>
      <c r="I51" s="2">
        <v>0</v>
      </c>
      <c r="J51" s="2">
        <v>2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2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1</v>
      </c>
      <c r="AA51" s="2">
        <v>1</v>
      </c>
      <c r="AB51" s="2">
        <v>1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</row>
    <row r="52" spans="1:33" x14ac:dyDescent="0.2">
      <c r="A52" s="2" t="s">
        <v>390</v>
      </c>
      <c r="B52" s="2">
        <v>2</v>
      </c>
      <c r="C52" s="2">
        <v>2</v>
      </c>
      <c r="D52" s="2">
        <v>2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2</v>
      </c>
      <c r="K52" s="2">
        <v>2</v>
      </c>
      <c r="L52" s="2">
        <v>2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</row>
    <row r="53" spans="1:33" x14ac:dyDescent="0.2">
      <c r="A53" s="2" t="s">
        <v>391</v>
      </c>
      <c r="B53" s="2">
        <v>7</v>
      </c>
      <c r="C53" s="2">
        <v>2</v>
      </c>
      <c r="D53" s="2">
        <v>0</v>
      </c>
      <c r="E53" s="2">
        <v>0</v>
      </c>
      <c r="F53" s="2">
        <v>2</v>
      </c>
      <c r="G53" s="2">
        <v>0</v>
      </c>
      <c r="H53" s="2">
        <v>5</v>
      </c>
      <c r="I53" s="2">
        <v>0</v>
      </c>
      <c r="J53" s="2">
        <v>2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2</v>
      </c>
      <c r="Q53" s="2">
        <v>0</v>
      </c>
      <c r="R53" s="2">
        <v>1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1</v>
      </c>
      <c r="Y53" s="2">
        <v>0</v>
      </c>
      <c r="Z53" s="2">
        <v>4</v>
      </c>
      <c r="AA53" s="2">
        <v>2</v>
      </c>
      <c r="AB53" s="2">
        <v>0</v>
      </c>
      <c r="AC53" s="2">
        <v>0</v>
      </c>
      <c r="AD53" s="2">
        <v>2</v>
      </c>
      <c r="AE53" s="2">
        <v>0</v>
      </c>
      <c r="AF53" s="2">
        <v>2</v>
      </c>
      <c r="AG53" s="2">
        <v>0</v>
      </c>
    </row>
    <row r="54" spans="1:33" x14ac:dyDescent="0.2">
      <c r="A54" s="2" t="s">
        <v>392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</row>
    <row r="55" spans="1:33" x14ac:dyDescent="0.2">
      <c r="A55" s="2" t="s">
        <v>393</v>
      </c>
      <c r="B55" s="2">
        <v>2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2</v>
      </c>
      <c r="I55" s="2">
        <v>0</v>
      </c>
      <c r="J55" s="2">
        <v>1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1</v>
      </c>
      <c r="Q55" s="2">
        <v>0</v>
      </c>
      <c r="R55" s="2">
        <v>1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1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</row>
    <row r="56" spans="1:33" x14ac:dyDescent="0.2">
      <c r="A56" s="2" t="s">
        <v>394</v>
      </c>
      <c r="B56" s="2">
        <v>1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0</v>
      </c>
      <c r="J56" s="2">
        <v>1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1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</row>
    <row r="57" spans="1:33" x14ac:dyDescent="0.2">
      <c r="A57" s="2" t="s">
        <v>395</v>
      </c>
      <c r="B57" s="2">
        <v>40</v>
      </c>
      <c r="C57" s="2">
        <v>15</v>
      </c>
      <c r="D57" s="2">
        <v>6</v>
      </c>
      <c r="E57" s="2">
        <v>4</v>
      </c>
      <c r="F57" s="2">
        <v>4</v>
      </c>
      <c r="G57" s="2">
        <v>1</v>
      </c>
      <c r="H57" s="2">
        <v>24</v>
      </c>
      <c r="I57" s="2">
        <v>1</v>
      </c>
      <c r="J57" s="2">
        <v>26</v>
      </c>
      <c r="K57" s="2">
        <v>8</v>
      </c>
      <c r="L57" s="2">
        <v>4</v>
      </c>
      <c r="M57" s="2">
        <v>1</v>
      </c>
      <c r="N57" s="2">
        <v>3</v>
      </c>
      <c r="O57" s="2">
        <v>0</v>
      </c>
      <c r="P57" s="2">
        <v>18</v>
      </c>
      <c r="Q57" s="2">
        <v>0</v>
      </c>
      <c r="R57" s="2">
        <v>5</v>
      </c>
      <c r="S57" s="2">
        <v>4</v>
      </c>
      <c r="T57" s="2">
        <v>2</v>
      </c>
      <c r="U57" s="2">
        <v>2</v>
      </c>
      <c r="V57" s="2">
        <v>0</v>
      </c>
      <c r="W57" s="2">
        <v>0</v>
      </c>
      <c r="X57" s="2">
        <v>1</v>
      </c>
      <c r="Y57" s="2">
        <v>0</v>
      </c>
      <c r="Z57" s="2">
        <v>9</v>
      </c>
      <c r="AA57" s="2">
        <v>3</v>
      </c>
      <c r="AB57" s="2">
        <v>0</v>
      </c>
      <c r="AC57" s="2">
        <v>1</v>
      </c>
      <c r="AD57" s="2">
        <v>1</v>
      </c>
      <c r="AE57" s="2">
        <v>1</v>
      </c>
      <c r="AF57" s="2">
        <v>5</v>
      </c>
      <c r="AG57" s="2">
        <v>1</v>
      </c>
    </row>
    <row r="58" spans="1:33" x14ac:dyDescent="0.2">
      <c r="A58" s="2" t="s">
        <v>396</v>
      </c>
      <c r="B58" s="2">
        <v>3</v>
      </c>
      <c r="C58" s="2">
        <v>2</v>
      </c>
      <c r="D58" s="2">
        <v>1</v>
      </c>
      <c r="E58" s="2">
        <v>1</v>
      </c>
      <c r="F58" s="2">
        <v>0</v>
      </c>
      <c r="G58" s="2">
        <v>0</v>
      </c>
      <c r="H58" s="2">
        <v>1</v>
      </c>
      <c r="I58" s="2">
        <v>0</v>
      </c>
      <c r="J58" s="2">
        <v>1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1</v>
      </c>
      <c r="Q58" s="2">
        <v>0</v>
      </c>
      <c r="R58" s="2">
        <v>2</v>
      </c>
      <c r="S58" s="2">
        <v>2</v>
      </c>
      <c r="T58" s="2">
        <v>1</v>
      </c>
      <c r="U58" s="2">
        <v>1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</row>
    <row r="59" spans="1:33" x14ac:dyDescent="0.2">
      <c r="A59" s="2" t="s">
        <v>396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</row>
    <row r="60" spans="1:33" x14ac:dyDescent="0.2">
      <c r="A60" s="2" t="s">
        <v>396</v>
      </c>
      <c r="B60" s="2">
        <v>43</v>
      </c>
      <c r="C60" s="2">
        <v>14</v>
      </c>
      <c r="D60" s="2">
        <v>10</v>
      </c>
      <c r="E60" s="2">
        <v>1</v>
      </c>
      <c r="F60" s="2">
        <v>3</v>
      </c>
      <c r="G60" s="2">
        <v>0</v>
      </c>
      <c r="H60" s="2">
        <v>26</v>
      </c>
      <c r="I60" s="2">
        <v>3</v>
      </c>
      <c r="J60" s="2">
        <v>17</v>
      </c>
      <c r="K60" s="2">
        <v>4</v>
      </c>
      <c r="L60" s="2">
        <v>2</v>
      </c>
      <c r="M60" s="2">
        <v>1</v>
      </c>
      <c r="N60" s="2">
        <v>1</v>
      </c>
      <c r="O60" s="2">
        <v>0</v>
      </c>
      <c r="P60" s="2">
        <v>12</v>
      </c>
      <c r="Q60" s="2">
        <v>1</v>
      </c>
      <c r="R60" s="2">
        <v>16</v>
      </c>
      <c r="S60" s="2">
        <v>6</v>
      </c>
      <c r="T60" s="2">
        <v>5</v>
      </c>
      <c r="U60" s="2">
        <v>0</v>
      </c>
      <c r="V60" s="2">
        <v>1</v>
      </c>
      <c r="W60" s="2">
        <v>0</v>
      </c>
      <c r="X60" s="2">
        <v>10</v>
      </c>
      <c r="Y60" s="2">
        <v>0</v>
      </c>
      <c r="Z60" s="2">
        <v>10</v>
      </c>
      <c r="AA60" s="2">
        <v>4</v>
      </c>
      <c r="AB60" s="2">
        <v>3</v>
      </c>
      <c r="AC60" s="2">
        <v>0</v>
      </c>
      <c r="AD60" s="2">
        <v>1</v>
      </c>
      <c r="AE60" s="2">
        <v>0</v>
      </c>
      <c r="AF60" s="2">
        <v>4</v>
      </c>
      <c r="AG60" s="2">
        <v>2</v>
      </c>
    </row>
    <row r="61" spans="1:33" x14ac:dyDescent="0.2">
      <c r="A61" s="2" t="s">
        <v>397</v>
      </c>
      <c r="B61" s="2">
        <v>118</v>
      </c>
      <c r="C61" s="2">
        <v>60</v>
      </c>
      <c r="D61" s="2">
        <v>35</v>
      </c>
      <c r="E61" s="2">
        <v>14</v>
      </c>
      <c r="F61" s="2">
        <v>5</v>
      </c>
      <c r="G61" s="2">
        <v>6</v>
      </c>
      <c r="H61" s="2">
        <v>46</v>
      </c>
      <c r="I61" s="2">
        <v>12</v>
      </c>
      <c r="J61" s="2">
        <v>56</v>
      </c>
      <c r="K61" s="2">
        <v>24</v>
      </c>
      <c r="L61" s="2">
        <v>11</v>
      </c>
      <c r="M61" s="2">
        <v>8</v>
      </c>
      <c r="N61" s="2">
        <v>4</v>
      </c>
      <c r="O61" s="2">
        <v>1</v>
      </c>
      <c r="P61" s="2">
        <v>30</v>
      </c>
      <c r="Q61" s="2">
        <v>2</v>
      </c>
      <c r="R61" s="2">
        <v>20</v>
      </c>
      <c r="S61" s="2">
        <v>11</v>
      </c>
      <c r="T61" s="2">
        <v>11</v>
      </c>
      <c r="U61" s="2">
        <v>0</v>
      </c>
      <c r="V61" s="2">
        <v>0</v>
      </c>
      <c r="W61" s="2">
        <v>0</v>
      </c>
      <c r="X61" s="2">
        <v>9</v>
      </c>
      <c r="Y61" s="2">
        <v>0</v>
      </c>
      <c r="Z61" s="2">
        <v>42</v>
      </c>
      <c r="AA61" s="2">
        <v>25</v>
      </c>
      <c r="AB61" s="2">
        <v>13</v>
      </c>
      <c r="AC61" s="2">
        <v>6</v>
      </c>
      <c r="AD61" s="2">
        <v>1</v>
      </c>
      <c r="AE61" s="2">
        <v>5</v>
      </c>
      <c r="AF61" s="2">
        <v>7</v>
      </c>
      <c r="AG61" s="2">
        <v>10</v>
      </c>
    </row>
    <row r="62" spans="1:33" x14ac:dyDescent="0.2">
      <c r="A62" s="2" t="s">
        <v>398</v>
      </c>
      <c r="B62" s="2">
        <v>6</v>
      </c>
      <c r="C62" s="2">
        <v>3</v>
      </c>
      <c r="D62" s="2">
        <v>2</v>
      </c>
      <c r="E62" s="2">
        <v>0</v>
      </c>
      <c r="F62" s="2">
        <v>0</v>
      </c>
      <c r="G62" s="2">
        <v>1</v>
      </c>
      <c r="H62" s="2">
        <v>3</v>
      </c>
      <c r="I62" s="2">
        <v>0</v>
      </c>
      <c r="J62" s="2">
        <v>3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3</v>
      </c>
      <c r="Q62" s="2">
        <v>0</v>
      </c>
      <c r="R62" s="2">
        <v>1</v>
      </c>
      <c r="S62" s="2">
        <v>1</v>
      </c>
      <c r="T62" s="2">
        <v>1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2</v>
      </c>
      <c r="AA62" s="2">
        <v>2</v>
      </c>
      <c r="AB62" s="2">
        <v>1</v>
      </c>
      <c r="AC62" s="2">
        <v>0</v>
      </c>
      <c r="AD62" s="2">
        <v>0</v>
      </c>
      <c r="AE62" s="2">
        <v>1</v>
      </c>
      <c r="AF62" s="2">
        <v>0</v>
      </c>
      <c r="AG62" s="2">
        <v>0</v>
      </c>
    </row>
    <row r="63" spans="1:33" x14ac:dyDescent="0.2">
      <c r="A63" s="2" t="s">
        <v>399</v>
      </c>
      <c r="B63" s="2">
        <v>4</v>
      </c>
      <c r="C63" s="2">
        <v>1</v>
      </c>
      <c r="D63" s="2">
        <v>1</v>
      </c>
      <c r="E63" s="2">
        <v>0</v>
      </c>
      <c r="F63" s="2">
        <v>0</v>
      </c>
      <c r="G63" s="2">
        <v>0</v>
      </c>
      <c r="H63" s="2">
        <v>2</v>
      </c>
      <c r="I63" s="2">
        <v>1</v>
      </c>
      <c r="J63" s="2">
        <v>4</v>
      </c>
      <c r="K63" s="2">
        <v>1</v>
      </c>
      <c r="L63" s="2">
        <v>1</v>
      </c>
      <c r="M63" s="2">
        <v>0</v>
      </c>
      <c r="N63" s="2">
        <v>0</v>
      </c>
      <c r="O63" s="2">
        <v>0</v>
      </c>
      <c r="P63" s="2">
        <v>2</v>
      </c>
      <c r="Q63" s="2">
        <v>1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</row>
    <row r="64" spans="1:33" x14ac:dyDescent="0.2">
      <c r="A64" s="2" t="s">
        <v>398</v>
      </c>
      <c r="B64" s="2">
        <v>4</v>
      </c>
      <c r="C64" s="2">
        <v>2</v>
      </c>
      <c r="D64" s="2">
        <v>1</v>
      </c>
      <c r="E64" s="2">
        <v>0</v>
      </c>
      <c r="F64" s="2">
        <v>0</v>
      </c>
      <c r="G64" s="2">
        <v>1</v>
      </c>
      <c r="H64" s="2">
        <v>2</v>
      </c>
      <c r="I64" s="2">
        <v>0</v>
      </c>
      <c r="J64" s="2">
        <v>3</v>
      </c>
      <c r="K64" s="2">
        <v>2</v>
      </c>
      <c r="L64" s="2">
        <v>1</v>
      </c>
      <c r="M64" s="2">
        <v>0</v>
      </c>
      <c r="N64" s="2">
        <v>0</v>
      </c>
      <c r="O64" s="2">
        <v>1</v>
      </c>
      <c r="P64" s="2">
        <v>1</v>
      </c>
      <c r="Q64" s="2">
        <v>0</v>
      </c>
      <c r="R64" s="2">
        <v>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1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</row>
    <row r="65" spans="1:33" x14ac:dyDescent="0.2">
      <c r="A65" s="2" t="s">
        <v>398</v>
      </c>
      <c r="B65" s="2">
        <v>718</v>
      </c>
      <c r="C65" s="2">
        <v>509</v>
      </c>
      <c r="D65" s="2">
        <v>271</v>
      </c>
      <c r="E65" s="2">
        <v>87</v>
      </c>
      <c r="F65" s="2">
        <v>38</v>
      </c>
      <c r="G65" s="2">
        <v>113</v>
      </c>
      <c r="H65" s="2">
        <v>153</v>
      </c>
      <c r="I65" s="2">
        <v>56</v>
      </c>
      <c r="J65" s="2">
        <v>154</v>
      </c>
      <c r="K65" s="2">
        <v>51</v>
      </c>
      <c r="L65" s="2">
        <v>23</v>
      </c>
      <c r="M65" s="2">
        <v>15</v>
      </c>
      <c r="N65" s="2">
        <v>9</v>
      </c>
      <c r="O65" s="2">
        <v>4</v>
      </c>
      <c r="P65" s="2">
        <v>96</v>
      </c>
      <c r="Q65" s="2">
        <v>7</v>
      </c>
      <c r="R65" s="2">
        <v>191</v>
      </c>
      <c r="S65" s="2">
        <v>159</v>
      </c>
      <c r="T65" s="2">
        <v>127</v>
      </c>
      <c r="U65" s="2">
        <v>16</v>
      </c>
      <c r="V65" s="2">
        <v>3</v>
      </c>
      <c r="W65" s="2">
        <v>13</v>
      </c>
      <c r="X65" s="2">
        <v>29</v>
      </c>
      <c r="Y65" s="2">
        <v>3</v>
      </c>
      <c r="Z65" s="2">
        <v>373</v>
      </c>
      <c r="AA65" s="2">
        <v>299</v>
      </c>
      <c r="AB65" s="2">
        <v>121</v>
      </c>
      <c r="AC65" s="2">
        <v>56</v>
      </c>
      <c r="AD65" s="2">
        <v>26</v>
      </c>
      <c r="AE65" s="2">
        <v>96</v>
      </c>
      <c r="AF65" s="2">
        <v>28</v>
      </c>
      <c r="AG65" s="2">
        <v>46</v>
      </c>
    </row>
    <row r="66" spans="1:33" x14ac:dyDescent="0.2">
      <c r="A66" s="2" t="s">
        <v>400</v>
      </c>
      <c r="B66" s="2">
        <v>24</v>
      </c>
      <c r="C66" s="2">
        <v>15</v>
      </c>
      <c r="D66" s="2">
        <v>10</v>
      </c>
      <c r="E66" s="2">
        <v>4</v>
      </c>
      <c r="F66" s="2">
        <v>1</v>
      </c>
      <c r="G66" s="2">
        <v>0</v>
      </c>
      <c r="H66" s="2">
        <v>6</v>
      </c>
      <c r="I66" s="2">
        <v>3</v>
      </c>
      <c r="J66" s="2">
        <v>1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1</v>
      </c>
      <c r="Q66" s="2">
        <v>0</v>
      </c>
      <c r="R66" s="2">
        <v>20</v>
      </c>
      <c r="S66" s="2">
        <v>15</v>
      </c>
      <c r="T66" s="2">
        <v>10</v>
      </c>
      <c r="U66" s="2">
        <v>4</v>
      </c>
      <c r="V66" s="2">
        <v>1</v>
      </c>
      <c r="W66" s="2">
        <v>0</v>
      </c>
      <c r="X66" s="2">
        <v>5</v>
      </c>
      <c r="Y66" s="2">
        <v>0</v>
      </c>
      <c r="Z66" s="2">
        <v>3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3</v>
      </c>
    </row>
    <row r="67" spans="1:33" x14ac:dyDescent="0.2">
      <c r="A67" s="2" t="s">
        <v>401</v>
      </c>
      <c r="B67" s="2">
        <v>22</v>
      </c>
      <c r="C67" s="2">
        <v>8</v>
      </c>
      <c r="D67" s="2">
        <v>4</v>
      </c>
      <c r="E67" s="2">
        <v>1</v>
      </c>
      <c r="F67" s="2">
        <v>2</v>
      </c>
      <c r="G67" s="2">
        <v>1</v>
      </c>
      <c r="H67" s="2">
        <v>14</v>
      </c>
      <c r="I67" s="2">
        <v>0</v>
      </c>
      <c r="J67" s="2">
        <v>16</v>
      </c>
      <c r="K67" s="2">
        <v>4</v>
      </c>
      <c r="L67" s="2">
        <v>2</v>
      </c>
      <c r="M67" s="2">
        <v>1</v>
      </c>
      <c r="N67" s="2">
        <v>1</v>
      </c>
      <c r="O67" s="2">
        <v>0</v>
      </c>
      <c r="P67" s="2">
        <v>12</v>
      </c>
      <c r="Q67" s="2">
        <v>0</v>
      </c>
      <c r="R67" s="2">
        <v>5</v>
      </c>
      <c r="S67" s="2">
        <v>3</v>
      </c>
      <c r="T67" s="2">
        <v>2</v>
      </c>
      <c r="U67" s="2">
        <v>0</v>
      </c>
      <c r="V67" s="2">
        <v>1</v>
      </c>
      <c r="W67" s="2">
        <v>0</v>
      </c>
      <c r="X67" s="2">
        <v>2</v>
      </c>
      <c r="Y67" s="2">
        <v>0</v>
      </c>
      <c r="Z67" s="2">
        <v>1</v>
      </c>
      <c r="AA67" s="2">
        <v>1</v>
      </c>
      <c r="AB67" s="2">
        <v>0</v>
      </c>
      <c r="AC67" s="2">
        <v>0</v>
      </c>
      <c r="AD67" s="2">
        <v>0</v>
      </c>
      <c r="AE67" s="2">
        <v>1</v>
      </c>
      <c r="AF67" s="2">
        <v>0</v>
      </c>
      <c r="AG67" s="2">
        <v>0</v>
      </c>
    </row>
    <row r="68" spans="1:33" x14ac:dyDescent="0.2">
      <c r="A68" s="2" t="s">
        <v>402</v>
      </c>
      <c r="B68" s="2">
        <v>5</v>
      </c>
      <c r="C68" s="2">
        <v>2</v>
      </c>
      <c r="D68" s="2">
        <v>1</v>
      </c>
      <c r="E68" s="2">
        <v>0</v>
      </c>
      <c r="F68" s="2">
        <v>1</v>
      </c>
      <c r="G68" s="2">
        <v>0</v>
      </c>
      <c r="H68" s="2">
        <v>3</v>
      </c>
      <c r="I68" s="2">
        <v>0</v>
      </c>
      <c r="J68" s="2">
        <v>1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1</v>
      </c>
      <c r="Q68" s="2">
        <v>0</v>
      </c>
      <c r="R68" s="2">
        <v>4</v>
      </c>
      <c r="S68" s="2">
        <v>2</v>
      </c>
      <c r="T68" s="2">
        <v>1</v>
      </c>
      <c r="U68" s="2">
        <v>0</v>
      </c>
      <c r="V68" s="2">
        <v>1</v>
      </c>
      <c r="W68" s="2">
        <v>0</v>
      </c>
      <c r="X68" s="2">
        <v>2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</row>
    <row r="69" spans="1:33" x14ac:dyDescent="0.2">
      <c r="A69" s="2" t="s">
        <v>403</v>
      </c>
      <c r="B69" s="2">
        <v>52</v>
      </c>
      <c r="C69" s="2">
        <v>20</v>
      </c>
      <c r="D69" s="2">
        <v>10</v>
      </c>
      <c r="E69" s="2">
        <v>4</v>
      </c>
      <c r="F69" s="2">
        <v>1</v>
      </c>
      <c r="G69" s="2">
        <v>5</v>
      </c>
      <c r="H69" s="2">
        <v>25</v>
      </c>
      <c r="I69" s="2">
        <v>7</v>
      </c>
      <c r="J69" s="2">
        <v>19</v>
      </c>
      <c r="K69" s="2">
        <v>5</v>
      </c>
      <c r="L69" s="2">
        <v>4</v>
      </c>
      <c r="M69" s="2">
        <v>0</v>
      </c>
      <c r="N69" s="2">
        <v>0</v>
      </c>
      <c r="O69" s="2">
        <v>1</v>
      </c>
      <c r="P69" s="2">
        <v>14</v>
      </c>
      <c r="Q69" s="2">
        <v>0</v>
      </c>
      <c r="R69" s="2">
        <v>15</v>
      </c>
      <c r="S69" s="2">
        <v>8</v>
      </c>
      <c r="T69" s="2">
        <v>5</v>
      </c>
      <c r="U69" s="2">
        <v>2</v>
      </c>
      <c r="V69" s="2">
        <v>0</v>
      </c>
      <c r="W69" s="2">
        <v>1</v>
      </c>
      <c r="X69" s="2">
        <v>7</v>
      </c>
      <c r="Y69" s="2">
        <v>0</v>
      </c>
      <c r="Z69" s="2">
        <v>18</v>
      </c>
      <c r="AA69" s="2">
        <v>7</v>
      </c>
      <c r="AB69" s="2">
        <v>1</v>
      </c>
      <c r="AC69" s="2">
        <v>2</v>
      </c>
      <c r="AD69" s="2">
        <v>1</v>
      </c>
      <c r="AE69" s="2">
        <v>3</v>
      </c>
      <c r="AF69" s="2">
        <v>4</v>
      </c>
      <c r="AG69" s="2">
        <v>7</v>
      </c>
    </row>
    <row r="70" spans="1:33" x14ac:dyDescent="0.2">
      <c r="A70" s="2" t="s">
        <v>404</v>
      </c>
      <c r="B70" s="2">
        <v>94</v>
      </c>
      <c r="C70" s="2">
        <v>46</v>
      </c>
      <c r="D70" s="2">
        <v>31</v>
      </c>
      <c r="E70" s="2">
        <v>5</v>
      </c>
      <c r="F70" s="2">
        <v>2</v>
      </c>
      <c r="G70" s="2">
        <v>8</v>
      </c>
      <c r="H70" s="2">
        <v>39</v>
      </c>
      <c r="I70" s="2">
        <v>9</v>
      </c>
      <c r="J70" s="2">
        <v>25</v>
      </c>
      <c r="K70" s="2">
        <v>8</v>
      </c>
      <c r="L70" s="2">
        <v>4</v>
      </c>
      <c r="M70" s="2">
        <v>3</v>
      </c>
      <c r="N70" s="2">
        <v>1</v>
      </c>
      <c r="O70" s="2">
        <v>0</v>
      </c>
      <c r="P70" s="2">
        <v>17</v>
      </c>
      <c r="Q70" s="2">
        <v>0</v>
      </c>
      <c r="R70" s="2">
        <v>20</v>
      </c>
      <c r="S70" s="2">
        <v>11</v>
      </c>
      <c r="T70" s="2">
        <v>9</v>
      </c>
      <c r="U70" s="2">
        <v>2</v>
      </c>
      <c r="V70" s="2">
        <v>0</v>
      </c>
      <c r="W70" s="2">
        <v>0</v>
      </c>
      <c r="X70" s="2">
        <v>8</v>
      </c>
      <c r="Y70" s="2">
        <v>1</v>
      </c>
      <c r="Z70" s="2">
        <v>49</v>
      </c>
      <c r="AA70" s="2">
        <v>27</v>
      </c>
      <c r="AB70" s="2">
        <v>18</v>
      </c>
      <c r="AC70" s="2">
        <v>0</v>
      </c>
      <c r="AD70" s="2">
        <v>1</v>
      </c>
      <c r="AE70" s="2">
        <v>8</v>
      </c>
      <c r="AF70" s="2">
        <v>14</v>
      </c>
      <c r="AG70" s="2">
        <v>8</v>
      </c>
    </row>
    <row r="71" spans="1:33" x14ac:dyDescent="0.2">
      <c r="A71" s="2" t="s">
        <v>405</v>
      </c>
      <c r="B71" s="2">
        <v>109</v>
      </c>
      <c r="C71" s="2">
        <v>55</v>
      </c>
      <c r="D71" s="2">
        <v>26</v>
      </c>
      <c r="E71" s="2">
        <v>13</v>
      </c>
      <c r="F71" s="2">
        <v>7</v>
      </c>
      <c r="G71" s="2">
        <v>9</v>
      </c>
      <c r="H71" s="2">
        <v>47</v>
      </c>
      <c r="I71" s="2">
        <v>7</v>
      </c>
      <c r="J71" s="2">
        <v>56</v>
      </c>
      <c r="K71" s="2">
        <v>25</v>
      </c>
      <c r="L71" s="2">
        <v>12</v>
      </c>
      <c r="M71" s="2">
        <v>8</v>
      </c>
      <c r="N71" s="2">
        <v>2</v>
      </c>
      <c r="O71" s="2">
        <v>3</v>
      </c>
      <c r="P71" s="2">
        <v>28</v>
      </c>
      <c r="Q71" s="2">
        <v>3</v>
      </c>
      <c r="R71" s="2">
        <v>32</v>
      </c>
      <c r="S71" s="2">
        <v>19</v>
      </c>
      <c r="T71" s="2">
        <v>12</v>
      </c>
      <c r="U71" s="2">
        <v>2</v>
      </c>
      <c r="V71" s="2">
        <v>2</v>
      </c>
      <c r="W71" s="2">
        <v>3</v>
      </c>
      <c r="X71" s="2">
        <v>13</v>
      </c>
      <c r="Y71" s="2">
        <v>0</v>
      </c>
      <c r="Z71" s="2">
        <v>21</v>
      </c>
      <c r="AA71" s="2">
        <v>11</v>
      </c>
      <c r="AB71" s="2">
        <v>2</v>
      </c>
      <c r="AC71" s="2">
        <v>3</v>
      </c>
      <c r="AD71" s="2">
        <v>3</v>
      </c>
      <c r="AE71" s="2">
        <v>3</v>
      </c>
      <c r="AF71" s="2">
        <v>6</v>
      </c>
      <c r="AG71" s="2">
        <v>4</v>
      </c>
    </row>
    <row r="72" spans="1:33" x14ac:dyDescent="0.2">
      <c r="A72" s="2" t="s">
        <v>406</v>
      </c>
      <c r="B72" s="2">
        <v>40</v>
      </c>
      <c r="C72" s="2">
        <v>23</v>
      </c>
      <c r="D72" s="2">
        <v>16</v>
      </c>
      <c r="E72" s="2">
        <v>5</v>
      </c>
      <c r="F72" s="2">
        <v>1</v>
      </c>
      <c r="G72" s="2">
        <v>1</v>
      </c>
      <c r="H72" s="2">
        <v>16</v>
      </c>
      <c r="I72" s="2">
        <v>1</v>
      </c>
      <c r="J72" s="2">
        <v>12</v>
      </c>
      <c r="K72" s="2">
        <v>3</v>
      </c>
      <c r="L72" s="2">
        <v>3</v>
      </c>
      <c r="M72" s="2">
        <v>0</v>
      </c>
      <c r="N72" s="2">
        <v>0</v>
      </c>
      <c r="O72" s="2">
        <v>0</v>
      </c>
      <c r="P72" s="2">
        <v>9</v>
      </c>
      <c r="Q72" s="2">
        <v>0</v>
      </c>
      <c r="R72" s="2">
        <v>18</v>
      </c>
      <c r="S72" s="2">
        <v>13</v>
      </c>
      <c r="T72" s="2">
        <v>11</v>
      </c>
      <c r="U72" s="2">
        <v>1</v>
      </c>
      <c r="V72" s="2">
        <v>0</v>
      </c>
      <c r="W72" s="2">
        <v>1</v>
      </c>
      <c r="X72" s="2">
        <v>5</v>
      </c>
      <c r="Y72" s="2">
        <v>0</v>
      </c>
      <c r="Z72" s="2">
        <v>10</v>
      </c>
      <c r="AA72" s="2">
        <v>7</v>
      </c>
      <c r="AB72" s="2">
        <v>2</v>
      </c>
      <c r="AC72" s="2">
        <v>4</v>
      </c>
      <c r="AD72" s="2">
        <v>1</v>
      </c>
      <c r="AE72" s="2">
        <v>0</v>
      </c>
      <c r="AF72" s="2">
        <v>2</v>
      </c>
      <c r="AG72" s="2">
        <v>1</v>
      </c>
    </row>
    <row r="73" spans="1:33" x14ac:dyDescent="0.2">
      <c r="A73" s="2" t="s">
        <v>407</v>
      </c>
      <c r="B73" s="2">
        <v>30</v>
      </c>
      <c r="C73" s="2">
        <v>18</v>
      </c>
      <c r="D73" s="2">
        <v>8</v>
      </c>
      <c r="E73" s="2">
        <v>5</v>
      </c>
      <c r="F73" s="2">
        <v>0</v>
      </c>
      <c r="G73" s="2">
        <v>5</v>
      </c>
      <c r="H73" s="2">
        <v>8</v>
      </c>
      <c r="I73" s="2">
        <v>4</v>
      </c>
      <c r="J73" s="2">
        <v>6</v>
      </c>
      <c r="K73" s="2">
        <v>1</v>
      </c>
      <c r="L73" s="2">
        <v>0</v>
      </c>
      <c r="M73" s="2">
        <v>1</v>
      </c>
      <c r="N73" s="2">
        <v>0</v>
      </c>
      <c r="O73" s="2">
        <v>0</v>
      </c>
      <c r="P73" s="2">
        <v>5</v>
      </c>
      <c r="Q73" s="2">
        <v>0</v>
      </c>
      <c r="R73" s="2">
        <v>8</v>
      </c>
      <c r="S73" s="2">
        <v>8</v>
      </c>
      <c r="T73" s="2">
        <v>5</v>
      </c>
      <c r="U73" s="2">
        <v>2</v>
      </c>
      <c r="V73" s="2">
        <v>0</v>
      </c>
      <c r="W73" s="2">
        <v>1</v>
      </c>
      <c r="X73" s="2">
        <v>0</v>
      </c>
      <c r="Y73" s="2">
        <v>0</v>
      </c>
      <c r="Z73" s="2">
        <v>16</v>
      </c>
      <c r="AA73" s="2">
        <v>9</v>
      </c>
      <c r="AB73" s="2">
        <v>3</v>
      </c>
      <c r="AC73" s="2">
        <v>2</v>
      </c>
      <c r="AD73" s="2">
        <v>0</v>
      </c>
      <c r="AE73" s="2">
        <v>4</v>
      </c>
      <c r="AF73" s="2">
        <v>3</v>
      </c>
      <c r="AG73" s="2">
        <v>4</v>
      </c>
    </row>
    <row r="74" spans="1:33" x14ac:dyDescent="0.2">
      <c r="A74" s="2" t="s">
        <v>408</v>
      </c>
      <c r="B74" s="2">
        <v>16</v>
      </c>
      <c r="C74" s="2">
        <v>8</v>
      </c>
      <c r="D74" s="2">
        <v>2</v>
      </c>
      <c r="E74" s="2">
        <v>3</v>
      </c>
      <c r="F74" s="2">
        <v>0</v>
      </c>
      <c r="G74" s="2">
        <v>3</v>
      </c>
      <c r="H74" s="2">
        <v>7</v>
      </c>
      <c r="I74" s="2">
        <v>1</v>
      </c>
      <c r="J74" s="2">
        <v>6</v>
      </c>
      <c r="K74" s="2">
        <v>4</v>
      </c>
      <c r="L74" s="2">
        <v>1</v>
      </c>
      <c r="M74" s="2">
        <v>3</v>
      </c>
      <c r="N74" s="2">
        <v>0</v>
      </c>
      <c r="O74" s="2">
        <v>0</v>
      </c>
      <c r="P74" s="2">
        <v>2</v>
      </c>
      <c r="Q74" s="2">
        <v>0</v>
      </c>
      <c r="R74" s="2">
        <v>7</v>
      </c>
      <c r="S74" s="2">
        <v>3</v>
      </c>
      <c r="T74" s="2">
        <v>1</v>
      </c>
      <c r="U74" s="2">
        <v>0</v>
      </c>
      <c r="V74" s="2">
        <v>0</v>
      </c>
      <c r="W74" s="2">
        <v>2</v>
      </c>
      <c r="X74" s="2">
        <v>3</v>
      </c>
      <c r="Y74" s="2">
        <v>1</v>
      </c>
      <c r="Z74" s="2">
        <v>3</v>
      </c>
      <c r="AA74" s="2">
        <v>1</v>
      </c>
      <c r="AB74" s="2">
        <v>0</v>
      </c>
      <c r="AC74" s="2">
        <v>0</v>
      </c>
      <c r="AD74" s="2">
        <v>0</v>
      </c>
      <c r="AE74" s="2">
        <v>1</v>
      </c>
      <c r="AF74" s="2">
        <v>2</v>
      </c>
      <c r="AG74" s="2">
        <v>0</v>
      </c>
    </row>
    <row r="75" spans="1:33" x14ac:dyDescent="0.2">
      <c r="A75" s="2" t="s">
        <v>409</v>
      </c>
      <c r="B75" s="2">
        <v>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1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</row>
    <row r="76" spans="1:33" x14ac:dyDescent="0.2">
      <c r="A76" s="2" t="s">
        <v>410</v>
      </c>
      <c r="B76" s="2">
        <v>16</v>
      </c>
      <c r="C76" s="2">
        <v>4</v>
      </c>
      <c r="D76" s="2">
        <v>1</v>
      </c>
      <c r="E76" s="2">
        <v>2</v>
      </c>
      <c r="F76" s="2">
        <v>1</v>
      </c>
      <c r="G76" s="2">
        <v>0</v>
      </c>
      <c r="H76" s="2">
        <v>9</v>
      </c>
      <c r="I76" s="2">
        <v>3</v>
      </c>
      <c r="J76" s="2">
        <v>8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7</v>
      </c>
      <c r="Q76" s="2">
        <v>1</v>
      </c>
      <c r="R76" s="2">
        <v>6</v>
      </c>
      <c r="S76" s="2">
        <v>3</v>
      </c>
      <c r="T76" s="2">
        <v>1</v>
      </c>
      <c r="U76" s="2">
        <v>1</v>
      </c>
      <c r="V76" s="2">
        <v>1</v>
      </c>
      <c r="W76" s="2">
        <v>0</v>
      </c>
      <c r="X76" s="2">
        <v>2</v>
      </c>
      <c r="Y76" s="2">
        <v>1</v>
      </c>
      <c r="Z76" s="2">
        <v>2</v>
      </c>
      <c r="AA76" s="2">
        <v>1</v>
      </c>
      <c r="AB76" s="2">
        <v>0</v>
      </c>
      <c r="AC76" s="2">
        <v>1</v>
      </c>
      <c r="AD76" s="2">
        <v>0</v>
      </c>
      <c r="AE76" s="2">
        <v>0</v>
      </c>
      <c r="AF76" s="2">
        <v>0</v>
      </c>
      <c r="AG76" s="2">
        <v>1</v>
      </c>
    </row>
    <row r="77" spans="1:33" x14ac:dyDescent="0.2">
      <c r="A77" s="2" t="s">
        <v>411</v>
      </c>
      <c r="B77" s="2">
        <v>105</v>
      </c>
      <c r="C77" s="2">
        <v>67</v>
      </c>
      <c r="D77" s="2">
        <v>36</v>
      </c>
      <c r="E77" s="2">
        <v>17</v>
      </c>
      <c r="F77" s="2">
        <v>5</v>
      </c>
      <c r="G77" s="2">
        <v>9</v>
      </c>
      <c r="H77" s="2">
        <v>30</v>
      </c>
      <c r="I77" s="2">
        <v>8</v>
      </c>
      <c r="J77" s="2">
        <v>34</v>
      </c>
      <c r="K77" s="2">
        <v>17</v>
      </c>
      <c r="L77" s="2">
        <v>7</v>
      </c>
      <c r="M77" s="2">
        <v>6</v>
      </c>
      <c r="N77" s="2">
        <v>3</v>
      </c>
      <c r="O77" s="2">
        <v>1</v>
      </c>
      <c r="P77" s="2">
        <v>17</v>
      </c>
      <c r="Q77" s="2">
        <v>0</v>
      </c>
      <c r="R77" s="2">
        <v>38</v>
      </c>
      <c r="S77" s="2">
        <v>29</v>
      </c>
      <c r="T77" s="2">
        <v>20</v>
      </c>
      <c r="U77" s="2">
        <v>7</v>
      </c>
      <c r="V77" s="2">
        <v>1</v>
      </c>
      <c r="W77" s="2">
        <v>1</v>
      </c>
      <c r="X77" s="2">
        <v>8</v>
      </c>
      <c r="Y77" s="2">
        <v>1</v>
      </c>
      <c r="Z77" s="2">
        <v>33</v>
      </c>
      <c r="AA77" s="2">
        <v>21</v>
      </c>
      <c r="AB77" s="2">
        <v>9</v>
      </c>
      <c r="AC77" s="2">
        <v>4</v>
      </c>
      <c r="AD77" s="2">
        <v>1</v>
      </c>
      <c r="AE77" s="2">
        <v>7</v>
      </c>
      <c r="AF77" s="2">
        <v>5</v>
      </c>
      <c r="AG77" s="2">
        <v>7</v>
      </c>
    </row>
    <row r="78" spans="1:33" x14ac:dyDescent="0.2">
      <c r="A78" s="2" t="s">
        <v>412</v>
      </c>
      <c r="B78" s="2">
        <v>182</v>
      </c>
      <c r="C78" s="2">
        <v>102</v>
      </c>
      <c r="D78" s="2">
        <v>62</v>
      </c>
      <c r="E78" s="2">
        <v>25</v>
      </c>
      <c r="F78" s="2">
        <v>9</v>
      </c>
      <c r="G78" s="2">
        <v>6</v>
      </c>
      <c r="H78" s="2">
        <v>56</v>
      </c>
      <c r="I78" s="2">
        <v>24</v>
      </c>
      <c r="J78" s="2">
        <v>57</v>
      </c>
      <c r="K78" s="2">
        <v>23</v>
      </c>
      <c r="L78" s="2">
        <v>8</v>
      </c>
      <c r="M78" s="2">
        <v>12</v>
      </c>
      <c r="N78" s="2">
        <v>2</v>
      </c>
      <c r="O78" s="2">
        <v>1</v>
      </c>
      <c r="P78" s="2">
        <v>34</v>
      </c>
      <c r="Q78" s="2">
        <v>0</v>
      </c>
      <c r="R78" s="2">
        <v>60</v>
      </c>
      <c r="S78" s="2">
        <v>48</v>
      </c>
      <c r="T78" s="2">
        <v>39</v>
      </c>
      <c r="U78" s="2">
        <v>6</v>
      </c>
      <c r="V78" s="2">
        <v>1</v>
      </c>
      <c r="W78" s="2">
        <v>2</v>
      </c>
      <c r="X78" s="2">
        <v>11</v>
      </c>
      <c r="Y78" s="2">
        <v>1</v>
      </c>
      <c r="Z78" s="2">
        <v>65</v>
      </c>
      <c r="AA78" s="2">
        <v>31</v>
      </c>
      <c r="AB78" s="2">
        <v>15</v>
      </c>
      <c r="AC78" s="2">
        <v>7</v>
      </c>
      <c r="AD78" s="2">
        <v>6</v>
      </c>
      <c r="AE78" s="2">
        <v>3</v>
      </c>
      <c r="AF78" s="2">
        <v>11</v>
      </c>
      <c r="AG78" s="2">
        <v>23</v>
      </c>
    </row>
    <row r="79" spans="1:33" x14ac:dyDescent="0.2">
      <c r="A79" s="2" t="s">
        <v>413</v>
      </c>
      <c r="B79" s="2">
        <v>12</v>
      </c>
      <c r="C79" s="2">
        <v>6</v>
      </c>
      <c r="D79" s="2">
        <v>3</v>
      </c>
      <c r="E79" s="2">
        <v>1</v>
      </c>
      <c r="F79" s="2">
        <v>2</v>
      </c>
      <c r="G79" s="2">
        <v>0</v>
      </c>
      <c r="H79" s="2">
        <v>6</v>
      </c>
      <c r="I79" s="2">
        <v>0</v>
      </c>
      <c r="J79" s="2">
        <v>6</v>
      </c>
      <c r="K79" s="2">
        <v>2</v>
      </c>
      <c r="L79" s="2">
        <v>2</v>
      </c>
      <c r="M79" s="2">
        <v>0</v>
      </c>
      <c r="N79" s="2">
        <v>0</v>
      </c>
      <c r="O79" s="2">
        <v>0</v>
      </c>
      <c r="P79" s="2">
        <v>4</v>
      </c>
      <c r="Q79" s="2">
        <v>0</v>
      </c>
      <c r="R79" s="2">
        <v>5</v>
      </c>
      <c r="S79" s="2">
        <v>4</v>
      </c>
      <c r="T79" s="2">
        <v>1</v>
      </c>
      <c r="U79" s="2">
        <v>1</v>
      </c>
      <c r="V79" s="2">
        <v>2</v>
      </c>
      <c r="W79" s="2">
        <v>0</v>
      </c>
      <c r="X79" s="2">
        <v>1</v>
      </c>
      <c r="Y79" s="2">
        <v>0</v>
      </c>
      <c r="Z79" s="2">
        <v>1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1</v>
      </c>
      <c r="AG79" s="2">
        <v>0</v>
      </c>
    </row>
    <row r="80" spans="1:33" x14ac:dyDescent="0.2">
      <c r="A80" s="2" t="s">
        <v>414</v>
      </c>
      <c r="B80" s="2">
        <v>39</v>
      </c>
      <c r="C80" s="2">
        <v>20</v>
      </c>
      <c r="D80" s="2">
        <v>17</v>
      </c>
      <c r="E80" s="2">
        <v>1</v>
      </c>
      <c r="F80" s="2">
        <v>1</v>
      </c>
      <c r="G80" s="2">
        <v>1</v>
      </c>
      <c r="H80" s="2">
        <v>14</v>
      </c>
      <c r="I80" s="2">
        <v>5</v>
      </c>
      <c r="J80" s="2">
        <v>17</v>
      </c>
      <c r="K80" s="2">
        <v>5</v>
      </c>
      <c r="L80" s="2">
        <v>3</v>
      </c>
      <c r="M80" s="2">
        <v>1</v>
      </c>
      <c r="N80" s="2">
        <v>1</v>
      </c>
      <c r="O80" s="2">
        <v>0</v>
      </c>
      <c r="P80" s="2">
        <v>11</v>
      </c>
      <c r="Q80" s="2">
        <v>1</v>
      </c>
      <c r="R80" s="2">
        <v>15</v>
      </c>
      <c r="S80" s="2">
        <v>13</v>
      </c>
      <c r="T80" s="2">
        <v>12</v>
      </c>
      <c r="U80" s="2">
        <v>0</v>
      </c>
      <c r="V80" s="2">
        <v>0</v>
      </c>
      <c r="W80" s="2">
        <v>1</v>
      </c>
      <c r="X80" s="2">
        <v>1</v>
      </c>
      <c r="Y80" s="2">
        <v>1</v>
      </c>
      <c r="Z80" s="2">
        <v>7</v>
      </c>
      <c r="AA80" s="2">
        <v>2</v>
      </c>
      <c r="AB80" s="2">
        <v>2</v>
      </c>
      <c r="AC80" s="2">
        <v>0</v>
      </c>
      <c r="AD80" s="2">
        <v>0</v>
      </c>
      <c r="AE80" s="2">
        <v>0</v>
      </c>
      <c r="AF80" s="2">
        <v>2</v>
      </c>
      <c r="AG80" s="2">
        <v>3</v>
      </c>
    </row>
    <row r="81" spans="1:33" x14ac:dyDescent="0.2">
      <c r="A81" s="2" t="s">
        <v>415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</row>
    <row r="82" spans="1:33" x14ac:dyDescent="0.2">
      <c r="A82" s="2" t="s">
        <v>416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</row>
    <row r="83" spans="1:33" x14ac:dyDescent="0.2">
      <c r="A83" s="2" t="s">
        <v>417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</row>
    <row r="84" spans="1:33" x14ac:dyDescent="0.2">
      <c r="A84" s="2" t="s">
        <v>418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</row>
    <row r="85" spans="1:33" x14ac:dyDescent="0.2">
      <c r="A85" s="2" t="s">
        <v>419</v>
      </c>
      <c r="B85" s="2">
        <v>4</v>
      </c>
      <c r="C85" s="2">
        <v>1</v>
      </c>
      <c r="D85" s="2">
        <v>0</v>
      </c>
      <c r="E85" s="2">
        <v>0</v>
      </c>
      <c r="F85" s="2">
        <v>0</v>
      </c>
      <c r="G85" s="2">
        <v>1</v>
      </c>
      <c r="H85" s="2">
        <v>3</v>
      </c>
      <c r="I85" s="2">
        <v>0</v>
      </c>
      <c r="J85" s="2">
        <v>4</v>
      </c>
      <c r="K85" s="2">
        <v>1</v>
      </c>
      <c r="L85" s="2">
        <v>0</v>
      </c>
      <c r="M85" s="2">
        <v>0</v>
      </c>
      <c r="N85" s="2">
        <v>0</v>
      </c>
      <c r="O85" s="2">
        <v>1</v>
      </c>
      <c r="P85" s="2">
        <v>3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</row>
    <row r="86" spans="1:33" x14ac:dyDescent="0.2">
      <c r="A86" s="2" t="s">
        <v>334</v>
      </c>
      <c r="B86" s="2">
        <v>33</v>
      </c>
      <c r="C86" s="2">
        <v>24</v>
      </c>
      <c r="D86" s="2">
        <v>13</v>
      </c>
      <c r="E86" s="2">
        <v>3</v>
      </c>
      <c r="F86" s="2">
        <v>3</v>
      </c>
      <c r="G86" s="2">
        <v>5</v>
      </c>
      <c r="H86" s="2">
        <v>7</v>
      </c>
      <c r="I86" s="2">
        <v>2</v>
      </c>
      <c r="J86" s="2">
        <v>10</v>
      </c>
      <c r="K86" s="2">
        <v>4</v>
      </c>
      <c r="L86" s="2">
        <v>0</v>
      </c>
      <c r="M86" s="2">
        <v>1</v>
      </c>
      <c r="N86" s="2">
        <v>3</v>
      </c>
      <c r="O86" s="2">
        <v>0</v>
      </c>
      <c r="P86" s="2">
        <v>6</v>
      </c>
      <c r="Q86" s="2">
        <v>0</v>
      </c>
      <c r="R86" s="2">
        <v>15</v>
      </c>
      <c r="S86" s="2">
        <v>14</v>
      </c>
      <c r="T86" s="2">
        <v>11</v>
      </c>
      <c r="U86" s="2">
        <v>2</v>
      </c>
      <c r="V86" s="2">
        <v>0</v>
      </c>
      <c r="W86" s="2">
        <v>1</v>
      </c>
      <c r="X86" s="2">
        <v>1</v>
      </c>
      <c r="Y86" s="2">
        <v>0</v>
      </c>
      <c r="Z86" s="2">
        <v>8</v>
      </c>
      <c r="AA86" s="2">
        <v>6</v>
      </c>
      <c r="AB86" s="2">
        <v>2</v>
      </c>
      <c r="AC86" s="2">
        <v>0</v>
      </c>
      <c r="AD86" s="2">
        <v>0</v>
      </c>
      <c r="AE86" s="2">
        <v>4</v>
      </c>
      <c r="AF86" s="2">
        <v>0</v>
      </c>
      <c r="AG86" s="2">
        <v>2</v>
      </c>
    </row>
    <row r="87" spans="1:33" x14ac:dyDescent="0.2">
      <c r="A87" s="2" t="s">
        <v>334</v>
      </c>
      <c r="B87" s="2">
        <v>1</v>
      </c>
      <c r="C87" s="2">
        <v>1</v>
      </c>
      <c r="D87" s="2">
        <v>1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1</v>
      </c>
      <c r="AA87" s="2">
        <v>1</v>
      </c>
      <c r="AB87" s="2">
        <v>1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</row>
    <row r="88" spans="1:33" x14ac:dyDescent="0.2">
      <c r="A88" s="2" t="s">
        <v>420</v>
      </c>
      <c r="B88" s="2">
        <v>9</v>
      </c>
      <c r="C88" s="2">
        <v>6</v>
      </c>
      <c r="D88" s="2">
        <v>4</v>
      </c>
      <c r="E88" s="2">
        <v>0</v>
      </c>
      <c r="F88" s="2">
        <v>1</v>
      </c>
      <c r="G88" s="2">
        <v>1</v>
      </c>
      <c r="H88" s="2">
        <v>3</v>
      </c>
      <c r="I88" s="2">
        <v>0</v>
      </c>
      <c r="J88" s="2">
        <v>6</v>
      </c>
      <c r="K88" s="2">
        <v>3</v>
      </c>
      <c r="L88" s="2">
        <v>3</v>
      </c>
      <c r="M88" s="2">
        <v>0</v>
      </c>
      <c r="N88" s="2">
        <v>0</v>
      </c>
      <c r="O88" s="2">
        <v>0</v>
      </c>
      <c r="P88" s="2">
        <v>3</v>
      </c>
      <c r="Q88" s="2">
        <v>0</v>
      </c>
      <c r="R88" s="2">
        <v>3</v>
      </c>
      <c r="S88" s="2">
        <v>3</v>
      </c>
      <c r="T88" s="2">
        <v>1</v>
      </c>
      <c r="U88" s="2">
        <v>0</v>
      </c>
      <c r="V88" s="2">
        <v>1</v>
      </c>
      <c r="W88" s="2">
        <v>1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</row>
    <row r="89" spans="1:33" x14ac:dyDescent="0.2">
      <c r="A89" s="2" t="s">
        <v>421</v>
      </c>
      <c r="B89" s="2">
        <v>18</v>
      </c>
      <c r="C89" s="2">
        <v>3</v>
      </c>
      <c r="D89" s="2">
        <v>3</v>
      </c>
      <c r="E89" s="2">
        <v>0</v>
      </c>
      <c r="F89" s="2">
        <v>0</v>
      </c>
      <c r="G89" s="2">
        <v>0</v>
      </c>
      <c r="H89" s="2">
        <v>15</v>
      </c>
      <c r="I89" s="2">
        <v>0</v>
      </c>
      <c r="J89" s="2">
        <v>15</v>
      </c>
      <c r="K89" s="2">
        <v>3</v>
      </c>
      <c r="L89" s="2">
        <v>3</v>
      </c>
      <c r="M89" s="2">
        <v>0</v>
      </c>
      <c r="N89" s="2">
        <v>0</v>
      </c>
      <c r="O89" s="2">
        <v>0</v>
      </c>
      <c r="P89" s="2">
        <v>12</v>
      </c>
      <c r="Q89" s="2">
        <v>0</v>
      </c>
      <c r="R89" s="2">
        <v>3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3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</row>
    <row r="90" spans="1:33" x14ac:dyDescent="0.2">
      <c r="A90" s="2" t="s">
        <v>422</v>
      </c>
      <c r="B90" s="2">
        <v>29</v>
      </c>
      <c r="C90" s="2">
        <v>17</v>
      </c>
      <c r="D90" s="2">
        <v>13</v>
      </c>
      <c r="E90" s="2">
        <v>3</v>
      </c>
      <c r="F90" s="2">
        <v>1</v>
      </c>
      <c r="G90" s="2">
        <v>0</v>
      </c>
      <c r="H90" s="2">
        <v>12</v>
      </c>
      <c r="I90" s="2">
        <v>0</v>
      </c>
      <c r="J90" s="2">
        <v>16</v>
      </c>
      <c r="K90" s="2">
        <v>6</v>
      </c>
      <c r="L90" s="2">
        <v>3</v>
      </c>
      <c r="M90" s="2">
        <v>2</v>
      </c>
      <c r="N90" s="2">
        <v>1</v>
      </c>
      <c r="O90" s="2">
        <v>0</v>
      </c>
      <c r="P90" s="2">
        <v>10</v>
      </c>
      <c r="Q90" s="2">
        <v>0</v>
      </c>
      <c r="R90" s="2">
        <v>9</v>
      </c>
      <c r="S90" s="2">
        <v>9</v>
      </c>
      <c r="T90" s="2">
        <v>9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4</v>
      </c>
      <c r="AA90" s="2">
        <v>2</v>
      </c>
      <c r="AB90" s="2">
        <v>1</v>
      </c>
      <c r="AC90" s="2">
        <v>1</v>
      </c>
      <c r="AD90" s="2">
        <v>0</v>
      </c>
      <c r="AE90" s="2">
        <v>0</v>
      </c>
      <c r="AF90" s="2">
        <v>2</v>
      </c>
      <c r="AG90" s="2">
        <v>0</v>
      </c>
    </row>
    <row r="91" spans="1:33" x14ac:dyDescent="0.2">
      <c r="A91" s="2" t="s">
        <v>423</v>
      </c>
      <c r="B91" s="2">
        <v>264</v>
      </c>
      <c r="C91" s="2">
        <v>205</v>
      </c>
      <c r="D91" s="2">
        <v>138</v>
      </c>
      <c r="E91" s="2">
        <v>27</v>
      </c>
      <c r="F91" s="2">
        <v>15</v>
      </c>
      <c r="G91" s="2">
        <v>25</v>
      </c>
      <c r="H91" s="2">
        <v>39</v>
      </c>
      <c r="I91" s="2">
        <v>20</v>
      </c>
      <c r="J91" s="2">
        <v>62</v>
      </c>
      <c r="K91" s="2">
        <v>31</v>
      </c>
      <c r="L91" s="2">
        <v>16</v>
      </c>
      <c r="M91" s="2">
        <v>10</v>
      </c>
      <c r="N91" s="2">
        <v>4</v>
      </c>
      <c r="O91" s="2">
        <v>1</v>
      </c>
      <c r="P91" s="2">
        <v>28</v>
      </c>
      <c r="Q91" s="2">
        <v>3</v>
      </c>
      <c r="R91" s="2">
        <v>144</v>
      </c>
      <c r="S91" s="2">
        <v>132</v>
      </c>
      <c r="T91" s="2">
        <v>108</v>
      </c>
      <c r="U91" s="2">
        <v>7</v>
      </c>
      <c r="V91" s="2">
        <v>9</v>
      </c>
      <c r="W91" s="2">
        <v>8</v>
      </c>
      <c r="X91" s="2">
        <v>9</v>
      </c>
      <c r="Y91" s="2">
        <v>3</v>
      </c>
      <c r="Z91" s="2">
        <v>58</v>
      </c>
      <c r="AA91" s="2">
        <v>42</v>
      </c>
      <c r="AB91" s="2">
        <v>14</v>
      </c>
      <c r="AC91" s="2">
        <v>10</v>
      </c>
      <c r="AD91" s="2">
        <v>2</v>
      </c>
      <c r="AE91" s="2">
        <v>16</v>
      </c>
      <c r="AF91" s="2">
        <v>2</v>
      </c>
      <c r="AG91" s="2">
        <v>14</v>
      </c>
    </row>
    <row r="92" spans="1:33" x14ac:dyDescent="0.2">
      <c r="A92" s="2" t="s">
        <v>424</v>
      </c>
      <c r="B92" s="2">
        <v>1219</v>
      </c>
      <c r="C92" s="2">
        <v>960</v>
      </c>
      <c r="D92" s="2">
        <v>691</v>
      </c>
      <c r="E92" s="2">
        <v>110</v>
      </c>
      <c r="F92" s="2">
        <v>35</v>
      </c>
      <c r="G92" s="2">
        <v>124</v>
      </c>
      <c r="H92" s="2">
        <v>163</v>
      </c>
      <c r="I92" s="2">
        <v>96</v>
      </c>
      <c r="J92" s="2">
        <v>73</v>
      </c>
      <c r="K92" s="2">
        <v>30</v>
      </c>
      <c r="L92" s="2">
        <v>21</v>
      </c>
      <c r="M92" s="2">
        <v>7</v>
      </c>
      <c r="N92" s="2">
        <v>1</v>
      </c>
      <c r="O92" s="2">
        <v>1</v>
      </c>
      <c r="P92" s="2">
        <v>42</v>
      </c>
      <c r="Q92" s="2">
        <v>1</v>
      </c>
      <c r="R92" s="2">
        <v>693</v>
      </c>
      <c r="S92" s="2">
        <v>606</v>
      </c>
      <c r="T92" s="2">
        <v>513</v>
      </c>
      <c r="U92" s="2">
        <v>54</v>
      </c>
      <c r="V92" s="2">
        <v>20</v>
      </c>
      <c r="W92" s="2">
        <v>19</v>
      </c>
      <c r="X92" s="2">
        <v>77</v>
      </c>
      <c r="Y92" s="2">
        <v>10</v>
      </c>
      <c r="Z92" s="2">
        <v>453</v>
      </c>
      <c r="AA92" s="2">
        <v>324</v>
      </c>
      <c r="AB92" s="2">
        <v>157</v>
      </c>
      <c r="AC92" s="2">
        <v>49</v>
      </c>
      <c r="AD92" s="2">
        <v>14</v>
      </c>
      <c r="AE92" s="2">
        <v>104</v>
      </c>
      <c r="AF92" s="2">
        <v>44</v>
      </c>
      <c r="AG92" s="2">
        <v>85</v>
      </c>
    </row>
    <row r="93" spans="1:33" x14ac:dyDescent="0.2">
      <c r="A93" s="2" t="s">
        <v>425</v>
      </c>
      <c r="B93" s="2">
        <v>29</v>
      </c>
      <c r="C93" s="2">
        <v>12</v>
      </c>
      <c r="D93" s="2">
        <v>9</v>
      </c>
      <c r="E93" s="2">
        <v>0</v>
      </c>
      <c r="F93" s="2">
        <v>3</v>
      </c>
      <c r="G93" s="2">
        <v>0</v>
      </c>
      <c r="H93" s="2">
        <v>12</v>
      </c>
      <c r="I93" s="2">
        <v>5</v>
      </c>
      <c r="J93" s="2">
        <v>10</v>
      </c>
      <c r="K93" s="2">
        <v>2</v>
      </c>
      <c r="L93" s="2">
        <v>0</v>
      </c>
      <c r="M93" s="2">
        <v>0</v>
      </c>
      <c r="N93" s="2">
        <v>2</v>
      </c>
      <c r="O93" s="2">
        <v>0</v>
      </c>
      <c r="P93" s="2">
        <v>8</v>
      </c>
      <c r="Q93" s="2">
        <v>0</v>
      </c>
      <c r="R93" s="2">
        <v>5</v>
      </c>
      <c r="S93" s="2">
        <v>3</v>
      </c>
      <c r="T93" s="2">
        <v>2</v>
      </c>
      <c r="U93" s="2">
        <v>0</v>
      </c>
      <c r="V93" s="2">
        <v>1</v>
      </c>
      <c r="W93" s="2">
        <v>0</v>
      </c>
      <c r="X93" s="2">
        <v>2</v>
      </c>
      <c r="Y93" s="2">
        <v>0</v>
      </c>
      <c r="Z93" s="2">
        <v>14</v>
      </c>
      <c r="AA93" s="2">
        <v>7</v>
      </c>
      <c r="AB93" s="2">
        <v>7</v>
      </c>
      <c r="AC93" s="2">
        <v>0</v>
      </c>
      <c r="AD93" s="2">
        <v>0</v>
      </c>
      <c r="AE93" s="2">
        <v>0</v>
      </c>
      <c r="AF93" s="2">
        <v>2</v>
      </c>
      <c r="AG93" s="2">
        <v>5</v>
      </c>
    </row>
    <row r="94" spans="1:33" x14ac:dyDescent="0.2">
      <c r="A94" s="2" t="s">
        <v>426</v>
      </c>
      <c r="B94" s="2">
        <v>336</v>
      </c>
      <c r="C94" s="2">
        <v>242</v>
      </c>
      <c r="D94" s="2">
        <v>176</v>
      </c>
      <c r="E94" s="2">
        <v>30</v>
      </c>
      <c r="F94" s="2">
        <v>7</v>
      </c>
      <c r="G94" s="2">
        <v>29</v>
      </c>
      <c r="H94" s="2">
        <v>65</v>
      </c>
      <c r="I94" s="2">
        <v>29</v>
      </c>
      <c r="J94" s="2">
        <v>77</v>
      </c>
      <c r="K94" s="2">
        <v>37</v>
      </c>
      <c r="L94" s="2">
        <v>27</v>
      </c>
      <c r="M94" s="2">
        <v>10</v>
      </c>
      <c r="N94" s="2">
        <v>0</v>
      </c>
      <c r="O94" s="2">
        <v>0</v>
      </c>
      <c r="P94" s="2">
        <v>40</v>
      </c>
      <c r="Q94" s="2">
        <v>0</v>
      </c>
      <c r="R94" s="2">
        <v>189</v>
      </c>
      <c r="S94" s="2">
        <v>166</v>
      </c>
      <c r="T94" s="2">
        <v>136</v>
      </c>
      <c r="U94" s="2">
        <v>19</v>
      </c>
      <c r="V94" s="2">
        <v>4</v>
      </c>
      <c r="W94" s="2">
        <v>7</v>
      </c>
      <c r="X94" s="2">
        <v>20</v>
      </c>
      <c r="Y94" s="2">
        <v>3</v>
      </c>
      <c r="Z94" s="2">
        <v>70</v>
      </c>
      <c r="AA94" s="2">
        <v>39</v>
      </c>
      <c r="AB94" s="2">
        <v>13</v>
      </c>
      <c r="AC94" s="2">
        <v>1</v>
      </c>
      <c r="AD94" s="2">
        <v>3</v>
      </c>
      <c r="AE94" s="2">
        <v>22</v>
      </c>
      <c r="AF94" s="2">
        <v>5</v>
      </c>
      <c r="AG94" s="2">
        <v>26</v>
      </c>
    </row>
    <row r="95" spans="1:33" x14ac:dyDescent="0.2">
      <c r="A95" s="2" t="s">
        <v>322</v>
      </c>
      <c r="B95" s="2">
        <v>112</v>
      </c>
      <c r="C95" s="2">
        <v>76</v>
      </c>
      <c r="D95" s="2">
        <v>50</v>
      </c>
      <c r="E95" s="2">
        <v>8</v>
      </c>
      <c r="F95" s="2">
        <v>9</v>
      </c>
      <c r="G95" s="2">
        <v>9</v>
      </c>
      <c r="H95" s="2">
        <v>24</v>
      </c>
      <c r="I95" s="2">
        <v>12</v>
      </c>
      <c r="J95" s="2">
        <v>22</v>
      </c>
      <c r="K95" s="2">
        <v>5</v>
      </c>
      <c r="L95" s="2">
        <v>2</v>
      </c>
      <c r="M95" s="2">
        <v>0</v>
      </c>
      <c r="N95" s="2">
        <v>1</v>
      </c>
      <c r="O95" s="2">
        <v>2</v>
      </c>
      <c r="P95" s="2">
        <v>17</v>
      </c>
      <c r="Q95" s="2">
        <v>0</v>
      </c>
      <c r="R95" s="2">
        <v>45</v>
      </c>
      <c r="S95" s="2">
        <v>43</v>
      </c>
      <c r="T95" s="2">
        <v>35</v>
      </c>
      <c r="U95" s="2">
        <v>1</v>
      </c>
      <c r="V95" s="2">
        <v>5</v>
      </c>
      <c r="W95" s="2">
        <v>2</v>
      </c>
      <c r="X95" s="2">
        <v>2</v>
      </c>
      <c r="Y95" s="2">
        <v>0</v>
      </c>
      <c r="Z95" s="2">
        <v>45</v>
      </c>
      <c r="AA95" s="2">
        <v>28</v>
      </c>
      <c r="AB95" s="2">
        <v>13</v>
      </c>
      <c r="AC95" s="2">
        <v>7</v>
      </c>
      <c r="AD95" s="2">
        <v>3</v>
      </c>
      <c r="AE95" s="2">
        <v>5</v>
      </c>
      <c r="AF95" s="2">
        <v>5</v>
      </c>
      <c r="AG95" s="2">
        <v>12</v>
      </c>
    </row>
    <row r="96" spans="1:33" x14ac:dyDescent="0.2">
      <c r="A96" s="2" t="s">
        <v>427</v>
      </c>
      <c r="B96" s="2">
        <v>86</v>
      </c>
      <c r="C96" s="2">
        <v>69</v>
      </c>
      <c r="D96" s="2">
        <v>54</v>
      </c>
      <c r="E96" s="2">
        <v>8</v>
      </c>
      <c r="F96" s="2">
        <v>4</v>
      </c>
      <c r="G96" s="2">
        <v>3</v>
      </c>
      <c r="H96" s="2">
        <v>3</v>
      </c>
      <c r="I96" s="2">
        <v>14</v>
      </c>
      <c r="J96" s="2">
        <v>2</v>
      </c>
      <c r="K96" s="2">
        <v>2</v>
      </c>
      <c r="L96" s="2">
        <v>1</v>
      </c>
      <c r="M96" s="2">
        <v>1</v>
      </c>
      <c r="N96" s="2">
        <v>0</v>
      </c>
      <c r="O96" s="2">
        <v>0</v>
      </c>
      <c r="P96" s="2">
        <v>0</v>
      </c>
      <c r="Q96" s="2">
        <v>0</v>
      </c>
      <c r="R96" s="2">
        <v>53</v>
      </c>
      <c r="S96" s="2">
        <v>51</v>
      </c>
      <c r="T96" s="2">
        <v>49</v>
      </c>
      <c r="U96" s="2">
        <v>2</v>
      </c>
      <c r="V96" s="2">
        <v>0</v>
      </c>
      <c r="W96" s="2">
        <v>0</v>
      </c>
      <c r="X96" s="2">
        <v>2</v>
      </c>
      <c r="Y96" s="2">
        <v>0</v>
      </c>
      <c r="Z96" s="2">
        <v>31</v>
      </c>
      <c r="AA96" s="2">
        <v>16</v>
      </c>
      <c r="AB96" s="2">
        <v>4</v>
      </c>
      <c r="AC96" s="2">
        <v>5</v>
      </c>
      <c r="AD96" s="2">
        <v>4</v>
      </c>
      <c r="AE96" s="2">
        <v>3</v>
      </c>
      <c r="AF96" s="2">
        <v>1</v>
      </c>
      <c r="AG96" s="2">
        <v>14</v>
      </c>
    </row>
    <row r="97" spans="1:33" x14ac:dyDescent="0.2">
      <c r="A97" s="2" t="s">
        <v>428</v>
      </c>
      <c r="B97" s="2">
        <v>123</v>
      </c>
      <c r="C97" s="2">
        <v>108</v>
      </c>
      <c r="D97" s="2">
        <v>36</v>
      </c>
      <c r="E97" s="2">
        <v>64</v>
      </c>
      <c r="F97" s="2">
        <v>8</v>
      </c>
      <c r="G97" s="2">
        <v>0</v>
      </c>
      <c r="H97" s="2">
        <v>5</v>
      </c>
      <c r="I97" s="2">
        <v>10</v>
      </c>
      <c r="J97" s="2">
        <v>2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2</v>
      </c>
      <c r="Q97" s="2">
        <v>0</v>
      </c>
      <c r="R97" s="2">
        <v>19</v>
      </c>
      <c r="S97" s="2">
        <v>18</v>
      </c>
      <c r="T97" s="2">
        <v>17</v>
      </c>
      <c r="U97" s="2">
        <v>0</v>
      </c>
      <c r="V97" s="2">
        <v>1</v>
      </c>
      <c r="W97" s="2">
        <v>0</v>
      </c>
      <c r="X97" s="2">
        <v>1</v>
      </c>
      <c r="Y97" s="2">
        <v>0</v>
      </c>
      <c r="Z97" s="2">
        <v>102</v>
      </c>
      <c r="AA97" s="2">
        <v>90</v>
      </c>
      <c r="AB97" s="2">
        <v>19</v>
      </c>
      <c r="AC97" s="2">
        <v>64</v>
      </c>
      <c r="AD97" s="2">
        <v>7</v>
      </c>
      <c r="AE97" s="2">
        <v>0</v>
      </c>
      <c r="AF97" s="2">
        <v>2</v>
      </c>
      <c r="AG97" s="2">
        <v>10</v>
      </c>
    </row>
    <row r="98" spans="1:33" x14ac:dyDescent="0.2">
      <c r="A98" s="2" t="s">
        <v>429</v>
      </c>
      <c r="B98" s="2">
        <v>22</v>
      </c>
      <c r="C98" s="2">
        <v>19</v>
      </c>
      <c r="D98" s="2">
        <v>17</v>
      </c>
      <c r="E98" s="2">
        <v>0</v>
      </c>
      <c r="F98" s="2">
        <v>2</v>
      </c>
      <c r="G98" s="2">
        <v>0</v>
      </c>
      <c r="H98" s="2">
        <v>2</v>
      </c>
      <c r="I98" s="2">
        <v>1</v>
      </c>
      <c r="J98" s="2">
        <v>2</v>
      </c>
      <c r="K98" s="2">
        <v>2</v>
      </c>
      <c r="L98" s="2">
        <v>1</v>
      </c>
      <c r="M98" s="2">
        <v>0</v>
      </c>
      <c r="N98" s="2">
        <v>1</v>
      </c>
      <c r="O98" s="2">
        <v>0</v>
      </c>
      <c r="P98" s="2">
        <v>0</v>
      </c>
      <c r="Q98" s="2">
        <v>0</v>
      </c>
      <c r="R98" s="2">
        <v>13</v>
      </c>
      <c r="S98" s="2">
        <v>11</v>
      </c>
      <c r="T98" s="2">
        <v>11</v>
      </c>
      <c r="U98" s="2">
        <v>0</v>
      </c>
      <c r="V98" s="2">
        <v>0</v>
      </c>
      <c r="W98" s="2">
        <v>0</v>
      </c>
      <c r="X98" s="2">
        <v>2</v>
      </c>
      <c r="Y98" s="2">
        <v>0</v>
      </c>
      <c r="Z98" s="2">
        <v>7</v>
      </c>
      <c r="AA98" s="2">
        <v>6</v>
      </c>
      <c r="AB98" s="2">
        <v>5</v>
      </c>
      <c r="AC98" s="2">
        <v>0</v>
      </c>
      <c r="AD98" s="2">
        <v>1</v>
      </c>
      <c r="AE98" s="2">
        <v>0</v>
      </c>
      <c r="AF98" s="2">
        <v>0</v>
      </c>
      <c r="AG98" s="2">
        <v>1</v>
      </c>
    </row>
    <row r="99" spans="1:33" x14ac:dyDescent="0.2">
      <c r="A99" s="2" t="s">
        <v>430</v>
      </c>
      <c r="B99" s="2">
        <v>2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2</v>
      </c>
      <c r="I99" s="2">
        <v>0</v>
      </c>
      <c r="J99" s="2">
        <v>1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1</v>
      </c>
      <c r="Q99" s="2">
        <v>0</v>
      </c>
      <c r="R99" s="2">
        <v>1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1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</row>
    <row r="100" spans="1:33" x14ac:dyDescent="0.2">
      <c r="A100" s="2" t="s">
        <v>431</v>
      </c>
      <c r="B100" s="2">
        <v>19</v>
      </c>
      <c r="C100" s="2">
        <v>13</v>
      </c>
      <c r="D100" s="2">
        <v>13</v>
      </c>
      <c r="E100" s="2">
        <v>0</v>
      </c>
      <c r="F100" s="2">
        <v>0</v>
      </c>
      <c r="G100" s="2">
        <v>0</v>
      </c>
      <c r="H100" s="2">
        <v>5</v>
      </c>
      <c r="I100" s="2">
        <v>1</v>
      </c>
      <c r="J100" s="2">
        <v>6</v>
      </c>
      <c r="K100" s="2">
        <v>1</v>
      </c>
      <c r="L100" s="2">
        <v>1</v>
      </c>
      <c r="M100" s="2">
        <v>0</v>
      </c>
      <c r="N100" s="2">
        <v>0</v>
      </c>
      <c r="O100" s="2">
        <v>0</v>
      </c>
      <c r="P100" s="2">
        <v>4</v>
      </c>
      <c r="Q100" s="2">
        <v>1</v>
      </c>
      <c r="R100" s="2">
        <v>13</v>
      </c>
      <c r="S100" s="2">
        <v>12</v>
      </c>
      <c r="T100" s="2">
        <v>12</v>
      </c>
      <c r="U100" s="2">
        <v>0</v>
      </c>
      <c r="V100" s="2">
        <v>0</v>
      </c>
      <c r="W100" s="2">
        <v>0</v>
      </c>
      <c r="X100" s="2">
        <v>1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</row>
    <row r="101" spans="1:33" x14ac:dyDescent="0.2">
      <c r="A101" s="2" t="s">
        <v>432</v>
      </c>
      <c r="B101" s="2">
        <v>5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5</v>
      </c>
      <c r="I101" s="2">
        <v>0</v>
      </c>
      <c r="J101" s="2">
        <v>1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1</v>
      </c>
      <c r="Q101" s="2">
        <v>0</v>
      </c>
      <c r="R101" s="2">
        <v>2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2</v>
      </c>
      <c r="Y101" s="2">
        <v>0</v>
      </c>
      <c r="Z101" s="2">
        <v>2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2</v>
      </c>
      <c r="AG101" s="2">
        <v>0</v>
      </c>
    </row>
    <row r="102" spans="1:33" x14ac:dyDescent="0.2">
      <c r="A102" s="2" t="s">
        <v>433</v>
      </c>
      <c r="B102" s="2">
        <v>84</v>
      </c>
      <c r="C102" s="2">
        <v>40</v>
      </c>
      <c r="D102" s="2">
        <v>24</v>
      </c>
      <c r="E102" s="2">
        <v>5</v>
      </c>
      <c r="F102" s="2">
        <v>6</v>
      </c>
      <c r="G102" s="2">
        <v>5</v>
      </c>
      <c r="H102" s="2">
        <v>33</v>
      </c>
      <c r="I102" s="2">
        <v>11</v>
      </c>
      <c r="J102" s="2">
        <v>15</v>
      </c>
      <c r="K102" s="2">
        <v>1</v>
      </c>
      <c r="L102" s="2">
        <v>1</v>
      </c>
      <c r="M102" s="2">
        <v>0</v>
      </c>
      <c r="N102" s="2">
        <v>0</v>
      </c>
      <c r="O102" s="2">
        <v>0</v>
      </c>
      <c r="P102" s="2">
        <v>14</v>
      </c>
      <c r="Q102" s="2">
        <v>0</v>
      </c>
      <c r="R102" s="2">
        <v>42</v>
      </c>
      <c r="S102" s="2">
        <v>27</v>
      </c>
      <c r="T102" s="2">
        <v>19</v>
      </c>
      <c r="U102" s="2">
        <v>4</v>
      </c>
      <c r="V102" s="2">
        <v>4</v>
      </c>
      <c r="W102" s="2">
        <v>0</v>
      </c>
      <c r="X102" s="2">
        <v>15</v>
      </c>
      <c r="Y102" s="2">
        <v>0</v>
      </c>
      <c r="Z102" s="2">
        <v>27</v>
      </c>
      <c r="AA102" s="2">
        <v>12</v>
      </c>
      <c r="AB102" s="2">
        <v>4</v>
      </c>
      <c r="AC102" s="2">
        <v>1</v>
      </c>
      <c r="AD102" s="2">
        <v>2</v>
      </c>
      <c r="AE102" s="2">
        <v>5</v>
      </c>
      <c r="AF102" s="2">
        <v>4</v>
      </c>
      <c r="AG102" s="2">
        <v>11</v>
      </c>
    </row>
    <row r="103" spans="1:33" x14ac:dyDescent="0.2">
      <c r="A103" s="2" t="s">
        <v>434</v>
      </c>
      <c r="B103" s="2">
        <v>4</v>
      </c>
      <c r="C103" s="2">
        <v>4</v>
      </c>
      <c r="D103" s="2">
        <v>1</v>
      </c>
      <c r="E103" s="2">
        <v>2</v>
      </c>
      <c r="F103" s="2">
        <v>0</v>
      </c>
      <c r="G103" s="2">
        <v>1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4</v>
      </c>
      <c r="AA103" s="2">
        <v>4</v>
      </c>
      <c r="AB103" s="2">
        <v>1</v>
      </c>
      <c r="AC103" s="2">
        <v>2</v>
      </c>
      <c r="AD103" s="2">
        <v>0</v>
      </c>
      <c r="AE103" s="2">
        <v>1</v>
      </c>
      <c r="AF103" s="2">
        <v>0</v>
      </c>
      <c r="AG103" s="2">
        <v>0</v>
      </c>
    </row>
    <row r="104" spans="1:33" x14ac:dyDescent="0.2">
      <c r="A104" s="2" t="s">
        <v>435</v>
      </c>
      <c r="B104" s="2">
        <v>3</v>
      </c>
      <c r="C104" s="2">
        <v>1</v>
      </c>
      <c r="D104" s="2">
        <v>1</v>
      </c>
      <c r="E104" s="2">
        <v>0</v>
      </c>
      <c r="F104" s="2">
        <v>0</v>
      </c>
      <c r="G104" s="2">
        <v>0</v>
      </c>
      <c r="H104" s="2">
        <v>2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2</v>
      </c>
      <c r="S104" s="2">
        <v>1</v>
      </c>
      <c r="T104" s="2">
        <v>1</v>
      </c>
      <c r="U104" s="2">
        <v>0</v>
      </c>
      <c r="V104" s="2">
        <v>0</v>
      </c>
      <c r="W104" s="2">
        <v>0</v>
      </c>
      <c r="X104" s="2">
        <v>1</v>
      </c>
      <c r="Y104" s="2">
        <v>0</v>
      </c>
      <c r="Z104" s="2">
        <v>1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1</v>
      </c>
      <c r="AG104" s="2">
        <v>0</v>
      </c>
    </row>
    <row r="105" spans="1:33" x14ac:dyDescent="0.2">
      <c r="A105" s="2" t="s">
        <v>436</v>
      </c>
      <c r="B105" s="2">
        <v>52</v>
      </c>
      <c r="C105" s="2">
        <v>22</v>
      </c>
      <c r="D105" s="2">
        <v>8</v>
      </c>
      <c r="E105" s="2">
        <v>6</v>
      </c>
      <c r="F105" s="2">
        <v>4</v>
      </c>
      <c r="G105" s="2">
        <v>4</v>
      </c>
      <c r="H105" s="2">
        <v>26</v>
      </c>
      <c r="I105" s="2">
        <v>4</v>
      </c>
      <c r="J105" s="2">
        <v>22</v>
      </c>
      <c r="K105" s="2">
        <v>6</v>
      </c>
      <c r="L105" s="2">
        <v>2</v>
      </c>
      <c r="M105" s="2">
        <v>3</v>
      </c>
      <c r="N105" s="2">
        <v>1</v>
      </c>
      <c r="O105" s="2">
        <v>0</v>
      </c>
      <c r="P105" s="2">
        <v>16</v>
      </c>
      <c r="Q105" s="2">
        <v>0</v>
      </c>
      <c r="R105" s="2">
        <v>17</v>
      </c>
      <c r="S105" s="2">
        <v>8</v>
      </c>
      <c r="T105" s="2">
        <v>2</v>
      </c>
      <c r="U105" s="2">
        <v>2</v>
      </c>
      <c r="V105" s="2">
        <v>1</v>
      </c>
      <c r="W105" s="2">
        <v>3</v>
      </c>
      <c r="X105" s="2">
        <v>9</v>
      </c>
      <c r="Y105" s="2">
        <v>0</v>
      </c>
      <c r="Z105" s="2">
        <v>13</v>
      </c>
      <c r="AA105" s="2">
        <v>8</v>
      </c>
      <c r="AB105" s="2">
        <v>4</v>
      </c>
      <c r="AC105" s="2">
        <v>1</v>
      </c>
      <c r="AD105" s="2">
        <v>2</v>
      </c>
      <c r="AE105" s="2">
        <v>1</v>
      </c>
      <c r="AF105" s="2">
        <v>1</v>
      </c>
      <c r="AG105" s="2">
        <v>4</v>
      </c>
    </row>
    <row r="106" spans="1:33" x14ac:dyDescent="0.2">
      <c r="A106" s="2" t="s">
        <v>437</v>
      </c>
      <c r="B106" s="2">
        <v>5</v>
      </c>
      <c r="C106" s="2">
        <v>5</v>
      </c>
      <c r="D106" s="2">
        <v>3</v>
      </c>
      <c r="E106" s="2">
        <v>2</v>
      </c>
      <c r="F106" s="2">
        <v>0</v>
      </c>
      <c r="G106" s="2">
        <v>0</v>
      </c>
      <c r="H106" s="2">
        <v>0</v>
      </c>
      <c r="I106" s="2">
        <v>0</v>
      </c>
      <c r="J106" s="2">
        <v>1</v>
      </c>
      <c r="K106" s="2">
        <v>1</v>
      </c>
      <c r="L106" s="2">
        <v>0</v>
      </c>
      <c r="M106" s="2">
        <v>1</v>
      </c>
      <c r="N106" s="2">
        <v>0</v>
      </c>
      <c r="O106" s="2">
        <v>0</v>
      </c>
      <c r="P106" s="2">
        <v>0</v>
      </c>
      <c r="Q106" s="2">
        <v>0</v>
      </c>
      <c r="R106" s="2">
        <v>3</v>
      </c>
      <c r="S106" s="2">
        <v>3</v>
      </c>
      <c r="T106" s="2">
        <v>3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1</v>
      </c>
      <c r="AA106" s="2">
        <v>1</v>
      </c>
      <c r="AB106" s="2">
        <v>0</v>
      </c>
      <c r="AC106" s="2">
        <v>1</v>
      </c>
      <c r="AD106" s="2">
        <v>0</v>
      </c>
      <c r="AE106" s="2">
        <v>0</v>
      </c>
      <c r="AF106" s="2">
        <v>0</v>
      </c>
      <c r="AG106" s="2">
        <v>0</v>
      </c>
    </row>
    <row r="107" spans="1:33" x14ac:dyDescent="0.2">
      <c r="A107" s="2" t="s">
        <v>438</v>
      </c>
      <c r="B107" s="2">
        <v>190</v>
      </c>
      <c r="C107" s="2">
        <v>118</v>
      </c>
      <c r="D107" s="2">
        <v>75</v>
      </c>
      <c r="E107" s="2">
        <v>12</v>
      </c>
      <c r="F107" s="2">
        <v>10</v>
      </c>
      <c r="G107" s="2">
        <v>21</v>
      </c>
      <c r="H107" s="2">
        <v>32</v>
      </c>
      <c r="I107" s="2">
        <v>40</v>
      </c>
      <c r="J107" s="2">
        <v>23</v>
      </c>
      <c r="K107" s="2">
        <v>11</v>
      </c>
      <c r="L107" s="2">
        <v>5</v>
      </c>
      <c r="M107" s="2">
        <v>4</v>
      </c>
      <c r="N107" s="2">
        <v>2</v>
      </c>
      <c r="O107" s="2">
        <v>0</v>
      </c>
      <c r="P107" s="2">
        <v>12</v>
      </c>
      <c r="Q107" s="2">
        <v>0</v>
      </c>
      <c r="R107" s="2">
        <v>71</v>
      </c>
      <c r="S107" s="2">
        <v>56</v>
      </c>
      <c r="T107" s="2">
        <v>46</v>
      </c>
      <c r="U107" s="2">
        <v>4</v>
      </c>
      <c r="V107" s="2">
        <v>3</v>
      </c>
      <c r="W107" s="2">
        <v>3</v>
      </c>
      <c r="X107" s="2">
        <v>14</v>
      </c>
      <c r="Y107" s="2">
        <v>1</v>
      </c>
      <c r="Z107" s="2">
        <v>96</v>
      </c>
      <c r="AA107" s="2">
        <v>51</v>
      </c>
      <c r="AB107" s="2">
        <v>24</v>
      </c>
      <c r="AC107" s="2">
        <v>4</v>
      </c>
      <c r="AD107" s="2">
        <v>5</v>
      </c>
      <c r="AE107" s="2">
        <v>18</v>
      </c>
      <c r="AF107" s="2">
        <v>6</v>
      </c>
      <c r="AG107" s="2">
        <v>39</v>
      </c>
    </row>
    <row r="108" spans="1:33" x14ac:dyDescent="0.2">
      <c r="A108" s="2" t="s">
        <v>439</v>
      </c>
      <c r="B108" s="2">
        <v>2</v>
      </c>
      <c r="C108" s="2">
        <v>1</v>
      </c>
      <c r="D108" s="2">
        <v>0</v>
      </c>
      <c r="E108" s="2">
        <v>1</v>
      </c>
      <c r="F108" s="2">
        <v>0</v>
      </c>
      <c r="G108" s="2">
        <v>0</v>
      </c>
      <c r="H108" s="2">
        <v>1</v>
      </c>
      <c r="I108" s="2">
        <v>0</v>
      </c>
      <c r="J108" s="2">
        <v>1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1</v>
      </c>
      <c r="Q108" s="2">
        <v>0</v>
      </c>
      <c r="R108" s="2">
        <v>1</v>
      </c>
      <c r="S108" s="2">
        <v>1</v>
      </c>
      <c r="T108" s="2">
        <v>0</v>
      </c>
      <c r="U108" s="2">
        <v>1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</row>
    <row r="109" spans="1:33" x14ac:dyDescent="0.2">
      <c r="A109" s="2" t="s">
        <v>440</v>
      </c>
      <c r="B109" s="2">
        <v>8</v>
      </c>
      <c r="C109" s="2">
        <v>8</v>
      </c>
      <c r="D109" s="2">
        <v>6</v>
      </c>
      <c r="E109" s="2">
        <v>1</v>
      </c>
      <c r="F109" s="2">
        <v>1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6</v>
      </c>
      <c r="S109" s="2">
        <v>6</v>
      </c>
      <c r="T109" s="2">
        <v>5</v>
      </c>
      <c r="U109" s="2">
        <v>1</v>
      </c>
      <c r="V109" s="2">
        <v>0</v>
      </c>
      <c r="W109" s="2">
        <v>0</v>
      </c>
      <c r="X109" s="2">
        <v>0</v>
      </c>
      <c r="Y109" s="2">
        <v>0</v>
      </c>
      <c r="Z109" s="2">
        <v>2</v>
      </c>
      <c r="AA109" s="2">
        <v>2</v>
      </c>
      <c r="AB109" s="2">
        <v>1</v>
      </c>
      <c r="AC109" s="2">
        <v>0</v>
      </c>
      <c r="AD109" s="2">
        <v>1</v>
      </c>
      <c r="AE109" s="2">
        <v>0</v>
      </c>
      <c r="AF109" s="2">
        <v>0</v>
      </c>
      <c r="AG109" s="2">
        <v>0</v>
      </c>
    </row>
    <row r="110" spans="1:33" x14ac:dyDescent="0.2">
      <c r="A110" s="2" t="s">
        <v>441</v>
      </c>
      <c r="B110" s="2">
        <v>41</v>
      </c>
      <c r="C110" s="2">
        <v>31</v>
      </c>
      <c r="D110" s="2">
        <v>23</v>
      </c>
      <c r="E110" s="2">
        <v>4</v>
      </c>
      <c r="F110" s="2">
        <v>2</v>
      </c>
      <c r="G110" s="2">
        <v>2</v>
      </c>
      <c r="H110" s="2">
        <v>5</v>
      </c>
      <c r="I110" s="2">
        <v>5</v>
      </c>
      <c r="J110" s="2">
        <v>4</v>
      </c>
      <c r="K110" s="2">
        <v>1</v>
      </c>
      <c r="L110" s="2">
        <v>0</v>
      </c>
      <c r="M110" s="2">
        <v>0</v>
      </c>
      <c r="N110" s="2">
        <v>0</v>
      </c>
      <c r="O110" s="2">
        <v>1</v>
      </c>
      <c r="P110" s="2">
        <v>3</v>
      </c>
      <c r="Q110" s="2">
        <v>0</v>
      </c>
      <c r="R110" s="2">
        <v>28</v>
      </c>
      <c r="S110" s="2">
        <v>26</v>
      </c>
      <c r="T110" s="2">
        <v>21</v>
      </c>
      <c r="U110" s="2">
        <v>2</v>
      </c>
      <c r="V110" s="2">
        <v>2</v>
      </c>
      <c r="W110" s="2">
        <v>1</v>
      </c>
      <c r="X110" s="2">
        <v>2</v>
      </c>
      <c r="Y110" s="2">
        <v>0</v>
      </c>
      <c r="Z110" s="2">
        <v>9</v>
      </c>
      <c r="AA110" s="2">
        <v>4</v>
      </c>
      <c r="AB110" s="2">
        <v>2</v>
      </c>
      <c r="AC110" s="2">
        <v>2</v>
      </c>
      <c r="AD110" s="2">
        <v>0</v>
      </c>
      <c r="AE110" s="2">
        <v>0</v>
      </c>
      <c r="AF110" s="2">
        <v>0</v>
      </c>
      <c r="AG110" s="2">
        <v>5</v>
      </c>
    </row>
    <row r="111" spans="1:33" x14ac:dyDescent="0.2">
      <c r="A111" s="2" t="s">
        <v>442</v>
      </c>
      <c r="B111" s="2">
        <v>9</v>
      </c>
      <c r="C111" s="2">
        <v>4</v>
      </c>
      <c r="D111" s="2">
        <v>2</v>
      </c>
      <c r="E111" s="2">
        <v>0</v>
      </c>
      <c r="F111" s="2">
        <v>2</v>
      </c>
      <c r="G111" s="2">
        <v>0</v>
      </c>
      <c r="H111" s="2">
        <v>4</v>
      </c>
      <c r="I111" s="2">
        <v>1</v>
      </c>
      <c r="J111" s="2">
        <v>1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1</v>
      </c>
      <c r="Q111" s="2">
        <v>0</v>
      </c>
      <c r="R111" s="2">
        <v>4</v>
      </c>
      <c r="S111" s="2">
        <v>2</v>
      </c>
      <c r="T111" s="2">
        <v>2</v>
      </c>
      <c r="U111" s="2">
        <v>0</v>
      </c>
      <c r="V111" s="2">
        <v>0</v>
      </c>
      <c r="W111" s="2">
        <v>0</v>
      </c>
      <c r="X111" s="2">
        <v>1</v>
      </c>
      <c r="Y111" s="2">
        <v>1</v>
      </c>
      <c r="Z111" s="2">
        <v>4</v>
      </c>
      <c r="AA111" s="2">
        <v>2</v>
      </c>
      <c r="AB111" s="2">
        <v>0</v>
      </c>
      <c r="AC111" s="2">
        <v>0</v>
      </c>
      <c r="AD111" s="2">
        <v>2</v>
      </c>
      <c r="AE111" s="2">
        <v>0</v>
      </c>
      <c r="AF111" s="2">
        <v>2</v>
      </c>
      <c r="AG111" s="2">
        <v>0</v>
      </c>
    </row>
    <row r="112" spans="1:33" x14ac:dyDescent="0.2">
      <c r="A112" s="2" t="s">
        <v>443</v>
      </c>
      <c r="B112" s="2">
        <v>9</v>
      </c>
      <c r="C112" s="2">
        <v>6</v>
      </c>
      <c r="D112" s="2">
        <v>4</v>
      </c>
      <c r="E112" s="2">
        <v>0</v>
      </c>
      <c r="F112" s="2">
        <v>0</v>
      </c>
      <c r="G112" s="2">
        <v>2</v>
      </c>
      <c r="H112" s="2">
        <v>3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3</v>
      </c>
      <c r="S112" s="2">
        <v>2</v>
      </c>
      <c r="T112" s="2">
        <v>2</v>
      </c>
      <c r="U112" s="2">
        <v>0</v>
      </c>
      <c r="V112" s="2">
        <v>0</v>
      </c>
      <c r="W112" s="2">
        <v>0</v>
      </c>
      <c r="X112" s="2">
        <v>1</v>
      </c>
      <c r="Y112" s="2">
        <v>0</v>
      </c>
      <c r="Z112" s="2">
        <v>6</v>
      </c>
      <c r="AA112" s="2">
        <v>4</v>
      </c>
      <c r="AB112" s="2">
        <v>2</v>
      </c>
      <c r="AC112" s="2">
        <v>0</v>
      </c>
      <c r="AD112" s="2">
        <v>0</v>
      </c>
      <c r="AE112" s="2">
        <v>2</v>
      </c>
      <c r="AF112" s="2">
        <v>2</v>
      </c>
      <c r="AG112" s="2">
        <v>0</v>
      </c>
    </row>
    <row r="113" spans="1:33" x14ac:dyDescent="0.2">
      <c r="A113" s="2" t="s">
        <v>444</v>
      </c>
      <c r="B113" s="2">
        <v>18</v>
      </c>
      <c r="C113" s="2">
        <v>15</v>
      </c>
      <c r="D113" s="2">
        <v>11</v>
      </c>
      <c r="E113" s="2">
        <v>3</v>
      </c>
      <c r="F113" s="2">
        <v>0</v>
      </c>
      <c r="G113" s="2">
        <v>1</v>
      </c>
      <c r="H113" s="2">
        <v>1</v>
      </c>
      <c r="I113" s="2">
        <v>2</v>
      </c>
      <c r="J113" s="2">
        <v>2</v>
      </c>
      <c r="K113" s="2">
        <v>1</v>
      </c>
      <c r="L113" s="2">
        <v>0</v>
      </c>
      <c r="M113" s="2">
        <v>1</v>
      </c>
      <c r="N113" s="2">
        <v>0</v>
      </c>
      <c r="O113" s="2">
        <v>0</v>
      </c>
      <c r="P113" s="2">
        <v>1</v>
      </c>
      <c r="Q113" s="2">
        <v>0</v>
      </c>
      <c r="R113" s="2">
        <v>14</v>
      </c>
      <c r="S113" s="2">
        <v>14</v>
      </c>
      <c r="T113" s="2">
        <v>11</v>
      </c>
      <c r="U113" s="2">
        <v>2</v>
      </c>
      <c r="V113" s="2">
        <v>0</v>
      </c>
      <c r="W113" s="2">
        <v>1</v>
      </c>
      <c r="X113" s="2">
        <v>0</v>
      </c>
      <c r="Y113" s="2">
        <v>0</v>
      </c>
      <c r="Z113" s="2">
        <v>2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2</v>
      </c>
    </row>
    <row r="114" spans="1:33" x14ac:dyDescent="0.2">
      <c r="A114" s="2" t="s">
        <v>445</v>
      </c>
      <c r="B114" s="2">
        <v>12</v>
      </c>
      <c r="C114" s="2">
        <v>11</v>
      </c>
      <c r="D114" s="2">
        <v>4</v>
      </c>
      <c r="E114" s="2">
        <v>1</v>
      </c>
      <c r="F114" s="2">
        <v>3</v>
      </c>
      <c r="G114" s="2">
        <v>3</v>
      </c>
      <c r="H114" s="2">
        <v>1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9</v>
      </c>
      <c r="S114" s="2">
        <v>8</v>
      </c>
      <c r="T114" s="2">
        <v>2</v>
      </c>
      <c r="U114" s="2">
        <v>1</v>
      </c>
      <c r="V114" s="2">
        <v>3</v>
      </c>
      <c r="W114" s="2">
        <v>2</v>
      </c>
      <c r="X114" s="2">
        <v>1</v>
      </c>
      <c r="Y114" s="2">
        <v>0</v>
      </c>
      <c r="Z114" s="2">
        <v>3</v>
      </c>
      <c r="AA114" s="2">
        <v>3</v>
      </c>
      <c r="AB114" s="2">
        <v>2</v>
      </c>
      <c r="AC114" s="2">
        <v>0</v>
      </c>
      <c r="AD114" s="2">
        <v>0</v>
      </c>
      <c r="AE114" s="2">
        <v>1</v>
      </c>
      <c r="AF114" s="2">
        <v>0</v>
      </c>
      <c r="AG114" s="2">
        <v>0</v>
      </c>
    </row>
    <row r="115" spans="1:33" x14ac:dyDescent="0.2">
      <c r="A115" s="2" t="s">
        <v>446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</row>
    <row r="116" spans="1:33" x14ac:dyDescent="0.2">
      <c r="A116" s="2" t="s">
        <v>447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</row>
    <row r="117" spans="1:33" x14ac:dyDescent="0.2">
      <c r="A117" s="2" t="s">
        <v>448</v>
      </c>
      <c r="B117" s="2">
        <v>6</v>
      </c>
      <c r="C117" s="2">
        <v>4</v>
      </c>
      <c r="D117" s="2">
        <v>3</v>
      </c>
      <c r="E117" s="2">
        <v>0</v>
      </c>
      <c r="F117" s="2">
        <v>0</v>
      </c>
      <c r="G117" s="2">
        <v>1</v>
      </c>
      <c r="H117" s="2">
        <v>2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4</v>
      </c>
      <c r="S117" s="2">
        <v>4</v>
      </c>
      <c r="T117" s="2">
        <v>3</v>
      </c>
      <c r="U117" s="2">
        <v>0</v>
      </c>
      <c r="V117" s="2">
        <v>0</v>
      </c>
      <c r="W117" s="2">
        <v>1</v>
      </c>
      <c r="X117" s="2">
        <v>0</v>
      </c>
      <c r="Y117" s="2">
        <v>0</v>
      </c>
      <c r="Z117" s="2">
        <v>2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2</v>
      </c>
      <c r="AG117" s="2">
        <v>0</v>
      </c>
    </row>
    <row r="118" spans="1:33" x14ac:dyDescent="0.2">
      <c r="A118" s="2" t="s">
        <v>449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</row>
    <row r="119" spans="1:33" x14ac:dyDescent="0.2">
      <c r="A119" s="2" t="s">
        <v>450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</row>
    <row r="120" spans="1:33" x14ac:dyDescent="0.2">
      <c r="A120" s="2" t="s">
        <v>451</v>
      </c>
      <c r="B120" s="2">
        <v>5</v>
      </c>
      <c r="C120" s="2">
        <v>5</v>
      </c>
      <c r="D120" s="2">
        <v>3</v>
      </c>
      <c r="E120" s="2">
        <v>0</v>
      </c>
      <c r="F120" s="2">
        <v>0</v>
      </c>
      <c r="G120" s="2">
        <v>2</v>
      </c>
      <c r="H120" s="2">
        <v>0</v>
      </c>
      <c r="I120" s="2">
        <v>0</v>
      </c>
      <c r="J120" s="2">
        <v>2</v>
      </c>
      <c r="K120" s="2">
        <v>2</v>
      </c>
      <c r="L120" s="2">
        <v>2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1</v>
      </c>
      <c r="S120" s="2">
        <v>1</v>
      </c>
      <c r="T120" s="2">
        <v>1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2</v>
      </c>
      <c r="AA120" s="2">
        <v>2</v>
      </c>
      <c r="AB120" s="2">
        <v>0</v>
      </c>
      <c r="AC120" s="2">
        <v>0</v>
      </c>
      <c r="AD120" s="2">
        <v>0</v>
      </c>
      <c r="AE120" s="2">
        <v>2</v>
      </c>
      <c r="AF120" s="2">
        <v>0</v>
      </c>
      <c r="AG120" s="2">
        <v>0</v>
      </c>
    </row>
    <row r="121" spans="1:33" x14ac:dyDescent="0.2">
      <c r="A121" s="2" t="s">
        <v>452</v>
      </c>
      <c r="B121" s="2">
        <v>4</v>
      </c>
      <c r="C121" s="2">
        <v>2</v>
      </c>
      <c r="D121" s="2">
        <v>0</v>
      </c>
      <c r="E121" s="2">
        <v>0</v>
      </c>
      <c r="F121" s="2">
        <v>0</v>
      </c>
      <c r="G121" s="2">
        <v>2</v>
      </c>
      <c r="H121" s="2">
        <v>1</v>
      </c>
      <c r="I121" s="2">
        <v>1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1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1</v>
      </c>
      <c r="Y121" s="2">
        <v>0</v>
      </c>
      <c r="Z121" s="2">
        <v>3</v>
      </c>
      <c r="AA121" s="2">
        <v>2</v>
      </c>
      <c r="AB121" s="2">
        <v>0</v>
      </c>
      <c r="AC121" s="2">
        <v>0</v>
      </c>
      <c r="AD121" s="2">
        <v>0</v>
      </c>
      <c r="AE121" s="2">
        <v>2</v>
      </c>
      <c r="AF121" s="2">
        <v>0</v>
      </c>
      <c r="AG121" s="2">
        <v>1</v>
      </c>
    </row>
    <row r="122" spans="1:33" x14ac:dyDescent="0.2">
      <c r="A122" s="2" t="s">
        <v>453</v>
      </c>
      <c r="B122" s="2">
        <v>20</v>
      </c>
      <c r="C122" s="2">
        <v>17</v>
      </c>
      <c r="D122" s="2">
        <v>16</v>
      </c>
      <c r="E122" s="2">
        <v>1</v>
      </c>
      <c r="F122" s="2">
        <v>0</v>
      </c>
      <c r="G122" s="2">
        <v>0</v>
      </c>
      <c r="H122" s="2">
        <v>3</v>
      </c>
      <c r="I122" s="2">
        <v>0</v>
      </c>
      <c r="J122" s="2">
        <v>2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2</v>
      </c>
      <c r="Q122" s="2">
        <v>0</v>
      </c>
      <c r="R122" s="2">
        <v>13</v>
      </c>
      <c r="S122" s="2">
        <v>12</v>
      </c>
      <c r="T122" s="2">
        <v>12</v>
      </c>
      <c r="U122" s="2">
        <v>0</v>
      </c>
      <c r="V122" s="2">
        <v>0</v>
      </c>
      <c r="W122" s="2">
        <v>0</v>
      </c>
      <c r="X122" s="2">
        <v>1</v>
      </c>
      <c r="Y122" s="2">
        <v>0</v>
      </c>
      <c r="Z122" s="2">
        <v>5</v>
      </c>
      <c r="AA122" s="2">
        <v>5</v>
      </c>
      <c r="AB122" s="2">
        <v>4</v>
      </c>
      <c r="AC122" s="2">
        <v>1</v>
      </c>
      <c r="AD122" s="2">
        <v>0</v>
      </c>
      <c r="AE122" s="2">
        <v>0</v>
      </c>
      <c r="AF122" s="2">
        <v>0</v>
      </c>
      <c r="AG122" s="2">
        <v>0</v>
      </c>
    </row>
    <row r="123" spans="1:33" x14ac:dyDescent="0.2">
      <c r="A123" s="2" t="s">
        <v>454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</row>
    <row r="124" spans="1:33" x14ac:dyDescent="0.2">
      <c r="A124" s="2" t="s">
        <v>455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</row>
    <row r="125" spans="1:33" x14ac:dyDescent="0.2">
      <c r="A125" s="2" t="s">
        <v>456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</row>
    <row r="126" spans="1:33" x14ac:dyDescent="0.2">
      <c r="A126" s="2" t="s">
        <v>457</v>
      </c>
      <c r="B126" s="2">
        <v>1</v>
      </c>
      <c r="C126" s="2">
        <v>1</v>
      </c>
      <c r="D126" s="2">
        <v>1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1</v>
      </c>
      <c r="K126" s="2">
        <v>1</v>
      </c>
      <c r="L126" s="2">
        <v>1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</row>
    <row r="127" spans="1:33" x14ac:dyDescent="0.2">
      <c r="A127" s="2" t="s">
        <v>458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</row>
    <row r="128" spans="1:33" x14ac:dyDescent="0.2">
      <c r="A128" s="2" t="s">
        <v>459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</row>
    <row r="129" spans="1:33" x14ac:dyDescent="0.2">
      <c r="A129" s="2" t="s">
        <v>460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</row>
    <row r="130" spans="1:33" x14ac:dyDescent="0.2">
      <c r="A130" s="2" t="s">
        <v>461</v>
      </c>
      <c r="B130" s="2">
        <v>89</v>
      </c>
      <c r="C130" s="2">
        <v>48</v>
      </c>
      <c r="D130" s="2">
        <v>31</v>
      </c>
      <c r="E130" s="2">
        <v>9</v>
      </c>
      <c r="F130" s="2">
        <v>2</v>
      </c>
      <c r="G130" s="2">
        <v>6</v>
      </c>
      <c r="H130" s="2">
        <v>38</v>
      </c>
      <c r="I130" s="2">
        <v>3</v>
      </c>
      <c r="J130" s="2">
        <v>41</v>
      </c>
      <c r="K130" s="2">
        <v>18</v>
      </c>
      <c r="L130" s="2">
        <v>11</v>
      </c>
      <c r="M130" s="2">
        <v>5</v>
      </c>
      <c r="N130" s="2">
        <v>1</v>
      </c>
      <c r="O130" s="2">
        <v>1</v>
      </c>
      <c r="P130" s="2">
        <v>22</v>
      </c>
      <c r="Q130" s="2">
        <v>1</v>
      </c>
      <c r="R130" s="2">
        <v>30</v>
      </c>
      <c r="S130" s="2">
        <v>18</v>
      </c>
      <c r="T130" s="2">
        <v>14</v>
      </c>
      <c r="U130" s="2">
        <v>1</v>
      </c>
      <c r="V130" s="2">
        <v>0</v>
      </c>
      <c r="W130" s="2">
        <v>3</v>
      </c>
      <c r="X130" s="2">
        <v>12</v>
      </c>
      <c r="Y130" s="2">
        <v>0</v>
      </c>
      <c r="Z130" s="2">
        <v>18</v>
      </c>
      <c r="AA130" s="2">
        <v>12</v>
      </c>
      <c r="AB130" s="2">
        <v>6</v>
      </c>
      <c r="AC130" s="2">
        <v>3</v>
      </c>
      <c r="AD130" s="2">
        <v>1</v>
      </c>
      <c r="AE130" s="2">
        <v>2</v>
      </c>
      <c r="AF130" s="2">
        <v>4</v>
      </c>
      <c r="AG130" s="2">
        <v>2</v>
      </c>
    </row>
    <row r="131" spans="1:33" x14ac:dyDescent="0.2">
      <c r="A131" s="2" t="s">
        <v>462</v>
      </c>
      <c r="B131" s="2">
        <v>1</v>
      </c>
      <c r="C131" s="2">
        <v>1</v>
      </c>
      <c r="D131" s="2">
        <v>1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1</v>
      </c>
      <c r="K131" s="2">
        <v>1</v>
      </c>
      <c r="L131" s="2">
        <v>1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</row>
    <row r="132" spans="1:33" x14ac:dyDescent="0.2">
      <c r="A132" s="2" t="s">
        <v>463</v>
      </c>
      <c r="B132" s="2">
        <v>1</v>
      </c>
      <c r="C132" s="2">
        <v>1</v>
      </c>
      <c r="D132" s="2">
        <v>0</v>
      </c>
      <c r="E132" s="2">
        <v>0</v>
      </c>
      <c r="F132" s="2">
        <v>1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1</v>
      </c>
      <c r="AA132" s="2">
        <v>1</v>
      </c>
      <c r="AB132" s="2">
        <v>0</v>
      </c>
      <c r="AC132" s="2">
        <v>0</v>
      </c>
      <c r="AD132" s="2">
        <v>1</v>
      </c>
      <c r="AE132" s="2">
        <v>0</v>
      </c>
      <c r="AF132" s="2">
        <v>0</v>
      </c>
      <c r="AG132" s="2">
        <v>0</v>
      </c>
    </row>
    <row r="133" spans="1:33" x14ac:dyDescent="0.2">
      <c r="A133" s="2" t="s">
        <v>464</v>
      </c>
      <c r="B133" s="2">
        <v>2</v>
      </c>
      <c r="C133" s="2">
        <v>1</v>
      </c>
      <c r="D133" s="2">
        <v>0</v>
      </c>
      <c r="E133" s="2">
        <v>1</v>
      </c>
      <c r="F133" s="2">
        <v>0</v>
      </c>
      <c r="G133" s="2">
        <v>0</v>
      </c>
      <c r="H133" s="2">
        <v>1</v>
      </c>
      <c r="I133" s="2">
        <v>0</v>
      </c>
      <c r="J133" s="2">
        <v>1</v>
      </c>
      <c r="K133" s="2">
        <v>1</v>
      </c>
      <c r="L133" s="2">
        <v>0</v>
      </c>
      <c r="M133" s="2">
        <v>1</v>
      </c>
      <c r="N133" s="2">
        <v>0</v>
      </c>
      <c r="O133" s="2">
        <v>0</v>
      </c>
      <c r="P133" s="2">
        <v>0</v>
      </c>
      <c r="Q133" s="2">
        <v>0</v>
      </c>
      <c r="R133" s="2">
        <v>1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1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</row>
    <row r="134" spans="1:33" x14ac:dyDescent="0.2">
      <c r="A134" s="2" t="s">
        <v>465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</row>
    <row r="135" spans="1:33" x14ac:dyDescent="0.2">
      <c r="A135" s="2" t="s">
        <v>466</v>
      </c>
      <c r="B135" s="2">
        <v>1</v>
      </c>
      <c r="C135" s="2">
        <v>1</v>
      </c>
      <c r="D135" s="2">
        <v>1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1</v>
      </c>
      <c r="K135" s="2">
        <v>1</v>
      </c>
      <c r="L135" s="2">
        <v>1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</row>
    <row r="136" spans="1:33" x14ac:dyDescent="0.2">
      <c r="A136" s="2" t="s">
        <v>467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</row>
    <row r="137" spans="1:33" x14ac:dyDescent="0.2">
      <c r="A137" s="2" t="s">
        <v>468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</row>
    <row r="138" spans="1:33" x14ac:dyDescent="0.2">
      <c r="A138" s="2" t="s">
        <v>469</v>
      </c>
      <c r="B138" s="2">
        <v>1</v>
      </c>
      <c r="C138" s="2">
        <v>1</v>
      </c>
      <c r="D138" s="2">
        <v>0</v>
      </c>
      <c r="E138" s="2">
        <v>1</v>
      </c>
      <c r="F138" s="2">
        <v>0</v>
      </c>
      <c r="G138" s="2">
        <v>0</v>
      </c>
      <c r="H138" s="2">
        <v>0</v>
      </c>
      <c r="I138" s="2">
        <v>0</v>
      </c>
      <c r="J138" s="2">
        <v>1</v>
      </c>
      <c r="K138" s="2">
        <v>1</v>
      </c>
      <c r="L138" s="2">
        <v>0</v>
      </c>
      <c r="M138" s="2">
        <v>1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</row>
    <row r="139" spans="1:33" x14ac:dyDescent="0.2">
      <c r="A139" s="2" t="s">
        <v>470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</row>
    <row r="140" spans="1:33" x14ac:dyDescent="0.2">
      <c r="A140" s="2" t="s">
        <v>464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</row>
    <row r="141" spans="1:33" x14ac:dyDescent="0.2">
      <c r="A141" s="2" t="s">
        <v>465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</row>
    <row r="142" spans="1:33" x14ac:dyDescent="0.2">
      <c r="A142" s="2" t="s">
        <v>466</v>
      </c>
      <c r="B142" s="2">
        <v>2</v>
      </c>
      <c r="C142" s="2">
        <v>1</v>
      </c>
      <c r="D142" s="2">
        <v>1</v>
      </c>
      <c r="E142" s="2">
        <v>0</v>
      </c>
      <c r="F142" s="2">
        <v>0</v>
      </c>
      <c r="G142" s="2">
        <v>0</v>
      </c>
      <c r="H142" s="2">
        <v>1</v>
      </c>
      <c r="I142" s="2">
        <v>0</v>
      </c>
      <c r="J142" s="2">
        <v>2</v>
      </c>
      <c r="K142" s="2">
        <v>1</v>
      </c>
      <c r="L142" s="2">
        <v>1</v>
      </c>
      <c r="M142" s="2">
        <v>0</v>
      </c>
      <c r="N142" s="2">
        <v>0</v>
      </c>
      <c r="O142" s="2">
        <v>0</v>
      </c>
      <c r="P142" s="2">
        <v>1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</row>
    <row r="143" spans="1:33" x14ac:dyDescent="0.2">
      <c r="A143" s="2" t="s">
        <v>471</v>
      </c>
      <c r="B143" s="2">
        <v>156</v>
      </c>
      <c r="C143" s="2">
        <v>126</v>
      </c>
      <c r="D143" s="2">
        <v>97</v>
      </c>
      <c r="E143" s="2">
        <v>14</v>
      </c>
      <c r="F143" s="2">
        <v>8</v>
      </c>
      <c r="G143" s="2">
        <v>7</v>
      </c>
      <c r="H143" s="2">
        <v>20</v>
      </c>
      <c r="I143" s="2">
        <v>10</v>
      </c>
      <c r="J143" s="2">
        <v>95</v>
      </c>
      <c r="K143" s="2">
        <v>76</v>
      </c>
      <c r="L143" s="2">
        <v>57</v>
      </c>
      <c r="M143" s="2">
        <v>11</v>
      </c>
      <c r="N143" s="2">
        <v>8</v>
      </c>
      <c r="O143" s="2">
        <v>0</v>
      </c>
      <c r="P143" s="2">
        <v>18</v>
      </c>
      <c r="Q143" s="2">
        <v>1</v>
      </c>
      <c r="R143" s="2">
        <v>36</v>
      </c>
      <c r="S143" s="2">
        <v>36</v>
      </c>
      <c r="T143" s="2">
        <v>34</v>
      </c>
      <c r="U143" s="2">
        <v>1</v>
      </c>
      <c r="V143" s="2">
        <v>0</v>
      </c>
      <c r="W143" s="2">
        <v>1</v>
      </c>
      <c r="X143" s="2">
        <v>0</v>
      </c>
      <c r="Y143" s="2">
        <v>0</v>
      </c>
      <c r="Z143" s="2">
        <v>25</v>
      </c>
      <c r="AA143" s="2">
        <v>14</v>
      </c>
      <c r="AB143" s="2">
        <v>6</v>
      </c>
      <c r="AC143" s="2">
        <v>2</v>
      </c>
      <c r="AD143" s="2">
        <v>0</v>
      </c>
      <c r="AE143" s="2">
        <v>6</v>
      </c>
      <c r="AF143" s="2">
        <v>2</v>
      </c>
      <c r="AG143" s="2">
        <v>9</v>
      </c>
    </row>
    <row r="144" spans="1:33" x14ac:dyDescent="0.2">
      <c r="A144" s="2" t="s">
        <v>472</v>
      </c>
      <c r="B144" s="2">
        <v>10</v>
      </c>
      <c r="C144" s="2">
        <v>8</v>
      </c>
      <c r="D144" s="2">
        <v>2</v>
      </c>
      <c r="E144" s="2">
        <v>5</v>
      </c>
      <c r="F144" s="2">
        <v>1</v>
      </c>
      <c r="G144" s="2">
        <v>0</v>
      </c>
      <c r="H144" s="2">
        <v>1</v>
      </c>
      <c r="I144" s="2">
        <v>1</v>
      </c>
      <c r="J144" s="2">
        <v>1</v>
      </c>
      <c r="K144" s="2">
        <v>1</v>
      </c>
      <c r="L144" s="2">
        <v>0</v>
      </c>
      <c r="M144" s="2">
        <v>0</v>
      </c>
      <c r="N144" s="2">
        <v>1</v>
      </c>
      <c r="O144" s="2">
        <v>0</v>
      </c>
      <c r="P144" s="2">
        <v>0</v>
      </c>
      <c r="Q144" s="2">
        <v>0</v>
      </c>
      <c r="R144" s="2">
        <v>3</v>
      </c>
      <c r="S144" s="2">
        <v>2</v>
      </c>
      <c r="T144" s="2">
        <v>0</v>
      </c>
      <c r="U144" s="2">
        <v>2</v>
      </c>
      <c r="V144" s="2">
        <v>0</v>
      </c>
      <c r="W144" s="2">
        <v>0</v>
      </c>
      <c r="X144" s="2">
        <v>1</v>
      </c>
      <c r="Y144" s="2">
        <v>0</v>
      </c>
      <c r="Z144" s="2">
        <v>6</v>
      </c>
      <c r="AA144" s="2">
        <v>5</v>
      </c>
      <c r="AB144" s="2">
        <v>2</v>
      </c>
      <c r="AC144" s="2">
        <v>3</v>
      </c>
      <c r="AD144" s="2">
        <v>0</v>
      </c>
      <c r="AE144" s="2">
        <v>0</v>
      </c>
      <c r="AF144" s="2">
        <v>0</v>
      </c>
      <c r="AG144" s="2">
        <v>1</v>
      </c>
    </row>
    <row r="145" spans="1:33" x14ac:dyDescent="0.2">
      <c r="A145" s="2" t="s">
        <v>473</v>
      </c>
      <c r="B145" s="2">
        <v>11</v>
      </c>
      <c r="C145" s="2">
        <v>5</v>
      </c>
      <c r="D145" s="2">
        <v>1</v>
      </c>
      <c r="E145" s="2">
        <v>1</v>
      </c>
      <c r="F145" s="2">
        <v>1</v>
      </c>
      <c r="G145" s="2">
        <v>2</v>
      </c>
      <c r="H145" s="2">
        <v>5</v>
      </c>
      <c r="I145" s="2">
        <v>1</v>
      </c>
      <c r="J145" s="2">
        <v>1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1</v>
      </c>
      <c r="Q145" s="2">
        <v>0</v>
      </c>
      <c r="R145" s="2">
        <v>5</v>
      </c>
      <c r="S145" s="2">
        <v>3</v>
      </c>
      <c r="T145" s="2">
        <v>1</v>
      </c>
      <c r="U145" s="2">
        <v>1</v>
      </c>
      <c r="V145" s="2">
        <v>1</v>
      </c>
      <c r="W145" s="2">
        <v>0</v>
      </c>
      <c r="X145" s="2">
        <v>2</v>
      </c>
      <c r="Y145" s="2">
        <v>0</v>
      </c>
      <c r="Z145" s="2">
        <v>5</v>
      </c>
      <c r="AA145" s="2">
        <v>2</v>
      </c>
      <c r="AB145" s="2">
        <v>0</v>
      </c>
      <c r="AC145" s="2">
        <v>0</v>
      </c>
      <c r="AD145" s="2">
        <v>0</v>
      </c>
      <c r="AE145" s="2">
        <v>2</v>
      </c>
      <c r="AF145" s="2">
        <v>2</v>
      </c>
      <c r="AG145" s="2">
        <v>1</v>
      </c>
    </row>
    <row r="146" spans="1:33" x14ac:dyDescent="0.2">
      <c r="A146" s="2" t="s">
        <v>474</v>
      </c>
      <c r="B146" s="2">
        <v>12</v>
      </c>
      <c r="C146" s="2">
        <v>10</v>
      </c>
      <c r="D146" s="2">
        <v>4</v>
      </c>
      <c r="E146" s="2">
        <v>2</v>
      </c>
      <c r="F146" s="2">
        <v>2</v>
      </c>
      <c r="G146" s="2">
        <v>2</v>
      </c>
      <c r="H146" s="2">
        <v>1</v>
      </c>
      <c r="I146" s="2">
        <v>1</v>
      </c>
      <c r="J146" s="2">
        <v>11</v>
      </c>
      <c r="K146" s="2">
        <v>9</v>
      </c>
      <c r="L146" s="2">
        <v>4</v>
      </c>
      <c r="M146" s="2">
        <v>2</v>
      </c>
      <c r="N146" s="2">
        <v>2</v>
      </c>
      <c r="O146" s="2">
        <v>1</v>
      </c>
      <c r="P146" s="2">
        <v>1</v>
      </c>
      <c r="Q146" s="2">
        <v>1</v>
      </c>
      <c r="R146" s="2">
        <v>1</v>
      </c>
      <c r="S146" s="2">
        <v>1</v>
      </c>
      <c r="T146" s="2">
        <v>0</v>
      </c>
      <c r="U146" s="2">
        <v>0</v>
      </c>
      <c r="V146" s="2">
        <v>0</v>
      </c>
      <c r="W146" s="2">
        <v>1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</row>
    <row r="147" spans="1:33" x14ac:dyDescent="0.2">
      <c r="A147" s="2" t="s">
        <v>475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</row>
    <row r="148" spans="1:33" x14ac:dyDescent="0.2">
      <c r="A148" s="2" t="s">
        <v>476</v>
      </c>
      <c r="B148" s="2">
        <v>141</v>
      </c>
      <c r="C148" s="2">
        <v>122</v>
      </c>
      <c r="D148" s="2">
        <v>70</v>
      </c>
      <c r="E148" s="2">
        <v>43</v>
      </c>
      <c r="F148" s="2">
        <v>4</v>
      </c>
      <c r="G148" s="2">
        <v>5</v>
      </c>
      <c r="H148" s="2">
        <v>15</v>
      </c>
      <c r="I148" s="2">
        <v>4</v>
      </c>
      <c r="J148" s="2">
        <v>91</v>
      </c>
      <c r="K148" s="2">
        <v>78</v>
      </c>
      <c r="L148" s="2">
        <v>65</v>
      </c>
      <c r="M148" s="2">
        <v>8</v>
      </c>
      <c r="N148" s="2">
        <v>3</v>
      </c>
      <c r="O148" s="2">
        <v>2</v>
      </c>
      <c r="P148" s="2">
        <v>13</v>
      </c>
      <c r="Q148" s="2">
        <v>0</v>
      </c>
      <c r="R148" s="2">
        <v>4</v>
      </c>
      <c r="S148" s="2">
        <v>4</v>
      </c>
      <c r="T148" s="2">
        <v>4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46</v>
      </c>
      <c r="AA148" s="2">
        <v>40</v>
      </c>
      <c r="AB148" s="2">
        <v>1</v>
      </c>
      <c r="AC148" s="2">
        <v>35</v>
      </c>
      <c r="AD148" s="2">
        <v>1</v>
      </c>
      <c r="AE148" s="2">
        <v>3</v>
      </c>
      <c r="AF148" s="2">
        <v>2</v>
      </c>
      <c r="AG148" s="2">
        <v>4</v>
      </c>
    </row>
    <row r="149" spans="1:33" x14ac:dyDescent="0.2">
      <c r="A149" s="2" t="s">
        <v>477</v>
      </c>
      <c r="B149" s="2">
        <v>11</v>
      </c>
      <c r="C149" s="2">
        <v>3</v>
      </c>
      <c r="D149" s="2">
        <v>1</v>
      </c>
      <c r="E149" s="2">
        <v>2</v>
      </c>
      <c r="F149" s="2">
        <v>0</v>
      </c>
      <c r="G149" s="2">
        <v>0</v>
      </c>
      <c r="H149" s="2">
        <v>6</v>
      </c>
      <c r="I149" s="2">
        <v>2</v>
      </c>
      <c r="J149" s="2">
        <v>6</v>
      </c>
      <c r="K149" s="2">
        <v>2</v>
      </c>
      <c r="L149" s="2">
        <v>0</v>
      </c>
      <c r="M149" s="2">
        <v>2</v>
      </c>
      <c r="N149" s="2">
        <v>0</v>
      </c>
      <c r="O149" s="2">
        <v>0</v>
      </c>
      <c r="P149" s="2">
        <v>4</v>
      </c>
      <c r="Q149" s="2">
        <v>0</v>
      </c>
      <c r="R149" s="2">
        <v>2</v>
      </c>
      <c r="S149" s="2">
        <v>1</v>
      </c>
      <c r="T149" s="2">
        <v>1</v>
      </c>
      <c r="U149" s="2">
        <v>0</v>
      </c>
      <c r="V149" s="2">
        <v>0</v>
      </c>
      <c r="W149" s="2">
        <v>0</v>
      </c>
      <c r="X149" s="2">
        <v>1</v>
      </c>
      <c r="Y149" s="2">
        <v>0</v>
      </c>
      <c r="Z149" s="2">
        <v>3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1</v>
      </c>
      <c r="AG149" s="2">
        <v>2</v>
      </c>
    </row>
    <row r="150" spans="1:33" x14ac:dyDescent="0.2">
      <c r="A150" s="2" t="s">
        <v>478</v>
      </c>
      <c r="B150" s="2">
        <v>3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2</v>
      </c>
      <c r="I150" s="2">
        <v>1</v>
      </c>
      <c r="J150" s="2">
        <v>2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1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1</v>
      </c>
    </row>
    <row r="151" spans="1:33" x14ac:dyDescent="0.2">
      <c r="A151" s="2" t="s">
        <v>479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</row>
    <row r="152" spans="1:33" x14ac:dyDescent="0.2">
      <c r="A152" s="2" t="s">
        <v>480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</row>
    <row r="153" spans="1:33" x14ac:dyDescent="0.2">
      <c r="A153" s="2" t="s">
        <v>481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</row>
    <row r="154" spans="1:33" x14ac:dyDescent="0.2">
      <c r="A154" s="2" t="s">
        <v>482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</row>
    <row r="155" spans="1:33" x14ac:dyDescent="0.2">
      <c r="A155" s="2" t="s">
        <v>483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</row>
    <row r="156" spans="1:33" x14ac:dyDescent="0.2">
      <c r="A156" s="2" t="s">
        <v>484</v>
      </c>
      <c r="B156" s="2">
        <v>124</v>
      </c>
      <c r="C156" s="2">
        <v>79</v>
      </c>
      <c r="D156" s="2">
        <v>41</v>
      </c>
      <c r="E156" s="2">
        <v>37</v>
      </c>
      <c r="F156" s="2">
        <v>0</v>
      </c>
      <c r="G156" s="2">
        <v>1</v>
      </c>
      <c r="H156" s="2">
        <v>42</v>
      </c>
      <c r="I156" s="2">
        <v>3</v>
      </c>
      <c r="J156" s="2">
        <v>76</v>
      </c>
      <c r="K156" s="2">
        <v>41</v>
      </c>
      <c r="L156" s="2">
        <v>32</v>
      </c>
      <c r="M156" s="2">
        <v>8</v>
      </c>
      <c r="N156" s="2">
        <v>0</v>
      </c>
      <c r="O156" s="2">
        <v>1</v>
      </c>
      <c r="P156" s="2">
        <v>35</v>
      </c>
      <c r="Q156" s="2">
        <v>0</v>
      </c>
      <c r="R156" s="2">
        <v>8</v>
      </c>
      <c r="S156" s="2">
        <v>5</v>
      </c>
      <c r="T156" s="2">
        <v>3</v>
      </c>
      <c r="U156" s="2">
        <v>2</v>
      </c>
      <c r="V156" s="2">
        <v>0</v>
      </c>
      <c r="W156" s="2">
        <v>0</v>
      </c>
      <c r="X156" s="2">
        <v>3</v>
      </c>
      <c r="Y156" s="2">
        <v>0</v>
      </c>
      <c r="Z156" s="2">
        <v>40</v>
      </c>
      <c r="AA156" s="2">
        <v>33</v>
      </c>
      <c r="AB156" s="2">
        <v>6</v>
      </c>
      <c r="AC156" s="2">
        <v>27</v>
      </c>
      <c r="AD156" s="2">
        <v>0</v>
      </c>
      <c r="AE156" s="2">
        <v>0</v>
      </c>
      <c r="AF156" s="2">
        <v>4</v>
      </c>
      <c r="AG156" s="2">
        <v>3</v>
      </c>
    </row>
    <row r="157" spans="1:33" x14ac:dyDescent="0.2">
      <c r="A157" s="2" t="s">
        <v>485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</row>
    <row r="158" spans="1:33" x14ac:dyDescent="0.2">
      <c r="A158" s="2" t="s">
        <v>298</v>
      </c>
      <c r="B158" s="2">
        <v>45</v>
      </c>
      <c r="C158" s="2">
        <v>24</v>
      </c>
      <c r="D158" s="2">
        <v>9</v>
      </c>
      <c r="E158" s="2">
        <v>10</v>
      </c>
      <c r="F158" s="2">
        <v>3</v>
      </c>
      <c r="G158" s="2">
        <v>2</v>
      </c>
      <c r="H158" s="2">
        <v>16</v>
      </c>
      <c r="I158" s="2">
        <v>5</v>
      </c>
      <c r="J158" s="2">
        <v>20</v>
      </c>
      <c r="K158" s="2">
        <v>5</v>
      </c>
      <c r="L158" s="2">
        <v>3</v>
      </c>
      <c r="M158" s="2">
        <v>1</v>
      </c>
      <c r="N158" s="2">
        <v>1</v>
      </c>
      <c r="O158" s="2">
        <v>0</v>
      </c>
      <c r="P158" s="2">
        <v>13</v>
      </c>
      <c r="Q158" s="2">
        <v>2</v>
      </c>
      <c r="R158" s="2">
        <v>5</v>
      </c>
      <c r="S158" s="2">
        <v>4</v>
      </c>
      <c r="T158" s="2">
        <v>2</v>
      </c>
      <c r="U158" s="2">
        <v>0</v>
      </c>
      <c r="V158" s="2">
        <v>2</v>
      </c>
      <c r="W158" s="2">
        <v>0</v>
      </c>
      <c r="X158" s="2">
        <v>1</v>
      </c>
      <c r="Y158" s="2">
        <v>0</v>
      </c>
      <c r="Z158" s="2">
        <v>20</v>
      </c>
      <c r="AA158" s="2">
        <v>15</v>
      </c>
      <c r="AB158" s="2">
        <v>4</v>
      </c>
      <c r="AC158" s="2">
        <v>9</v>
      </c>
      <c r="AD158" s="2">
        <v>0</v>
      </c>
      <c r="AE158" s="2">
        <v>2</v>
      </c>
      <c r="AF158" s="2">
        <v>2</v>
      </c>
      <c r="AG158" s="2">
        <v>3</v>
      </c>
    </row>
    <row r="159" spans="1:33" x14ac:dyDescent="0.2">
      <c r="A159" s="2" t="s">
        <v>486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</row>
    <row r="160" spans="1:33" x14ac:dyDescent="0.2">
      <c r="A160" s="2" t="s">
        <v>487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</row>
    <row r="161" spans="1:33" x14ac:dyDescent="0.2">
      <c r="A161" s="2" t="s">
        <v>488</v>
      </c>
      <c r="B161" s="2">
        <v>43</v>
      </c>
      <c r="C161" s="2">
        <v>26</v>
      </c>
      <c r="D161" s="2">
        <v>10</v>
      </c>
      <c r="E161" s="2">
        <v>9</v>
      </c>
      <c r="F161" s="2">
        <v>4</v>
      </c>
      <c r="G161" s="2">
        <v>3</v>
      </c>
      <c r="H161" s="2">
        <v>16</v>
      </c>
      <c r="I161" s="2">
        <v>1</v>
      </c>
      <c r="J161" s="2">
        <v>17</v>
      </c>
      <c r="K161" s="2">
        <v>7</v>
      </c>
      <c r="L161" s="2">
        <v>1</v>
      </c>
      <c r="M161" s="2">
        <v>4</v>
      </c>
      <c r="N161" s="2">
        <v>2</v>
      </c>
      <c r="O161" s="2">
        <v>0</v>
      </c>
      <c r="P161" s="2">
        <v>10</v>
      </c>
      <c r="Q161" s="2">
        <v>0</v>
      </c>
      <c r="R161" s="2">
        <v>24</v>
      </c>
      <c r="S161" s="2">
        <v>19</v>
      </c>
      <c r="T161" s="2">
        <v>9</v>
      </c>
      <c r="U161" s="2">
        <v>5</v>
      </c>
      <c r="V161" s="2">
        <v>2</v>
      </c>
      <c r="W161" s="2">
        <v>3</v>
      </c>
      <c r="X161" s="2">
        <v>5</v>
      </c>
      <c r="Y161" s="2">
        <v>0</v>
      </c>
      <c r="Z161" s="2">
        <v>2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1</v>
      </c>
      <c r="AG161" s="2">
        <v>1</v>
      </c>
    </row>
    <row r="162" spans="1:33" x14ac:dyDescent="0.2">
      <c r="A162" s="2" t="s">
        <v>489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</row>
    <row r="163" spans="1:33" x14ac:dyDescent="0.2">
      <c r="A163" s="2" t="s">
        <v>490</v>
      </c>
      <c r="B163" s="2">
        <v>138</v>
      </c>
      <c r="C163" s="2">
        <v>114</v>
      </c>
      <c r="D163" s="2">
        <v>90</v>
      </c>
      <c r="E163" s="2">
        <v>16</v>
      </c>
      <c r="F163" s="2">
        <v>5</v>
      </c>
      <c r="G163" s="2">
        <v>3</v>
      </c>
      <c r="H163" s="2">
        <v>21</v>
      </c>
      <c r="I163" s="2">
        <v>3</v>
      </c>
      <c r="J163" s="2">
        <v>43</v>
      </c>
      <c r="K163" s="2">
        <v>27</v>
      </c>
      <c r="L163" s="2">
        <v>19</v>
      </c>
      <c r="M163" s="2">
        <v>6</v>
      </c>
      <c r="N163" s="2">
        <v>1</v>
      </c>
      <c r="O163" s="2">
        <v>1</v>
      </c>
      <c r="P163" s="2">
        <v>14</v>
      </c>
      <c r="Q163" s="2">
        <v>2</v>
      </c>
      <c r="R163" s="2">
        <v>87</v>
      </c>
      <c r="S163" s="2">
        <v>79</v>
      </c>
      <c r="T163" s="2">
        <v>68</v>
      </c>
      <c r="U163" s="2">
        <v>8</v>
      </c>
      <c r="V163" s="2">
        <v>1</v>
      </c>
      <c r="W163" s="2">
        <v>2</v>
      </c>
      <c r="X163" s="2">
        <v>7</v>
      </c>
      <c r="Y163" s="2">
        <v>1</v>
      </c>
      <c r="Z163" s="2">
        <v>8</v>
      </c>
      <c r="AA163" s="2">
        <v>8</v>
      </c>
      <c r="AB163" s="2">
        <v>3</v>
      </c>
      <c r="AC163" s="2">
        <v>2</v>
      </c>
      <c r="AD163" s="2">
        <v>3</v>
      </c>
      <c r="AE163" s="2">
        <v>0</v>
      </c>
      <c r="AF163" s="2">
        <v>0</v>
      </c>
      <c r="AG163" s="2">
        <v>0</v>
      </c>
    </row>
    <row r="164" spans="1:33" x14ac:dyDescent="0.2">
      <c r="A164" s="2" t="s">
        <v>491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</row>
    <row r="165" spans="1:33" x14ac:dyDescent="0.2">
      <c r="A165" s="2" t="s">
        <v>492</v>
      </c>
      <c r="B165" s="2">
        <v>9</v>
      </c>
      <c r="C165" s="2">
        <v>7</v>
      </c>
      <c r="D165" s="2">
        <v>6</v>
      </c>
      <c r="E165" s="2">
        <v>0</v>
      </c>
      <c r="F165" s="2">
        <v>1</v>
      </c>
      <c r="G165" s="2">
        <v>0</v>
      </c>
      <c r="H165" s="2">
        <v>2</v>
      </c>
      <c r="I165" s="2">
        <v>0</v>
      </c>
      <c r="J165" s="2">
        <v>3</v>
      </c>
      <c r="K165" s="2">
        <v>1</v>
      </c>
      <c r="L165" s="2">
        <v>0</v>
      </c>
      <c r="M165" s="2">
        <v>0</v>
      </c>
      <c r="N165" s="2">
        <v>1</v>
      </c>
      <c r="O165" s="2">
        <v>0</v>
      </c>
      <c r="P165" s="2">
        <v>2</v>
      </c>
      <c r="Q165" s="2">
        <v>0</v>
      </c>
      <c r="R165" s="2">
        <v>6</v>
      </c>
      <c r="S165" s="2">
        <v>6</v>
      </c>
      <c r="T165" s="2">
        <v>6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</row>
    <row r="166" spans="1:33" x14ac:dyDescent="0.2">
      <c r="A166" s="2" t="s">
        <v>493</v>
      </c>
      <c r="B166" s="2">
        <v>76</v>
      </c>
      <c r="C166" s="2">
        <v>75</v>
      </c>
      <c r="D166" s="2">
        <v>72</v>
      </c>
      <c r="E166" s="2">
        <v>2</v>
      </c>
      <c r="F166" s="2">
        <v>0</v>
      </c>
      <c r="G166" s="2">
        <v>1</v>
      </c>
      <c r="H166" s="2">
        <v>1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76</v>
      </c>
      <c r="S166" s="2">
        <v>75</v>
      </c>
      <c r="T166" s="2">
        <v>72</v>
      </c>
      <c r="U166" s="2">
        <v>2</v>
      </c>
      <c r="V166" s="2">
        <v>0</v>
      </c>
      <c r="W166" s="2">
        <v>1</v>
      </c>
      <c r="X166" s="2">
        <v>1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</row>
    <row r="167" spans="1:33" x14ac:dyDescent="0.2">
      <c r="A167" s="2" t="s">
        <v>494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</row>
    <row r="168" spans="1:33" x14ac:dyDescent="0.2">
      <c r="A168" s="2" t="s">
        <v>495</v>
      </c>
      <c r="B168" s="2">
        <v>38</v>
      </c>
      <c r="C168" s="2">
        <v>24</v>
      </c>
      <c r="D168" s="2">
        <v>16</v>
      </c>
      <c r="E168" s="2">
        <v>7</v>
      </c>
      <c r="F168" s="2">
        <v>1</v>
      </c>
      <c r="G168" s="2">
        <v>0</v>
      </c>
      <c r="H168" s="2">
        <v>13</v>
      </c>
      <c r="I168" s="2">
        <v>1</v>
      </c>
      <c r="J168" s="2">
        <v>3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3</v>
      </c>
      <c r="Q168" s="2">
        <v>0</v>
      </c>
      <c r="R168" s="2">
        <v>28</v>
      </c>
      <c r="S168" s="2">
        <v>19</v>
      </c>
      <c r="T168" s="2">
        <v>14</v>
      </c>
      <c r="U168" s="2">
        <v>4</v>
      </c>
      <c r="V168" s="2">
        <v>1</v>
      </c>
      <c r="W168" s="2">
        <v>0</v>
      </c>
      <c r="X168" s="2">
        <v>9</v>
      </c>
      <c r="Y168" s="2">
        <v>0</v>
      </c>
      <c r="Z168" s="2">
        <v>7</v>
      </c>
      <c r="AA168" s="2">
        <v>5</v>
      </c>
      <c r="AB168" s="2">
        <v>2</v>
      </c>
      <c r="AC168" s="2">
        <v>3</v>
      </c>
      <c r="AD168" s="2">
        <v>0</v>
      </c>
      <c r="AE168" s="2">
        <v>0</v>
      </c>
      <c r="AF168" s="2">
        <v>1</v>
      </c>
      <c r="AG168" s="2">
        <v>1</v>
      </c>
    </row>
    <row r="169" spans="1:33" x14ac:dyDescent="0.2">
      <c r="A169" s="2" t="s">
        <v>496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</row>
    <row r="170" spans="1:33" x14ac:dyDescent="0.2">
      <c r="A170" s="2" t="s">
        <v>497</v>
      </c>
      <c r="B170" s="2">
        <v>4</v>
      </c>
      <c r="C170" s="2">
        <v>2</v>
      </c>
      <c r="D170" s="2">
        <v>2</v>
      </c>
      <c r="E170" s="2">
        <v>0</v>
      </c>
      <c r="F170" s="2">
        <v>0</v>
      </c>
      <c r="G170" s="2">
        <v>0</v>
      </c>
      <c r="H170" s="2">
        <v>2</v>
      </c>
      <c r="I170" s="2">
        <v>0</v>
      </c>
      <c r="J170" s="2">
        <v>2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2</v>
      </c>
      <c r="Q170" s="2">
        <v>0</v>
      </c>
      <c r="R170" s="2">
        <v>1</v>
      </c>
      <c r="S170" s="2">
        <v>1</v>
      </c>
      <c r="T170" s="2">
        <v>1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1</v>
      </c>
      <c r="AA170" s="2">
        <v>1</v>
      </c>
      <c r="AB170" s="2">
        <v>1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</row>
    <row r="171" spans="1:33" x14ac:dyDescent="0.2">
      <c r="A171" s="2" t="s">
        <v>498</v>
      </c>
      <c r="B171" s="2">
        <v>8</v>
      </c>
      <c r="C171" s="2">
        <v>4</v>
      </c>
      <c r="D171" s="2">
        <v>4</v>
      </c>
      <c r="E171" s="2">
        <v>0</v>
      </c>
      <c r="F171" s="2">
        <v>0</v>
      </c>
      <c r="G171" s="2">
        <v>0</v>
      </c>
      <c r="H171" s="2">
        <v>3</v>
      </c>
      <c r="I171" s="2">
        <v>1</v>
      </c>
      <c r="J171" s="2">
        <v>8</v>
      </c>
      <c r="K171" s="2">
        <v>4</v>
      </c>
      <c r="L171" s="2">
        <v>4</v>
      </c>
      <c r="M171" s="2">
        <v>0</v>
      </c>
      <c r="N171" s="2">
        <v>0</v>
      </c>
      <c r="O171" s="2">
        <v>0</v>
      </c>
      <c r="P171" s="2">
        <v>3</v>
      </c>
      <c r="Q171" s="2">
        <v>1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</row>
    <row r="172" spans="1:33" x14ac:dyDescent="0.2">
      <c r="A172" s="2" t="s">
        <v>499</v>
      </c>
      <c r="B172" s="2">
        <v>18</v>
      </c>
      <c r="C172" s="2">
        <v>17</v>
      </c>
      <c r="D172" s="2">
        <v>10</v>
      </c>
      <c r="E172" s="2">
        <v>2</v>
      </c>
      <c r="F172" s="2">
        <v>5</v>
      </c>
      <c r="G172" s="2">
        <v>0</v>
      </c>
      <c r="H172" s="2">
        <v>1</v>
      </c>
      <c r="I172" s="2">
        <v>0</v>
      </c>
      <c r="J172" s="2">
        <v>5</v>
      </c>
      <c r="K172" s="2">
        <v>4</v>
      </c>
      <c r="L172" s="2">
        <v>1</v>
      </c>
      <c r="M172" s="2">
        <v>1</v>
      </c>
      <c r="N172" s="2">
        <v>2</v>
      </c>
      <c r="O172" s="2">
        <v>0</v>
      </c>
      <c r="P172" s="2">
        <v>1</v>
      </c>
      <c r="Q172" s="2">
        <v>0</v>
      </c>
      <c r="R172" s="2">
        <v>12</v>
      </c>
      <c r="S172" s="2">
        <v>12</v>
      </c>
      <c r="T172" s="2">
        <v>9</v>
      </c>
      <c r="U172" s="2">
        <v>1</v>
      </c>
      <c r="V172" s="2">
        <v>2</v>
      </c>
      <c r="W172" s="2">
        <v>0</v>
      </c>
      <c r="X172" s="2">
        <v>0</v>
      </c>
      <c r="Y172" s="2">
        <v>0</v>
      </c>
      <c r="Z172" s="2">
        <v>1</v>
      </c>
      <c r="AA172" s="2">
        <v>1</v>
      </c>
      <c r="AB172" s="2">
        <v>0</v>
      </c>
      <c r="AC172" s="2">
        <v>0</v>
      </c>
      <c r="AD172" s="2">
        <v>1</v>
      </c>
      <c r="AE172" s="2">
        <v>0</v>
      </c>
      <c r="AF172" s="2">
        <v>0</v>
      </c>
      <c r="AG172" s="2">
        <v>0</v>
      </c>
    </row>
    <row r="173" spans="1:33" x14ac:dyDescent="0.2">
      <c r="A173" s="2" t="s">
        <v>500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</row>
    <row r="174" spans="1:33" x14ac:dyDescent="0.2">
      <c r="A174" s="2" t="s">
        <v>496</v>
      </c>
      <c r="B174" s="2">
        <v>173</v>
      </c>
      <c r="C174" s="2">
        <v>120</v>
      </c>
      <c r="D174" s="2">
        <v>85</v>
      </c>
      <c r="E174" s="2">
        <v>18</v>
      </c>
      <c r="F174" s="2">
        <v>12</v>
      </c>
      <c r="G174" s="2">
        <v>5</v>
      </c>
      <c r="H174" s="2">
        <v>37</v>
      </c>
      <c r="I174" s="2">
        <v>16</v>
      </c>
      <c r="J174" s="2">
        <v>101</v>
      </c>
      <c r="K174" s="2">
        <v>72</v>
      </c>
      <c r="L174" s="2">
        <v>51</v>
      </c>
      <c r="M174" s="2">
        <v>14</v>
      </c>
      <c r="N174" s="2">
        <v>5</v>
      </c>
      <c r="O174" s="2">
        <v>2</v>
      </c>
      <c r="P174" s="2">
        <v>28</v>
      </c>
      <c r="Q174" s="2">
        <v>1</v>
      </c>
      <c r="R174" s="2">
        <v>45</v>
      </c>
      <c r="S174" s="2">
        <v>36</v>
      </c>
      <c r="T174" s="2">
        <v>27</v>
      </c>
      <c r="U174" s="2">
        <v>2</v>
      </c>
      <c r="V174" s="2">
        <v>4</v>
      </c>
      <c r="W174" s="2">
        <v>3</v>
      </c>
      <c r="X174" s="2">
        <v>9</v>
      </c>
      <c r="Y174" s="2">
        <v>0</v>
      </c>
      <c r="Z174" s="2">
        <v>27</v>
      </c>
      <c r="AA174" s="2">
        <v>12</v>
      </c>
      <c r="AB174" s="2">
        <v>7</v>
      </c>
      <c r="AC174" s="2">
        <v>2</v>
      </c>
      <c r="AD174" s="2">
        <v>3</v>
      </c>
      <c r="AE174" s="2">
        <v>0</v>
      </c>
      <c r="AF174" s="2">
        <v>0</v>
      </c>
      <c r="AG174" s="2">
        <v>15</v>
      </c>
    </row>
    <row r="175" spans="1:33" x14ac:dyDescent="0.2">
      <c r="A175" s="2" t="s">
        <v>501</v>
      </c>
      <c r="B175" s="2">
        <v>36</v>
      </c>
      <c r="C175" s="2">
        <v>32</v>
      </c>
      <c r="D175" s="2">
        <v>26</v>
      </c>
      <c r="E175" s="2">
        <v>2</v>
      </c>
      <c r="F175" s="2">
        <v>3</v>
      </c>
      <c r="G175" s="2">
        <v>1</v>
      </c>
      <c r="H175" s="2">
        <v>3</v>
      </c>
      <c r="I175" s="2">
        <v>1</v>
      </c>
      <c r="J175" s="2">
        <v>1</v>
      </c>
      <c r="K175" s="2">
        <v>1</v>
      </c>
      <c r="L175" s="2">
        <v>0</v>
      </c>
      <c r="M175" s="2">
        <v>1</v>
      </c>
      <c r="N175" s="2">
        <v>0</v>
      </c>
      <c r="O175" s="2">
        <v>0</v>
      </c>
      <c r="P175" s="2">
        <v>0</v>
      </c>
      <c r="Q175" s="2">
        <v>0</v>
      </c>
      <c r="R175" s="2">
        <v>31</v>
      </c>
      <c r="S175" s="2">
        <v>28</v>
      </c>
      <c r="T175" s="2">
        <v>26</v>
      </c>
      <c r="U175" s="2">
        <v>1</v>
      </c>
      <c r="V175" s="2">
        <v>0</v>
      </c>
      <c r="W175" s="2">
        <v>1</v>
      </c>
      <c r="X175" s="2">
        <v>2</v>
      </c>
      <c r="Y175" s="2">
        <v>1</v>
      </c>
      <c r="Z175" s="2">
        <v>4</v>
      </c>
      <c r="AA175" s="2">
        <v>3</v>
      </c>
      <c r="AB175" s="2">
        <v>0</v>
      </c>
      <c r="AC175" s="2">
        <v>0</v>
      </c>
      <c r="AD175" s="2">
        <v>3</v>
      </c>
      <c r="AE175" s="2">
        <v>0</v>
      </c>
      <c r="AF175" s="2">
        <v>1</v>
      </c>
      <c r="AG175" s="2">
        <v>0</v>
      </c>
    </row>
    <row r="176" spans="1:33" x14ac:dyDescent="0.2">
      <c r="A176" s="2" t="s">
        <v>502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</row>
    <row r="177" spans="1:33" x14ac:dyDescent="0.2">
      <c r="A177" s="2" t="s">
        <v>503</v>
      </c>
      <c r="B177" s="2">
        <v>16</v>
      </c>
      <c r="C177" s="2">
        <v>13</v>
      </c>
      <c r="D177" s="2">
        <v>11</v>
      </c>
      <c r="E177" s="2">
        <v>0</v>
      </c>
      <c r="F177" s="2">
        <v>1</v>
      </c>
      <c r="G177" s="2">
        <v>1</v>
      </c>
      <c r="H177" s="2">
        <v>0</v>
      </c>
      <c r="I177" s="2">
        <v>3</v>
      </c>
      <c r="J177" s="2">
        <v>1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1</v>
      </c>
      <c r="R177" s="2">
        <v>6</v>
      </c>
      <c r="S177" s="2">
        <v>6</v>
      </c>
      <c r="T177" s="2">
        <v>6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9</v>
      </c>
      <c r="AA177" s="2">
        <v>7</v>
      </c>
      <c r="AB177" s="2">
        <v>5</v>
      </c>
      <c r="AC177" s="2">
        <v>0</v>
      </c>
      <c r="AD177" s="2">
        <v>1</v>
      </c>
      <c r="AE177" s="2">
        <v>1</v>
      </c>
      <c r="AF177" s="2">
        <v>0</v>
      </c>
      <c r="AG177" s="2">
        <v>2</v>
      </c>
    </row>
    <row r="178" spans="1:33" x14ac:dyDescent="0.2">
      <c r="A178" s="2" t="s">
        <v>293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</row>
    <row r="179" spans="1:33" x14ac:dyDescent="0.2">
      <c r="A179" s="2" t="s">
        <v>504</v>
      </c>
      <c r="B179" s="2">
        <v>102</v>
      </c>
      <c r="C179" s="2">
        <v>77</v>
      </c>
      <c r="D179" s="2">
        <v>56</v>
      </c>
      <c r="E179" s="2">
        <v>14</v>
      </c>
      <c r="F179" s="2">
        <v>5</v>
      </c>
      <c r="G179" s="2">
        <v>2</v>
      </c>
      <c r="H179" s="2">
        <v>22</v>
      </c>
      <c r="I179" s="2">
        <v>3</v>
      </c>
      <c r="J179" s="2">
        <v>76</v>
      </c>
      <c r="K179" s="2">
        <v>55</v>
      </c>
      <c r="L179" s="2">
        <v>39</v>
      </c>
      <c r="M179" s="2">
        <v>13</v>
      </c>
      <c r="N179" s="2">
        <v>3</v>
      </c>
      <c r="O179" s="2">
        <v>0</v>
      </c>
      <c r="P179" s="2">
        <v>21</v>
      </c>
      <c r="Q179" s="2">
        <v>0</v>
      </c>
      <c r="R179" s="2">
        <v>18</v>
      </c>
      <c r="S179" s="2">
        <v>17</v>
      </c>
      <c r="T179" s="2">
        <v>14</v>
      </c>
      <c r="U179" s="2">
        <v>1</v>
      </c>
      <c r="V179" s="2">
        <v>1</v>
      </c>
      <c r="W179" s="2">
        <v>1</v>
      </c>
      <c r="X179" s="2">
        <v>1</v>
      </c>
      <c r="Y179" s="2">
        <v>0</v>
      </c>
      <c r="Z179" s="2">
        <v>8</v>
      </c>
      <c r="AA179" s="2">
        <v>5</v>
      </c>
      <c r="AB179" s="2">
        <v>3</v>
      </c>
      <c r="AC179" s="2">
        <v>0</v>
      </c>
      <c r="AD179" s="2">
        <v>1</v>
      </c>
      <c r="AE179" s="2">
        <v>1</v>
      </c>
      <c r="AF179" s="2">
        <v>0</v>
      </c>
      <c r="AG179" s="2">
        <v>3</v>
      </c>
    </row>
    <row r="180" spans="1:33" x14ac:dyDescent="0.2">
      <c r="A180" s="2" t="s">
        <v>505</v>
      </c>
      <c r="B180" s="2">
        <v>135</v>
      </c>
      <c r="C180" s="2">
        <v>107</v>
      </c>
      <c r="D180" s="2">
        <v>69</v>
      </c>
      <c r="E180" s="2">
        <v>32</v>
      </c>
      <c r="F180" s="2">
        <v>0</v>
      </c>
      <c r="G180" s="2">
        <v>6</v>
      </c>
      <c r="H180" s="2">
        <v>9</v>
      </c>
      <c r="I180" s="2">
        <v>19</v>
      </c>
      <c r="J180" s="2">
        <v>13</v>
      </c>
      <c r="K180" s="2">
        <v>8</v>
      </c>
      <c r="L180" s="2">
        <v>7</v>
      </c>
      <c r="M180" s="2">
        <v>1</v>
      </c>
      <c r="N180" s="2">
        <v>0</v>
      </c>
      <c r="O180" s="2">
        <v>0</v>
      </c>
      <c r="P180" s="2">
        <v>5</v>
      </c>
      <c r="Q180" s="2">
        <v>0</v>
      </c>
      <c r="R180" s="2">
        <v>60</v>
      </c>
      <c r="S180" s="2">
        <v>57</v>
      </c>
      <c r="T180" s="2">
        <v>50</v>
      </c>
      <c r="U180" s="2">
        <v>3</v>
      </c>
      <c r="V180" s="2">
        <v>0</v>
      </c>
      <c r="W180" s="2">
        <v>4</v>
      </c>
      <c r="X180" s="2">
        <v>2</v>
      </c>
      <c r="Y180" s="2">
        <v>1</v>
      </c>
      <c r="Z180" s="2">
        <v>62</v>
      </c>
      <c r="AA180" s="2">
        <v>42</v>
      </c>
      <c r="AB180" s="2">
        <v>12</v>
      </c>
      <c r="AC180" s="2">
        <v>28</v>
      </c>
      <c r="AD180" s="2">
        <v>0</v>
      </c>
      <c r="AE180" s="2">
        <v>2</v>
      </c>
      <c r="AF180" s="2">
        <v>2</v>
      </c>
      <c r="AG180" s="2">
        <v>18</v>
      </c>
    </row>
    <row r="181" spans="1:33" x14ac:dyDescent="0.2">
      <c r="A181" s="2" t="s">
        <v>78</v>
      </c>
      <c r="B181" s="2">
        <v>983</v>
      </c>
      <c r="C181" s="2">
        <v>758</v>
      </c>
      <c r="D181" s="2">
        <v>572</v>
      </c>
      <c r="E181" s="2">
        <v>88</v>
      </c>
      <c r="F181" s="2">
        <v>34</v>
      </c>
      <c r="G181" s="2">
        <v>64</v>
      </c>
      <c r="H181" s="2">
        <v>101</v>
      </c>
      <c r="I181" s="2">
        <v>124</v>
      </c>
      <c r="J181" s="2">
        <v>111</v>
      </c>
      <c r="K181" s="2">
        <v>73</v>
      </c>
      <c r="L181" s="2">
        <v>48</v>
      </c>
      <c r="M181" s="2">
        <v>15</v>
      </c>
      <c r="N181" s="2">
        <v>9</v>
      </c>
      <c r="O181" s="2">
        <v>1</v>
      </c>
      <c r="P181" s="2">
        <v>34</v>
      </c>
      <c r="Q181" s="2">
        <v>4</v>
      </c>
      <c r="R181" s="2">
        <v>521</v>
      </c>
      <c r="S181" s="2">
        <v>475</v>
      </c>
      <c r="T181" s="2">
        <v>423</v>
      </c>
      <c r="U181" s="2">
        <v>23</v>
      </c>
      <c r="V181" s="2">
        <v>18</v>
      </c>
      <c r="W181" s="2">
        <v>11</v>
      </c>
      <c r="X181" s="2">
        <v>39</v>
      </c>
      <c r="Y181" s="2">
        <v>7</v>
      </c>
      <c r="Z181" s="2">
        <v>351</v>
      </c>
      <c r="AA181" s="2">
        <v>210</v>
      </c>
      <c r="AB181" s="2">
        <v>101</v>
      </c>
      <c r="AC181" s="2">
        <v>50</v>
      </c>
      <c r="AD181" s="2">
        <v>7</v>
      </c>
      <c r="AE181" s="2">
        <v>52</v>
      </c>
      <c r="AF181" s="2">
        <v>28</v>
      </c>
      <c r="AG181" s="2">
        <v>113</v>
      </c>
    </row>
  </sheetData>
  <mergeCells count="4">
    <mergeCell ref="B2:I2"/>
    <mergeCell ref="J2:Q2"/>
    <mergeCell ref="R2:Y2"/>
    <mergeCell ref="Z2:AG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54B8-FCFD-4118-87D5-DEE557E6B2B5}">
  <dimension ref="A1:AM60"/>
  <sheetViews>
    <sheetView view="pageBreakPreview" topLeftCell="W1" zoomScale="125" zoomScaleNormal="120" zoomScaleSheetLayoutView="125" workbookViewId="0">
      <selection activeCell="Y28" sqref="Y28"/>
    </sheetView>
  </sheetViews>
  <sheetFormatPr defaultColWidth="9.109375" defaultRowHeight="10.199999999999999" customHeight="1" x14ac:dyDescent="0.2"/>
  <cols>
    <col min="1" max="16384" width="9.109375" style="1"/>
  </cols>
  <sheetData>
    <row r="1" spans="1:36" ht="10.199999999999999" customHeight="1" x14ac:dyDescent="0.2">
      <c r="A1" s="2" t="s">
        <v>821</v>
      </c>
      <c r="B1" s="2"/>
      <c r="C1" s="2"/>
      <c r="D1" s="2"/>
      <c r="E1" s="2"/>
      <c r="F1" s="2"/>
      <c r="G1" s="2"/>
      <c r="H1" s="2"/>
      <c r="I1" s="2"/>
      <c r="J1" s="2" t="s">
        <v>821</v>
      </c>
      <c r="K1" s="2"/>
      <c r="L1" s="2"/>
      <c r="M1" s="2"/>
      <c r="N1" s="2"/>
      <c r="O1" s="2"/>
      <c r="P1" s="2"/>
      <c r="Q1" s="2"/>
      <c r="R1" s="2"/>
      <c r="S1" s="2" t="s">
        <v>821</v>
      </c>
      <c r="T1" s="2"/>
      <c r="U1" s="2"/>
      <c r="V1" s="2"/>
      <c r="W1" s="2"/>
      <c r="X1" s="2"/>
      <c r="Y1" s="2"/>
      <c r="Z1" s="2"/>
      <c r="AA1" s="2"/>
      <c r="AB1" s="2" t="s">
        <v>821</v>
      </c>
      <c r="AC1" s="2"/>
      <c r="AD1" s="2"/>
      <c r="AE1" s="2"/>
      <c r="AF1" s="2"/>
      <c r="AG1" s="2"/>
      <c r="AH1" s="2"/>
      <c r="AI1" s="2"/>
      <c r="AJ1" s="2"/>
    </row>
    <row r="2" spans="1:36" ht="10.199999999999999" customHeight="1" x14ac:dyDescent="0.2">
      <c r="A2" s="8" t="s">
        <v>819</v>
      </c>
      <c r="B2" s="34" t="s">
        <v>0</v>
      </c>
      <c r="C2" s="34"/>
      <c r="D2" s="34"/>
      <c r="E2" s="34"/>
      <c r="F2" s="34"/>
      <c r="G2" s="34"/>
      <c r="H2" s="34"/>
      <c r="I2" s="34"/>
      <c r="J2" s="8" t="s">
        <v>819</v>
      </c>
      <c r="K2" s="34" t="s">
        <v>1</v>
      </c>
      <c r="L2" s="34"/>
      <c r="M2" s="34"/>
      <c r="N2" s="34"/>
      <c r="O2" s="34"/>
      <c r="P2" s="34"/>
      <c r="Q2" s="34"/>
      <c r="R2" s="34"/>
      <c r="S2" s="8" t="s">
        <v>819</v>
      </c>
      <c r="T2" s="34" t="s">
        <v>2</v>
      </c>
      <c r="U2" s="34"/>
      <c r="V2" s="34"/>
      <c r="W2" s="34"/>
      <c r="X2" s="34"/>
      <c r="Y2" s="34"/>
      <c r="Z2" s="34"/>
      <c r="AA2" s="34"/>
      <c r="AB2" s="8" t="s">
        <v>819</v>
      </c>
      <c r="AC2" s="34" t="s">
        <v>3</v>
      </c>
      <c r="AD2" s="34"/>
      <c r="AE2" s="34"/>
      <c r="AF2" s="34"/>
      <c r="AG2" s="34"/>
      <c r="AH2" s="34"/>
      <c r="AI2" s="34"/>
      <c r="AJ2" s="31"/>
    </row>
    <row r="3" spans="1:36" s="6" customFormat="1" ht="10.199999999999999" customHeight="1" x14ac:dyDescent="0.2">
      <c r="A3" s="9" t="s">
        <v>820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820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820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820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ht="10.199999999999999" customHeight="1" x14ac:dyDescent="0.2">
      <c r="A4" s="2" t="s">
        <v>757</v>
      </c>
      <c r="B4" s="2"/>
      <c r="C4" s="2"/>
      <c r="D4" s="2"/>
      <c r="E4" s="2"/>
      <c r="F4" s="2"/>
      <c r="G4" s="2"/>
      <c r="H4" s="2"/>
      <c r="I4" s="2"/>
      <c r="J4" s="2" t="s">
        <v>757</v>
      </c>
      <c r="K4" s="2"/>
      <c r="L4" s="2"/>
      <c r="M4" s="2"/>
      <c r="N4" s="2"/>
      <c r="O4" s="2"/>
      <c r="P4" s="2"/>
      <c r="Q4" s="2"/>
      <c r="R4" s="2"/>
      <c r="S4" s="2" t="s">
        <v>757</v>
      </c>
      <c r="T4" s="2"/>
      <c r="U4" s="2"/>
      <c r="V4" s="2"/>
      <c r="W4" s="2"/>
      <c r="X4" s="2"/>
      <c r="Y4" s="2"/>
      <c r="Z4" s="2"/>
      <c r="AA4" s="2"/>
      <c r="AB4" s="2" t="s">
        <v>757</v>
      </c>
      <c r="AC4" s="2"/>
      <c r="AD4" s="2"/>
      <c r="AE4" s="2"/>
      <c r="AF4" s="2"/>
      <c r="AG4" s="2"/>
      <c r="AH4" s="2"/>
      <c r="AI4" s="2"/>
      <c r="AJ4" s="2"/>
    </row>
    <row r="5" spans="1:36" ht="10.199999999999999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0.199999999999999" customHeight="1" x14ac:dyDescent="0.2">
      <c r="A6" s="2" t="s">
        <v>655</v>
      </c>
      <c r="B6" s="2">
        <v>12549</v>
      </c>
      <c r="C6" s="2">
        <v>8357</v>
      </c>
      <c r="D6" s="2">
        <v>5292</v>
      </c>
      <c r="E6" s="2">
        <v>1679</v>
      </c>
      <c r="F6" s="2">
        <v>577</v>
      </c>
      <c r="G6" s="2">
        <v>809</v>
      </c>
      <c r="H6" s="2">
        <v>2517</v>
      </c>
      <c r="I6" s="2">
        <v>1675</v>
      </c>
      <c r="J6" s="2" t="s">
        <v>655</v>
      </c>
      <c r="K6" s="2">
        <v>2614</v>
      </c>
      <c r="L6" s="2">
        <v>1293</v>
      </c>
      <c r="M6" s="2">
        <v>795</v>
      </c>
      <c r="N6" s="2">
        <v>321</v>
      </c>
      <c r="O6" s="2">
        <v>135</v>
      </c>
      <c r="P6" s="2">
        <v>42</v>
      </c>
      <c r="Q6" s="2">
        <v>1257</v>
      </c>
      <c r="R6" s="2">
        <v>64</v>
      </c>
      <c r="S6" s="2" t="s">
        <v>655</v>
      </c>
      <c r="T6" s="2">
        <v>5220</v>
      </c>
      <c r="U6" s="2">
        <v>4290</v>
      </c>
      <c r="V6" s="2">
        <v>3340</v>
      </c>
      <c r="W6" s="2">
        <v>566</v>
      </c>
      <c r="X6" s="2">
        <v>210</v>
      </c>
      <c r="Y6" s="2">
        <v>174</v>
      </c>
      <c r="Z6" s="2">
        <v>856</v>
      </c>
      <c r="AA6" s="2">
        <v>74</v>
      </c>
      <c r="AB6" s="2" t="s">
        <v>655</v>
      </c>
      <c r="AC6" s="2">
        <v>4715</v>
      </c>
      <c r="AD6" s="2">
        <v>2774</v>
      </c>
      <c r="AE6" s="2">
        <v>1157</v>
      </c>
      <c r="AF6" s="2">
        <v>792</v>
      </c>
      <c r="AG6" s="2">
        <v>232</v>
      </c>
      <c r="AH6" s="2">
        <v>593</v>
      </c>
      <c r="AI6" s="2">
        <v>404</v>
      </c>
      <c r="AJ6" s="2">
        <v>1537</v>
      </c>
    </row>
    <row r="7" spans="1:36" ht="10.199999999999999" customHeight="1" x14ac:dyDescent="0.2">
      <c r="A7" s="2" t="s">
        <v>817</v>
      </c>
      <c r="B7" s="2">
        <v>5988</v>
      </c>
      <c r="C7" s="2">
        <v>4060</v>
      </c>
      <c r="D7" s="2">
        <v>2596</v>
      </c>
      <c r="E7" s="2">
        <v>710</v>
      </c>
      <c r="F7" s="2">
        <v>294</v>
      </c>
      <c r="G7" s="2">
        <v>460</v>
      </c>
      <c r="H7" s="2">
        <v>1393</v>
      </c>
      <c r="I7" s="2">
        <v>535</v>
      </c>
      <c r="J7" s="2" t="s">
        <v>817</v>
      </c>
      <c r="K7" s="2">
        <v>1632</v>
      </c>
      <c r="L7" s="2">
        <v>769</v>
      </c>
      <c r="M7" s="2">
        <v>470</v>
      </c>
      <c r="N7" s="2">
        <v>185</v>
      </c>
      <c r="O7" s="2">
        <v>86</v>
      </c>
      <c r="P7" s="2">
        <v>28</v>
      </c>
      <c r="Q7" s="2">
        <v>826</v>
      </c>
      <c r="R7" s="2">
        <v>37</v>
      </c>
      <c r="S7" s="2" t="s">
        <v>817</v>
      </c>
      <c r="T7" s="2">
        <v>2309</v>
      </c>
      <c r="U7" s="2">
        <v>1960</v>
      </c>
      <c r="V7" s="2">
        <v>1596</v>
      </c>
      <c r="W7" s="2">
        <v>192</v>
      </c>
      <c r="X7" s="2">
        <v>84</v>
      </c>
      <c r="Y7" s="2">
        <v>88</v>
      </c>
      <c r="Z7" s="2">
        <v>317</v>
      </c>
      <c r="AA7" s="2">
        <v>32</v>
      </c>
      <c r="AB7" s="2" t="s">
        <v>817</v>
      </c>
      <c r="AC7" s="2">
        <v>2047</v>
      </c>
      <c r="AD7" s="2">
        <v>1331</v>
      </c>
      <c r="AE7" s="2">
        <v>530</v>
      </c>
      <c r="AF7" s="2">
        <v>333</v>
      </c>
      <c r="AG7" s="2">
        <v>124</v>
      </c>
      <c r="AH7" s="2">
        <v>344</v>
      </c>
      <c r="AI7" s="2">
        <v>250</v>
      </c>
      <c r="AJ7" s="2">
        <v>466</v>
      </c>
    </row>
    <row r="8" spans="1:36" ht="10.199999999999999" customHeight="1" x14ac:dyDescent="0.2">
      <c r="A8" s="2" t="s">
        <v>818</v>
      </c>
      <c r="B8" s="2">
        <v>6561</v>
      </c>
      <c r="C8" s="2">
        <v>4297</v>
      </c>
      <c r="D8" s="2">
        <v>2696</v>
      </c>
      <c r="E8" s="2">
        <v>969</v>
      </c>
      <c r="F8" s="2">
        <v>283</v>
      </c>
      <c r="G8" s="2">
        <v>349</v>
      </c>
      <c r="H8" s="2">
        <v>1124</v>
      </c>
      <c r="I8" s="2">
        <v>1140</v>
      </c>
      <c r="J8" s="2" t="s">
        <v>818</v>
      </c>
      <c r="K8" s="2">
        <v>982</v>
      </c>
      <c r="L8" s="2">
        <v>524</v>
      </c>
      <c r="M8" s="2">
        <v>325</v>
      </c>
      <c r="N8" s="2">
        <v>136</v>
      </c>
      <c r="O8" s="2">
        <v>49</v>
      </c>
      <c r="P8" s="2">
        <v>14</v>
      </c>
      <c r="Q8" s="2">
        <v>431</v>
      </c>
      <c r="R8" s="2">
        <v>27</v>
      </c>
      <c r="S8" s="2" t="s">
        <v>818</v>
      </c>
      <c r="T8" s="2">
        <v>2911</v>
      </c>
      <c r="U8" s="2">
        <v>2330</v>
      </c>
      <c r="V8" s="2">
        <v>1744</v>
      </c>
      <c r="W8" s="2">
        <v>374</v>
      </c>
      <c r="X8" s="2">
        <v>126</v>
      </c>
      <c r="Y8" s="2">
        <v>86</v>
      </c>
      <c r="Z8" s="2">
        <v>539</v>
      </c>
      <c r="AA8" s="2">
        <v>42</v>
      </c>
      <c r="AB8" s="2" t="s">
        <v>818</v>
      </c>
      <c r="AC8" s="2">
        <v>2668</v>
      </c>
      <c r="AD8" s="2">
        <v>1443</v>
      </c>
      <c r="AE8" s="2">
        <v>627</v>
      </c>
      <c r="AF8" s="2">
        <v>459</v>
      </c>
      <c r="AG8" s="2">
        <v>108</v>
      </c>
      <c r="AH8" s="2">
        <v>249</v>
      </c>
      <c r="AI8" s="2">
        <v>154</v>
      </c>
      <c r="AJ8" s="2">
        <v>1071</v>
      </c>
    </row>
    <row r="9" spans="1:36" ht="10.199999999999999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0.199999999999999" customHeight="1" x14ac:dyDescent="0.2">
      <c r="A10" s="2" t="s">
        <v>28</v>
      </c>
      <c r="B10" s="2">
        <v>6391</v>
      </c>
      <c r="C10" s="2">
        <v>4406</v>
      </c>
      <c r="D10" s="2">
        <v>2721</v>
      </c>
      <c r="E10" s="2">
        <v>933</v>
      </c>
      <c r="F10" s="2">
        <v>313</v>
      </c>
      <c r="G10" s="2">
        <v>439</v>
      </c>
      <c r="H10" s="2">
        <v>1224</v>
      </c>
      <c r="I10" s="2">
        <v>761</v>
      </c>
      <c r="J10" s="2" t="s">
        <v>28</v>
      </c>
      <c r="K10" s="2">
        <v>1245</v>
      </c>
      <c r="L10" s="2">
        <v>613</v>
      </c>
      <c r="M10" s="2">
        <v>369</v>
      </c>
      <c r="N10" s="2">
        <v>162</v>
      </c>
      <c r="O10" s="2">
        <v>61</v>
      </c>
      <c r="P10" s="2">
        <v>21</v>
      </c>
      <c r="Q10" s="2">
        <v>601</v>
      </c>
      <c r="R10" s="2">
        <v>31</v>
      </c>
      <c r="S10" s="2" t="s">
        <v>28</v>
      </c>
      <c r="T10" s="2">
        <v>2671</v>
      </c>
      <c r="U10" s="2">
        <v>2210</v>
      </c>
      <c r="V10" s="2">
        <v>1724</v>
      </c>
      <c r="W10" s="2">
        <v>286</v>
      </c>
      <c r="X10" s="2">
        <v>117</v>
      </c>
      <c r="Y10" s="2">
        <v>83</v>
      </c>
      <c r="Z10" s="2">
        <v>426</v>
      </c>
      <c r="AA10" s="2">
        <v>35</v>
      </c>
      <c r="AB10" s="2" t="s">
        <v>28</v>
      </c>
      <c r="AC10" s="2">
        <v>2475</v>
      </c>
      <c r="AD10" s="2">
        <v>1583</v>
      </c>
      <c r="AE10" s="2">
        <v>628</v>
      </c>
      <c r="AF10" s="2">
        <v>485</v>
      </c>
      <c r="AG10" s="2">
        <v>135</v>
      </c>
      <c r="AH10" s="2">
        <v>335</v>
      </c>
      <c r="AI10" s="2">
        <v>197</v>
      </c>
      <c r="AJ10" s="2">
        <v>695</v>
      </c>
    </row>
    <row r="11" spans="1:36" ht="10.199999999999999" customHeight="1" x14ac:dyDescent="0.2">
      <c r="A11" s="2" t="s">
        <v>817</v>
      </c>
      <c r="B11" s="2">
        <v>3671</v>
      </c>
      <c r="C11" s="2">
        <v>2558</v>
      </c>
      <c r="D11" s="2">
        <v>1594</v>
      </c>
      <c r="E11" s="2">
        <v>488</v>
      </c>
      <c r="F11" s="2">
        <v>183</v>
      </c>
      <c r="G11" s="2">
        <v>293</v>
      </c>
      <c r="H11" s="2">
        <v>759</v>
      </c>
      <c r="I11" s="2">
        <v>354</v>
      </c>
      <c r="J11" s="2" t="s">
        <v>817</v>
      </c>
      <c r="K11" s="2">
        <v>891</v>
      </c>
      <c r="L11" s="2">
        <v>430</v>
      </c>
      <c r="M11" s="2">
        <v>255</v>
      </c>
      <c r="N11" s="2">
        <v>111</v>
      </c>
      <c r="O11" s="2">
        <v>47</v>
      </c>
      <c r="P11" s="2">
        <v>17</v>
      </c>
      <c r="Q11" s="2">
        <v>436</v>
      </c>
      <c r="R11" s="2">
        <v>25</v>
      </c>
      <c r="S11" s="2" t="s">
        <v>817</v>
      </c>
      <c r="T11" s="2">
        <v>1446</v>
      </c>
      <c r="U11" s="2">
        <v>1235</v>
      </c>
      <c r="V11" s="2">
        <v>995</v>
      </c>
      <c r="W11" s="2">
        <v>130</v>
      </c>
      <c r="X11" s="2">
        <v>54</v>
      </c>
      <c r="Y11" s="2">
        <v>56</v>
      </c>
      <c r="Z11" s="2">
        <v>190</v>
      </c>
      <c r="AA11" s="2">
        <v>21</v>
      </c>
      <c r="AB11" s="2" t="s">
        <v>817</v>
      </c>
      <c r="AC11" s="2">
        <v>1334</v>
      </c>
      <c r="AD11" s="2">
        <v>893</v>
      </c>
      <c r="AE11" s="2">
        <v>344</v>
      </c>
      <c r="AF11" s="2">
        <v>247</v>
      </c>
      <c r="AG11" s="2">
        <v>82</v>
      </c>
      <c r="AH11" s="2">
        <v>220</v>
      </c>
      <c r="AI11" s="2">
        <v>133</v>
      </c>
      <c r="AJ11" s="2">
        <v>308</v>
      </c>
    </row>
    <row r="12" spans="1:36" ht="10.199999999999999" customHeight="1" x14ac:dyDescent="0.2">
      <c r="A12" s="2" t="s">
        <v>818</v>
      </c>
      <c r="B12" s="2">
        <v>2720</v>
      </c>
      <c r="C12" s="2">
        <v>1848</v>
      </c>
      <c r="D12" s="2">
        <v>1127</v>
      </c>
      <c r="E12" s="2">
        <v>445</v>
      </c>
      <c r="F12" s="2">
        <v>130</v>
      </c>
      <c r="G12" s="2">
        <v>146</v>
      </c>
      <c r="H12" s="2">
        <v>465</v>
      </c>
      <c r="I12" s="2">
        <v>407</v>
      </c>
      <c r="J12" s="2" t="s">
        <v>818</v>
      </c>
      <c r="K12" s="2">
        <v>354</v>
      </c>
      <c r="L12" s="2">
        <v>183</v>
      </c>
      <c r="M12" s="2">
        <v>114</v>
      </c>
      <c r="N12" s="2">
        <v>51</v>
      </c>
      <c r="O12" s="2">
        <v>14</v>
      </c>
      <c r="P12" s="2">
        <v>4</v>
      </c>
      <c r="Q12" s="2">
        <v>165</v>
      </c>
      <c r="R12" s="2">
        <v>6</v>
      </c>
      <c r="S12" s="2" t="s">
        <v>818</v>
      </c>
      <c r="T12" s="2">
        <v>1225</v>
      </c>
      <c r="U12" s="2">
        <v>975</v>
      </c>
      <c r="V12" s="2">
        <v>729</v>
      </c>
      <c r="W12" s="2">
        <v>156</v>
      </c>
      <c r="X12" s="2">
        <v>63</v>
      </c>
      <c r="Y12" s="2">
        <v>27</v>
      </c>
      <c r="Z12" s="2">
        <v>236</v>
      </c>
      <c r="AA12" s="2">
        <v>14</v>
      </c>
      <c r="AB12" s="2" t="s">
        <v>818</v>
      </c>
      <c r="AC12" s="2">
        <v>1141</v>
      </c>
      <c r="AD12" s="2">
        <v>690</v>
      </c>
      <c r="AE12" s="2">
        <v>284</v>
      </c>
      <c r="AF12" s="2">
        <v>238</v>
      </c>
      <c r="AG12" s="2">
        <v>53</v>
      </c>
      <c r="AH12" s="2">
        <v>115</v>
      </c>
      <c r="AI12" s="2">
        <v>64</v>
      </c>
      <c r="AJ12" s="2">
        <v>387</v>
      </c>
    </row>
    <row r="13" spans="1:36" ht="10.199999999999999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0.199999999999999" customHeight="1" x14ac:dyDescent="0.2">
      <c r="A14" s="2" t="s">
        <v>29</v>
      </c>
      <c r="B14" s="2">
        <v>6158</v>
      </c>
      <c r="C14" s="2">
        <v>3951</v>
      </c>
      <c r="D14" s="2">
        <v>2571</v>
      </c>
      <c r="E14" s="2">
        <v>746</v>
      </c>
      <c r="F14" s="2">
        <v>264</v>
      </c>
      <c r="G14" s="2">
        <v>370</v>
      </c>
      <c r="H14" s="2">
        <v>1293</v>
      </c>
      <c r="I14" s="2">
        <v>914</v>
      </c>
      <c r="J14" s="2" t="s">
        <v>29</v>
      </c>
      <c r="K14" s="2">
        <v>1369</v>
      </c>
      <c r="L14" s="2">
        <v>680</v>
      </c>
      <c r="M14" s="2">
        <v>426</v>
      </c>
      <c r="N14" s="2">
        <v>159</v>
      </c>
      <c r="O14" s="2">
        <v>74</v>
      </c>
      <c r="P14" s="2">
        <v>21</v>
      </c>
      <c r="Q14" s="2">
        <v>656</v>
      </c>
      <c r="R14" s="2">
        <v>33</v>
      </c>
      <c r="S14" s="2" t="s">
        <v>29</v>
      </c>
      <c r="T14" s="2">
        <v>2549</v>
      </c>
      <c r="U14" s="2">
        <v>2080</v>
      </c>
      <c r="V14" s="2">
        <v>1616</v>
      </c>
      <c r="W14" s="2">
        <v>280</v>
      </c>
      <c r="X14" s="2">
        <v>93</v>
      </c>
      <c r="Y14" s="2">
        <v>91</v>
      </c>
      <c r="Z14" s="2">
        <v>430</v>
      </c>
      <c r="AA14" s="2">
        <v>39</v>
      </c>
      <c r="AB14" s="2" t="s">
        <v>29</v>
      </c>
      <c r="AC14" s="2">
        <v>2240</v>
      </c>
      <c r="AD14" s="2">
        <v>1191</v>
      </c>
      <c r="AE14" s="2">
        <v>529</v>
      </c>
      <c r="AF14" s="2">
        <v>307</v>
      </c>
      <c r="AG14" s="2">
        <v>97</v>
      </c>
      <c r="AH14" s="2">
        <v>258</v>
      </c>
      <c r="AI14" s="2">
        <v>207</v>
      </c>
      <c r="AJ14" s="2">
        <v>842</v>
      </c>
    </row>
    <row r="15" spans="1:36" ht="10.199999999999999" customHeight="1" x14ac:dyDescent="0.2">
      <c r="A15" s="2" t="s">
        <v>817</v>
      </c>
      <c r="B15" s="2">
        <v>2317</v>
      </c>
      <c r="C15" s="2">
        <v>1502</v>
      </c>
      <c r="D15" s="2">
        <v>1002</v>
      </c>
      <c r="E15" s="2">
        <v>222</v>
      </c>
      <c r="F15" s="2">
        <v>111</v>
      </c>
      <c r="G15" s="2">
        <v>167</v>
      </c>
      <c r="H15" s="2">
        <v>634</v>
      </c>
      <c r="I15" s="2">
        <v>181</v>
      </c>
      <c r="J15" s="2" t="s">
        <v>817</v>
      </c>
      <c r="K15" s="2">
        <v>741</v>
      </c>
      <c r="L15" s="2">
        <v>339</v>
      </c>
      <c r="M15" s="2">
        <v>215</v>
      </c>
      <c r="N15" s="2">
        <v>74</v>
      </c>
      <c r="O15" s="2">
        <v>39</v>
      </c>
      <c r="P15" s="2">
        <v>11</v>
      </c>
      <c r="Q15" s="2">
        <v>390</v>
      </c>
      <c r="R15" s="2">
        <v>12</v>
      </c>
      <c r="S15" s="2" t="s">
        <v>817</v>
      </c>
      <c r="T15" s="2">
        <v>863</v>
      </c>
      <c r="U15" s="2">
        <v>725</v>
      </c>
      <c r="V15" s="2">
        <v>601</v>
      </c>
      <c r="W15" s="2">
        <v>62</v>
      </c>
      <c r="X15" s="2">
        <v>30</v>
      </c>
      <c r="Y15" s="2">
        <v>32</v>
      </c>
      <c r="Z15" s="2">
        <v>127</v>
      </c>
      <c r="AA15" s="2">
        <v>11</v>
      </c>
      <c r="AB15" s="2" t="s">
        <v>817</v>
      </c>
      <c r="AC15" s="2">
        <v>713</v>
      </c>
      <c r="AD15" s="2">
        <v>438</v>
      </c>
      <c r="AE15" s="2">
        <v>186</v>
      </c>
      <c r="AF15" s="2">
        <v>86</v>
      </c>
      <c r="AG15" s="2">
        <v>42</v>
      </c>
      <c r="AH15" s="2">
        <v>124</v>
      </c>
      <c r="AI15" s="2">
        <v>117</v>
      </c>
      <c r="AJ15" s="2">
        <v>158</v>
      </c>
    </row>
    <row r="16" spans="1:36" ht="10.199999999999999" customHeight="1" x14ac:dyDescent="0.2">
      <c r="A16" s="2" t="s">
        <v>818</v>
      </c>
      <c r="B16" s="2">
        <v>3841</v>
      </c>
      <c r="C16" s="2">
        <v>2449</v>
      </c>
      <c r="D16" s="2">
        <v>1569</v>
      </c>
      <c r="E16" s="2">
        <v>524</v>
      </c>
      <c r="F16" s="2">
        <v>153</v>
      </c>
      <c r="G16" s="2">
        <v>203</v>
      </c>
      <c r="H16" s="2">
        <v>659</v>
      </c>
      <c r="I16" s="2">
        <v>733</v>
      </c>
      <c r="J16" s="2" t="s">
        <v>818</v>
      </c>
      <c r="K16" s="2">
        <v>628</v>
      </c>
      <c r="L16" s="2">
        <v>341</v>
      </c>
      <c r="M16" s="2">
        <v>211</v>
      </c>
      <c r="N16" s="2">
        <v>85</v>
      </c>
      <c r="O16" s="2">
        <v>35</v>
      </c>
      <c r="P16" s="2">
        <v>10</v>
      </c>
      <c r="Q16" s="2">
        <v>266</v>
      </c>
      <c r="R16" s="2">
        <v>21</v>
      </c>
      <c r="S16" s="2" t="s">
        <v>818</v>
      </c>
      <c r="T16" s="2">
        <v>1686</v>
      </c>
      <c r="U16" s="2">
        <v>1355</v>
      </c>
      <c r="V16" s="2">
        <v>1015</v>
      </c>
      <c r="W16" s="2">
        <v>218</v>
      </c>
      <c r="X16" s="2">
        <v>63</v>
      </c>
      <c r="Y16" s="2">
        <v>59</v>
      </c>
      <c r="Z16" s="2">
        <v>303</v>
      </c>
      <c r="AA16" s="2">
        <v>28</v>
      </c>
      <c r="AB16" s="2" t="s">
        <v>818</v>
      </c>
      <c r="AC16" s="2">
        <v>1527</v>
      </c>
      <c r="AD16" s="2">
        <v>753</v>
      </c>
      <c r="AE16" s="2">
        <v>343</v>
      </c>
      <c r="AF16" s="2">
        <v>221</v>
      </c>
      <c r="AG16" s="2">
        <v>55</v>
      </c>
      <c r="AH16" s="2">
        <v>134</v>
      </c>
      <c r="AI16" s="2">
        <v>90</v>
      </c>
      <c r="AJ16" s="2">
        <v>684</v>
      </c>
    </row>
    <row r="17" spans="1:36" ht="10.199999999999999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0.199999999999999" customHeight="1" x14ac:dyDescent="0.2">
      <c r="A18" s="2" t="s">
        <v>758</v>
      </c>
      <c r="B18" s="2"/>
      <c r="C18" s="2"/>
      <c r="D18" s="2"/>
      <c r="E18" s="2"/>
      <c r="F18" s="2"/>
      <c r="G18" s="2"/>
      <c r="H18" s="2"/>
      <c r="I18" s="2"/>
      <c r="J18" s="2" t="s">
        <v>758</v>
      </c>
      <c r="K18" s="2"/>
      <c r="L18" s="2"/>
      <c r="M18" s="2"/>
      <c r="N18" s="2"/>
      <c r="O18" s="2"/>
      <c r="P18" s="2"/>
      <c r="Q18" s="2"/>
      <c r="R18" s="2"/>
      <c r="S18" s="2" t="s">
        <v>758</v>
      </c>
      <c r="T18" s="2"/>
      <c r="U18" s="2"/>
      <c r="V18" s="2"/>
      <c r="W18" s="2"/>
      <c r="X18" s="2"/>
      <c r="Y18" s="2"/>
      <c r="Z18" s="2"/>
      <c r="AA18" s="2"/>
      <c r="AB18" s="2" t="s">
        <v>758</v>
      </c>
      <c r="AC18" s="2"/>
      <c r="AD18" s="2"/>
      <c r="AE18" s="2"/>
      <c r="AF18" s="2"/>
      <c r="AG18" s="2"/>
      <c r="AH18" s="2"/>
      <c r="AI18" s="2"/>
      <c r="AJ18" s="2"/>
    </row>
    <row r="19" spans="1:36" ht="10.199999999999999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0.199999999999999" customHeight="1" x14ac:dyDescent="0.2">
      <c r="A20" s="2" t="s">
        <v>655</v>
      </c>
      <c r="B20" s="2">
        <v>5988</v>
      </c>
      <c r="C20" s="2">
        <v>4060</v>
      </c>
      <c r="D20" s="2">
        <v>2596</v>
      </c>
      <c r="E20" s="2">
        <v>710</v>
      </c>
      <c r="F20" s="2">
        <v>294</v>
      </c>
      <c r="G20" s="2">
        <v>460</v>
      </c>
      <c r="H20" s="2">
        <v>1393</v>
      </c>
      <c r="I20" s="2">
        <v>535</v>
      </c>
      <c r="J20" s="2" t="s">
        <v>655</v>
      </c>
      <c r="K20" s="2">
        <v>1632</v>
      </c>
      <c r="L20" s="2">
        <v>769</v>
      </c>
      <c r="M20" s="2">
        <v>470</v>
      </c>
      <c r="N20" s="2">
        <v>185</v>
      </c>
      <c r="O20" s="2">
        <v>86</v>
      </c>
      <c r="P20" s="2">
        <v>28</v>
      </c>
      <c r="Q20" s="2">
        <v>826</v>
      </c>
      <c r="R20" s="2">
        <v>37</v>
      </c>
      <c r="S20" s="2" t="s">
        <v>655</v>
      </c>
      <c r="T20" s="2">
        <v>2309</v>
      </c>
      <c r="U20" s="2">
        <v>1960</v>
      </c>
      <c r="V20" s="2">
        <v>1596</v>
      </c>
      <c r="W20" s="2">
        <v>192</v>
      </c>
      <c r="X20" s="2">
        <v>84</v>
      </c>
      <c r="Y20" s="2">
        <v>88</v>
      </c>
      <c r="Z20" s="2">
        <v>317</v>
      </c>
      <c r="AA20" s="2">
        <v>32</v>
      </c>
      <c r="AB20" s="2" t="s">
        <v>655</v>
      </c>
      <c r="AC20" s="2">
        <v>2047</v>
      </c>
      <c r="AD20" s="2">
        <v>1331</v>
      </c>
      <c r="AE20" s="2">
        <v>530</v>
      </c>
      <c r="AF20" s="2">
        <v>333</v>
      </c>
      <c r="AG20" s="2">
        <v>124</v>
      </c>
      <c r="AH20" s="2">
        <v>344</v>
      </c>
      <c r="AI20" s="2">
        <v>250</v>
      </c>
      <c r="AJ20" s="2">
        <v>466</v>
      </c>
    </row>
    <row r="21" spans="1:36" ht="10.199999999999999" customHeight="1" x14ac:dyDescent="0.2">
      <c r="A21" s="2" t="s">
        <v>506</v>
      </c>
      <c r="B21" s="2">
        <v>316</v>
      </c>
      <c r="C21" s="2">
        <v>214</v>
      </c>
      <c r="D21" s="2">
        <v>120</v>
      </c>
      <c r="E21" s="2">
        <v>39</v>
      </c>
      <c r="F21" s="2">
        <v>33</v>
      </c>
      <c r="G21" s="2">
        <v>22</v>
      </c>
      <c r="H21" s="2">
        <v>64</v>
      </c>
      <c r="I21" s="2">
        <v>38</v>
      </c>
      <c r="J21" s="2" t="s">
        <v>506</v>
      </c>
      <c r="K21" s="2">
        <v>63</v>
      </c>
      <c r="L21" s="2">
        <v>23</v>
      </c>
      <c r="M21" s="2">
        <v>10</v>
      </c>
      <c r="N21" s="2">
        <v>7</v>
      </c>
      <c r="O21" s="2">
        <v>4</v>
      </c>
      <c r="P21" s="2">
        <v>2</v>
      </c>
      <c r="Q21" s="2">
        <v>36</v>
      </c>
      <c r="R21" s="2">
        <v>4</v>
      </c>
      <c r="S21" s="2" t="s">
        <v>506</v>
      </c>
      <c r="T21" s="2">
        <v>127</v>
      </c>
      <c r="U21" s="2">
        <v>108</v>
      </c>
      <c r="V21" s="2">
        <v>74</v>
      </c>
      <c r="W21" s="2">
        <v>23</v>
      </c>
      <c r="X21" s="2">
        <v>10</v>
      </c>
      <c r="Y21" s="2">
        <v>1</v>
      </c>
      <c r="Z21" s="2">
        <v>13</v>
      </c>
      <c r="AA21" s="2">
        <v>6</v>
      </c>
      <c r="AB21" s="2" t="s">
        <v>506</v>
      </c>
      <c r="AC21" s="2">
        <v>126</v>
      </c>
      <c r="AD21" s="2">
        <v>83</v>
      </c>
      <c r="AE21" s="2">
        <v>36</v>
      </c>
      <c r="AF21" s="2">
        <v>9</v>
      </c>
      <c r="AG21" s="2">
        <v>19</v>
      </c>
      <c r="AH21" s="2">
        <v>19</v>
      </c>
      <c r="AI21" s="2">
        <v>15</v>
      </c>
      <c r="AJ21" s="2">
        <v>28</v>
      </c>
    </row>
    <row r="22" spans="1:36" ht="10.199999999999999" customHeight="1" x14ac:dyDescent="0.2">
      <c r="A22" s="2" t="s">
        <v>507</v>
      </c>
      <c r="B22" s="2">
        <v>387</v>
      </c>
      <c r="C22" s="2">
        <v>269</v>
      </c>
      <c r="D22" s="2">
        <v>157</v>
      </c>
      <c r="E22" s="2">
        <v>62</v>
      </c>
      <c r="F22" s="2">
        <v>20</v>
      </c>
      <c r="G22" s="2">
        <v>30</v>
      </c>
      <c r="H22" s="2">
        <v>61</v>
      </c>
      <c r="I22" s="2">
        <v>57</v>
      </c>
      <c r="J22" s="2" t="s">
        <v>507</v>
      </c>
      <c r="K22" s="2">
        <v>54</v>
      </c>
      <c r="L22" s="2">
        <v>26</v>
      </c>
      <c r="M22" s="2">
        <v>18</v>
      </c>
      <c r="N22" s="2">
        <v>3</v>
      </c>
      <c r="O22" s="2">
        <v>3</v>
      </c>
      <c r="P22" s="2">
        <v>2</v>
      </c>
      <c r="Q22" s="2">
        <v>26</v>
      </c>
      <c r="R22" s="2">
        <v>2</v>
      </c>
      <c r="S22" s="2" t="s">
        <v>507</v>
      </c>
      <c r="T22" s="2">
        <v>121</v>
      </c>
      <c r="U22" s="2">
        <v>109</v>
      </c>
      <c r="V22" s="2">
        <v>89</v>
      </c>
      <c r="W22" s="2">
        <v>10</v>
      </c>
      <c r="X22" s="2">
        <v>8</v>
      </c>
      <c r="Y22" s="2">
        <v>2</v>
      </c>
      <c r="Z22" s="2">
        <v>11</v>
      </c>
      <c r="AA22" s="2">
        <v>1</v>
      </c>
      <c r="AB22" s="2" t="s">
        <v>507</v>
      </c>
      <c r="AC22" s="2">
        <v>212</v>
      </c>
      <c r="AD22" s="2">
        <v>134</v>
      </c>
      <c r="AE22" s="2">
        <v>50</v>
      </c>
      <c r="AF22" s="2">
        <v>49</v>
      </c>
      <c r="AG22" s="2">
        <v>9</v>
      </c>
      <c r="AH22" s="2">
        <v>26</v>
      </c>
      <c r="AI22" s="2">
        <v>24</v>
      </c>
      <c r="AJ22" s="2">
        <v>54</v>
      </c>
    </row>
    <row r="23" spans="1:36" ht="10.199999999999999" customHeight="1" x14ac:dyDescent="0.2">
      <c r="A23" s="2" t="s">
        <v>508</v>
      </c>
      <c r="B23" s="2">
        <v>329</v>
      </c>
      <c r="C23" s="2">
        <v>269</v>
      </c>
      <c r="D23" s="2">
        <v>119</v>
      </c>
      <c r="E23" s="2">
        <v>86</v>
      </c>
      <c r="F23" s="2">
        <v>21</v>
      </c>
      <c r="G23" s="2">
        <v>43</v>
      </c>
      <c r="H23" s="2">
        <v>37</v>
      </c>
      <c r="I23" s="2">
        <v>23</v>
      </c>
      <c r="J23" s="2" t="s">
        <v>508</v>
      </c>
      <c r="K23" s="2">
        <v>26</v>
      </c>
      <c r="L23" s="2">
        <v>13</v>
      </c>
      <c r="M23" s="2">
        <v>6</v>
      </c>
      <c r="N23" s="2">
        <v>2</v>
      </c>
      <c r="O23" s="2">
        <v>5</v>
      </c>
      <c r="P23" s="2">
        <v>0</v>
      </c>
      <c r="Q23" s="2">
        <v>13</v>
      </c>
      <c r="R23" s="2">
        <v>0</v>
      </c>
      <c r="S23" s="2" t="s">
        <v>508</v>
      </c>
      <c r="T23" s="2">
        <v>97</v>
      </c>
      <c r="U23" s="2">
        <v>87</v>
      </c>
      <c r="V23" s="2">
        <v>66</v>
      </c>
      <c r="W23" s="2">
        <v>6</v>
      </c>
      <c r="X23" s="2">
        <v>6</v>
      </c>
      <c r="Y23" s="2">
        <v>9</v>
      </c>
      <c r="Z23" s="2">
        <v>10</v>
      </c>
      <c r="AA23" s="2">
        <v>0</v>
      </c>
      <c r="AB23" s="2" t="s">
        <v>508</v>
      </c>
      <c r="AC23" s="2">
        <v>206</v>
      </c>
      <c r="AD23" s="2">
        <v>169</v>
      </c>
      <c r="AE23" s="2">
        <v>47</v>
      </c>
      <c r="AF23" s="2">
        <v>78</v>
      </c>
      <c r="AG23" s="2">
        <v>10</v>
      </c>
      <c r="AH23" s="2">
        <v>34</v>
      </c>
      <c r="AI23" s="2">
        <v>14</v>
      </c>
      <c r="AJ23" s="2">
        <v>23</v>
      </c>
    </row>
    <row r="24" spans="1:36" ht="10.199999999999999" customHeight="1" x14ac:dyDescent="0.2">
      <c r="A24" s="2" t="s">
        <v>509</v>
      </c>
      <c r="B24" s="2">
        <v>993</v>
      </c>
      <c r="C24" s="2">
        <v>720</v>
      </c>
      <c r="D24" s="2">
        <v>509</v>
      </c>
      <c r="E24" s="2">
        <v>58</v>
      </c>
      <c r="F24" s="2">
        <v>59</v>
      </c>
      <c r="G24" s="2">
        <v>94</v>
      </c>
      <c r="H24" s="2">
        <v>124</v>
      </c>
      <c r="I24" s="2">
        <v>149</v>
      </c>
      <c r="J24" s="2" t="s">
        <v>509</v>
      </c>
      <c r="K24" s="2">
        <v>183</v>
      </c>
      <c r="L24" s="2">
        <v>150</v>
      </c>
      <c r="M24" s="2">
        <v>131</v>
      </c>
      <c r="N24" s="2">
        <v>14</v>
      </c>
      <c r="O24" s="2">
        <v>4</v>
      </c>
      <c r="P24" s="2">
        <v>1</v>
      </c>
      <c r="Q24" s="2">
        <v>30</v>
      </c>
      <c r="R24" s="2">
        <v>3</v>
      </c>
      <c r="S24" s="2" t="s">
        <v>509</v>
      </c>
      <c r="T24" s="2">
        <v>394</v>
      </c>
      <c r="U24" s="2">
        <v>356</v>
      </c>
      <c r="V24" s="2">
        <v>305</v>
      </c>
      <c r="W24" s="2">
        <v>20</v>
      </c>
      <c r="X24" s="2">
        <v>16</v>
      </c>
      <c r="Y24" s="2">
        <v>15</v>
      </c>
      <c r="Z24" s="2">
        <v>37</v>
      </c>
      <c r="AA24" s="2">
        <v>1</v>
      </c>
      <c r="AB24" s="2" t="s">
        <v>509</v>
      </c>
      <c r="AC24" s="2">
        <v>416</v>
      </c>
      <c r="AD24" s="2">
        <v>214</v>
      </c>
      <c r="AE24" s="2">
        <v>73</v>
      </c>
      <c r="AF24" s="2">
        <v>24</v>
      </c>
      <c r="AG24" s="2">
        <v>39</v>
      </c>
      <c r="AH24" s="2">
        <v>78</v>
      </c>
      <c r="AI24" s="2">
        <v>57</v>
      </c>
      <c r="AJ24" s="2">
        <v>145</v>
      </c>
    </row>
    <row r="25" spans="1:36" ht="10.199999999999999" customHeight="1" x14ac:dyDescent="0.2">
      <c r="A25" s="2" t="s">
        <v>510</v>
      </c>
      <c r="B25" s="2">
        <v>3963</v>
      </c>
      <c r="C25" s="2">
        <v>2588</v>
      </c>
      <c r="D25" s="2">
        <v>1691</v>
      </c>
      <c r="E25" s="2">
        <v>465</v>
      </c>
      <c r="F25" s="2">
        <v>161</v>
      </c>
      <c r="G25" s="2">
        <v>271</v>
      </c>
      <c r="H25" s="2">
        <v>1107</v>
      </c>
      <c r="I25" s="2">
        <v>268</v>
      </c>
      <c r="J25" s="2" t="s">
        <v>510</v>
      </c>
      <c r="K25" s="2">
        <v>1306</v>
      </c>
      <c r="L25" s="2">
        <v>557</v>
      </c>
      <c r="M25" s="2">
        <v>305</v>
      </c>
      <c r="N25" s="2">
        <v>159</v>
      </c>
      <c r="O25" s="2">
        <v>70</v>
      </c>
      <c r="P25" s="2">
        <v>23</v>
      </c>
      <c r="Q25" s="2">
        <v>721</v>
      </c>
      <c r="R25" s="2">
        <v>28</v>
      </c>
      <c r="S25" s="2" t="s">
        <v>510</v>
      </c>
      <c r="T25" s="2">
        <v>1570</v>
      </c>
      <c r="U25" s="2">
        <v>1300</v>
      </c>
      <c r="V25" s="2">
        <v>1062</v>
      </c>
      <c r="W25" s="2">
        <v>133</v>
      </c>
      <c r="X25" s="2">
        <v>44</v>
      </c>
      <c r="Y25" s="2">
        <v>61</v>
      </c>
      <c r="Z25" s="2">
        <v>246</v>
      </c>
      <c r="AA25" s="2">
        <v>24</v>
      </c>
      <c r="AB25" s="2" t="s">
        <v>510</v>
      </c>
      <c r="AC25" s="2">
        <v>1087</v>
      </c>
      <c r="AD25" s="2">
        <v>731</v>
      </c>
      <c r="AE25" s="2">
        <v>324</v>
      </c>
      <c r="AF25" s="2">
        <v>173</v>
      </c>
      <c r="AG25" s="2">
        <v>47</v>
      </c>
      <c r="AH25" s="2">
        <v>187</v>
      </c>
      <c r="AI25" s="2">
        <v>140</v>
      </c>
      <c r="AJ25" s="2">
        <v>216</v>
      </c>
    </row>
    <row r="26" spans="1:36" ht="10.19999999999999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0.199999999999999" customHeight="1" x14ac:dyDescent="0.2">
      <c r="A27" s="2" t="s">
        <v>28</v>
      </c>
      <c r="B27" s="2">
        <v>3671</v>
      </c>
      <c r="C27" s="2">
        <v>2558</v>
      </c>
      <c r="D27" s="2">
        <v>1594</v>
      </c>
      <c r="E27" s="2">
        <v>488</v>
      </c>
      <c r="F27" s="2">
        <v>183</v>
      </c>
      <c r="G27" s="2">
        <v>293</v>
      </c>
      <c r="H27" s="2">
        <v>759</v>
      </c>
      <c r="I27" s="2">
        <v>354</v>
      </c>
      <c r="J27" s="2" t="s">
        <v>28</v>
      </c>
      <c r="K27" s="2">
        <v>891</v>
      </c>
      <c r="L27" s="2">
        <v>430</v>
      </c>
      <c r="M27" s="2">
        <v>255</v>
      </c>
      <c r="N27" s="2">
        <v>111</v>
      </c>
      <c r="O27" s="2">
        <v>47</v>
      </c>
      <c r="P27" s="2">
        <v>17</v>
      </c>
      <c r="Q27" s="2">
        <v>436</v>
      </c>
      <c r="R27" s="2">
        <v>25</v>
      </c>
      <c r="S27" s="2" t="s">
        <v>28</v>
      </c>
      <c r="T27" s="2">
        <v>1446</v>
      </c>
      <c r="U27" s="2">
        <v>1235</v>
      </c>
      <c r="V27" s="2">
        <v>995</v>
      </c>
      <c r="W27" s="2">
        <v>130</v>
      </c>
      <c r="X27" s="2">
        <v>54</v>
      </c>
      <c r="Y27" s="2">
        <v>56</v>
      </c>
      <c r="Z27" s="2">
        <v>190</v>
      </c>
      <c r="AA27" s="2">
        <v>21</v>
      </c>
      <c r="AB27" s="2" t="s">
        <v>28</v>
      </c>
      <c r="AC27" s="2">
        <v>1334</v>
      </c>
      <c r="AD27" s="2">
        <v>893</v>
      </c>
      <c r="AE27" s="2">
        <v>344</v>
      </c>
      <c r="AF27" s="2">
        <v>247</v>
      </c>
      <c r="AG27" s="2">
        <v>82</v>
      </c>
      <c r="AH27" s="2">
        <v>220</v>
      </c>
      <c r="AI27" s="2">
        <v>133</v>
      </c>
      <c r="AJ27" s="2">
        <v>308</v>
      </c>
    </row>
    <row r="28" spans="1:36" ht="10.199999999999999" customHeight="1" x14ac:dyDescent="0.2">
      <c r="A28" s="2" t="s">
        <v>506</v>
      </c>
      <c r="B28" s="2">
        <v>193</v>
      </c>
      <c r="C28" s="2">
        <v>143</v>
      </c>
      <c r="D28" s="2">
        <v>79</v>
      </c>
      <c r="E28" s="2">
        <v>25</v>
      </c>
      <c r="F28" s="2">
        <v>24</v>
      </c>
      <c r="G28" s="2">
        <v>15</v>
      </c>
      <c r="H28" s="2">
        <v>31</v>
      </c>
      <c r="I28" s="2">
        <v>19</v>
      </c>
      <c r="J28" s="2" t="s">
        <v>506</v>
      </c>
      <c r="K28" s="2">
        <v>33</v>
      </c>
      <c r="L28" s="2">
        <v>11</v>
      </c>
      <c r="M28" s="2">
        <v>5</v>
      </c>
      <c r="N28" s="2">
        <v>3</v>
      </c>
      <c r="O28" s="2">
        <v>2</v>
      </c>
      <c r="P28" s="2">
        <v>1</v>
      </c>
      <c r="Q28" s="2">
        <v>21</v>
      </c>
      <c r="R28" s="2">
        <v>1</v>
      </c>
      <c r="S28" s="2" t="s">
        <v>506</v>
      </c>
      <c r="T28" s="2">
        <v>86</v>
      </c>
      <c r="U28" s="2">
        <v>82</v>
      </c>
      <c r="V28" s="2">
        <v>54</v>
      </c>
      <c r="W28" s="2">
        <v>20</v>
      </c>
      <c r="X28" s="2">
        <v>8</v>
      </c>
      <c r="Y28" s="2">
        <v>0</v>
      </c>
      <c r="Z28" s="2">
        <v>4</v>
      </c>
      <c r="AA28" s="2">
        <v>0</v>
      </c>
      <c r="AB28" s="2" t="s">
        <v>506</v>
      </c>
      <c r="AC28" s="2">
        <v>74</v>
      </c>
      <c r="AD28" s="2">
        <v>50</v>
      </c>
      <c r="AE28" s="2">
        <v>20</v>
      </c>
      <c r="AF28" s="2">
        <v>2</v>
      </c>
      <c r="AG28" s="2">
        <v>14</v>
      </c>
      <c r="AH28" s="2">
        <v>14</v>
      </c>
      <c r="AI28" s="2">
        <v>6</v>
      </c>
      <c r="AJ28" s="2">
        <v>18</v>
      </c>
    </row>
    <row r="29" spans="1:36" ht="10.199999999999999" customHeight="1" x14ac:dyDescent="0.2">
      <c r="A29" s="2" t="s">
        <v>507</v>
      </c>
      <c r="B29" s="2">
        <v>235</v>
      </c>
      <c r="C29" s="2">
        <v>168</v>
      </c>
      <c r="D29" s="2">
        <v>93</v>
      </c>
      <c r="E29" s="2">
        <v>47</v>
      </c>
      <c r="F29" s="2">
        <v>8</v>
      </c>
      <c r="G29" s="2">
        <v>20</v>
      </c>
      <c r="H29" s="2">
        <v>28</v>
      </c>
      <c r="I29" s="2">
        <v>39</v>
      </c>
      <c r="J29" s="2" t="s">
        <v>507</v>
      </c>
      <c r="K29" s="2">
        <v>21</v>
      </c>
      <c r="L29" s="2">
        <v>9</v>
      </c>
      <c r="M29" s="2">
        <v>6</v>
      </c>
      <c r="N29" s="2">
        <v>1</v>
      </c>
      <c r="O29" s="2">
        <v>1</v>
      </c>
      <c r="P29" s="2">
        <v>1</v>
      </c>
      <c r="Q29" s="2">
        <v>10</v>
      </c>
      <c r="R29" s="2">
        <v>2</v>
      </c>
      <c r="S29" s="2" t="s">
        <v>507</v>
      </c>
      <c r="T29" s="2">
        <v>71</v>
      </c>
      <c r="U29" s="2">
        <v>61</v>
      </c>
      <c r="V29" s="2">
        <v>50</v>
      </c>
      <c r="W29" s="2">
        <v>5</v>
      </c>
      <c r="X29" s="2">
        <v>4</v>
      </c>
      <c r="Y29" s="2">
        <v>2</v>
      </c>
      <c r="Z29" s="2">
        <v>9</v>
      </c>
      <c r="AA29" s="2">
        <v>1</v>
      </c>
      <c r="AB29" s="2" t="s">
        <v>507</v>
      </c>
      <c r="AC29" s="2">
        <v>143</v>
      </c>
      <c r="AD29" s="2">
        <v>98</v>
      </c>
      <c r="AE29" s="2">
        <v>37</v>
      </c>
      <c r="AF29" s="2">
        <v>41</v>
      </c>
      <c r="AG29" s="2">
        <v>3</v>
      </c>
      <c r="AH29" s="2">
        <v>17</v>
      </c>
      <c r="AI29" s="2">
        <v>9</v>
      </c>
      <c r="AJ29" s="2">
        <v>36</v>
      </c>
    </row>
    <row r="30" spans="1:36" ht="10.199999999999999" customHeight="1" x14ac:dyDescent="0.2">
      <c r="A30" s="2" t="s">
        <v>508</v>
      </c>
      <c r="B30" s="2">
        <v>199</v>
      </c>
      <c r="C30" s="2">
        <v>161</v>
      </c>
      <c r="D30" s="2">
        <v>68</v>
      </c>
      <c r="E30" s="2">
        <v>63</v>
      </c>
      <c r="F30" s="2">
        <v>9</v>
      </c>
      <c r="G30" s="2">
        <v>21</v>
      </c>
      <c r="H30" s="2">
        <v>22</v>
      </c>
      <c r="I30" s="2">
        <v>16</v>
      </c>
      <c r="J30" s="2" t="s">
        <v>508</v>
      </c>
      <c r="K30" s="2">
        <v>7</v>
      </c>
      <c r="L30" s="2">
        <v>2</v>
      </c>
      <c r="M30" s="2">
        <v>2</v>
      </c>
      <c r="N30" s="2">
        <v>0</v>
      </c>
      <c r="O30" s="2">
        <v>0</v>
      </c>
      <c r="P30" s="2">
        <v>0</v>
      </c>
      <c r="Q30" s="2">
        <v>5</v>
      </c>
      <c r="R30" s="2">
        <v>0</v>
      </c>
      <c r="S30" s="2" t="s">
        <v>508</v>
      </c>
      <c r="T30" s="2">
        <v>57</v>
      </c>
      <c r="U30" s="2">
        <v>52</v>
      </c>
      <c r="V30" s="2">
        <v>41</v>
      </c>
      <c r="W30" s="2">
        <v>4</v>
      </c>
      <c r="X30" s="2">
        <v>2</v>
      </c>
      <c r="Y30" s="2">
        <v>5</v>
      </c>
      <c r="Z30" s="2">
        <v>5</v>
      </c>
      <c r="AA30" s="2">
        <v>0</v>
      </c>
      <c r="AB30" s="2" t="s">
        <v>508</v>
      </c>
      <c r="AC30" s="2">
        <v>135</v>
      </c>
      <c r="AD30" s="2">
        <v>107</v>
      </c>
      <c r="AE30" s="2">
        <v>25</v>
      </c>
      <c r="AF30" s="2">
        <v>59</v>
      </c>
      <c r="AG30" s="2">
        <v>7</v>
      </c>
      <c r="AH30" s="2">
        <v>16</v>
      </c>
      <c r="AI30" s="2">
        <v>12</v>
      </c>
      <c r="AJ30" s="2">
        <v>16</v>
      </c>
    </row>
    <row r="31" spans="1:36" ht="10.199999999999999" customHeight="1" x14ac:dyDescent="0.2">
      <c r="A31" s="2" t="s">
        <v>509</v>
      </c>
      <c r="B31" s="2">
        <v>582</v>
      </c>
      <c r="C31" s="2">
        <v>422</v>
      </c>
      <c r="D31" s="2">
        <v>290</v>
      </c>
      <c r="E31" s="2">
        <v>39</v>
      </c>
      <c r="F31" s="2">
        <v>40</v>
      </c>
      <c r="G31" s="2">
        <v>53</v>
      </c>
      <c r="H31" s="2">
        <v>57</v>
      </c>
      <c r="I31" s="2">
        <v>103</v>
      </c>
      <c r="J31" s="2" t="s">
        <v>509</v>
      </c>
      <c r="K31" s="2">
        <v>100</v>
      </c>
      <c r="L31" s="2">
        <v>85</v>
      </c>
      <c r="M31" s="2">
        <v>74</v>
      </c>
      <c r="N31" s="2">
        <v>8</v>
      </c>
      <c r="O31" s="2">
        <v>2</v>
      </c>
      <c r="P31" s="2">
        <v>1</v>
      </c>
      <c r="Q31" s="2">
        <v>13</v>
      </c>
      <c r="R31" s="2">
        <v>2</v>
      </c>
      <c r="S31" s="2" t="s">
        <v>509</v>
      </c>
      <c r="T31" s="2">
        <v>216</v>
      </c>
      <c r="U31" s="2">
        <v>201</v>
      </c>
      <c r="V31" s="2">
        <v>165</v>
      </c>
      <c r="W31" s="2">
        <v>15</v>
      </c>
      <c r="X31" s="2">
        <v>11</v>
      </c>
      <c r="Y31" s="2">
        <v>10</v>
      </c>
      <c r="Z31" s="2">
        <v>15</v>
      </c>
      <c r="AA31" s="2">
        <v>0</v>
      </c>
      <c r="AB31" s="2" t="s">
        <v>509</v>
      </c>
      <c r="AC31" s="2">
        <v>266</v>
      </c>
      <c r="AD31" s="2">
        <v>136</v>
      </c>
      <c r="AE31" s="2">
        <v>51</v>
      </c>
      <c r="AF31" s="2">
        <v>16</v>
      </c>
      <c r="AG31" s="2">
        <v>27</v>
      </c>
      <c r="AH31" s="2">
        <v>42</v>
      </c>
      <c r="AI31" s="2">
        <v>29</v>
      </c>
      <c r="AJ31" s="2">
        <v>101</v>
      </c>
    </row>
    <row r="32" spans="1:36" ht="10.199999999999999" customHeight="1" x14ac:dyDescent="0.2">
      <c r="A32" s="2" t="s">
        <v>510</v>
      </c>
      <c r="B32" s="2">
        <v>2462</v>
      </c>
      <c r="C32" s="2">
        <v>1664</v>
      </c>
      <c r="D32" s="2">
        <v>1064</v>
      </c>
      <c r="E32" s="2">
        <v>314</v>
      </c>
      <c r="F32" s="2">
        <v>102</v>
      </c>
      <c r="G32" s="2">
        <v>184</v>
      </c>
      <c r="H32" s="2">
        <v>621</v>
      </c>
      <c r="I32" s="2">
        <v>177</v>
      </c>
      <c r="J32" s="2" t="s">
        <v>510</v>
      </c>
      <c r="K32" s="2">
        <v>730</v>
      </c>
      <c r="L32" s="2">
        <v>323</v>
      </c>
      <c r="M32" s="2">
        <v>168</v>
      </c>
      <c r="N32" s="2">
        <v>99</v>
      </c>
      <c r="O32" s="2">
        <v>42</v>
      </c>
      <c r="P32" s="2">
        <v>14</v>
      </c>
      <c r="Q32" s="2">
        <v>387</v>
      </c>
      <c r="R32" s="2">
        <v>20</v>
      </c>
      <c r="S32" s="2" t="s">
        <v>510</v>
      </c>
      <c r="T32" s="2">
        <v>1016</v>
      </c>
      <c r="U32" s="2">
        <v>839</v>
      </c>
      <c r="V32" s="2">
        <v>685</v>
      </c>
      <c r="W32" s="2">
        <v>86</v>
      </c>
      <c r="X32" s="2">
        <v>29</v>
      </c>
      <c r="Y32" s="2">
        <v>39</v>
      </c>
      <c r="Z32" s="2">
        <v>157</v>
      </c>
      <c r="AA32" s="2">
        <v>20</v>
      </c>
      <c r="AB32" s="2" t="s">
        <v>510</v>
      </c>
      <c r="AC32" s="2">
        <v>716</v>
      </c>
      <c r="AD32" s="2">
        <v>502</v>
      </c>
      <c r="AE32" s="2">
        <v>211</v>
      </c>
      <c r="AF32" s="2">
        <v>129</v>
      </c>
      <c r="AG32" s="2">
        <v>31</v>
      </c>
      <c r="AH32" s="2">
        <v>131</v>
      </c>
      <c r="AI32" s="2">
        <v>77</v>
      </c>
      <c r="AJ32" s="2">
        <v>137</v>
      </c>
    </row>
    <row r="33" spans="1:36" ht="10.199999999999999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0.199999999999999" customHeight="1" x14ac:dyDescent="0.2">
      <c r="A34" s="2" t="s">
        <v>29</v>
      </c>
      <c r="B34" s="2">
        <v>2317</v>
      </c>
      <c r="C34" s="2">
        <v>1502</v>
      </c>
      <c r="D34" s="2">
        <v>1002</v>
      </c>
      <c r="E34" s="2">
        <v>222</v>
      </c>
      <c r="F34" s="2">
        <v>111</v>
      </c>
      <c r="G34" s="2">
        <v>167</v>
      </c>
      <c r="H34" s="2">
        <v>634</v>
      </c>
      <c r="I34" s="2">
        <v>181</v>
      </c>
      <c r="J34" s="2" t="s">
        <v>29</v>
      </c>
      <c r="K34" s="2">
        <v>741</v>
      </c>
      <c r="L34" s="2">
        <v>339</v>
      </c>
      <c r="M34" s="2">
        <v>215</v>
      </c>
      <c r="N34" s="2">
        <v>74</v>
      </c>
      <c r="O34" s="2">
        <v>39</v>
      </c>
      <c r="P34" s="2">
        <v>11</v>
      </c>
      <c r="Q34" s="2">
        <v>390</v>
      </c>
      <c r="R34" s="2">
        <v>12</v>
      </c>
      <c r="S34" s="2" t="s">
        <v>29</v>
      </c>
      <c r="T34" s="2">
        <v>863</v>
      </c>
      <c r="U34" s="2">
        <v>725</v>
      </c>
      <c r="V34" s="2">
        <v>601</v>
      </c>
      <c r="W34" s="2">
        <v>62</v>
      </c>
      <c r="X34" s="2">
        <v>30</v>
      </c>
      <c r="Y34" s="2">
        <v>32</v>
      </c>
      <c r="Z34" s="2">
        <v>127</v>
      </c>
      <c r="AA34" s="2">
        <v>11</v>
      </c>
      <c r="AB34" s="2" t="s">
        <v>29</v>
      </c>
      <c r="AC34" s="2">
        <v>713</v>
      </c>
      <c r="AD34" s="2">
        <v>438</v>
      </c>
      <c r="AE34" s="2">
        <v>186</v>
      </c>
      <c r="AF34" s="2">
        <v>86</v>
      </c>
      <c r="AG34" s="2">
        <v>42</v>
      </c>
      <c r="AH34" s="2">
        <v>124</v>
      </c>
      <c r="AI34" s="2">
        <v>117</v>
      </c>
      <c r="AJ34" s="2">
        <v>158</v>
      </c>
    </row>
    <row r="35" spans="1:36" ht="10.199999999999999" customHeight="1" x14ac:dyDescent="0.2">
      <c r="A35" s="2" t="s">
        <v>506</v>
      </c>
      <c r="B35" s="2">
        <v>123</v>
      </c>
      <c r="C35" s="2">
        <v>71</v>
      </c>
      <c r="D35" s="2">
        <v>41</v>
      </c>
      <c r="E35" s="2">
        <v>14</v>
      </c>
      <c r="F35" s="2">
        <v>9</v>
      </c>
      <c r="G35" s="2">
        <v>7</v>
      </c>
      <c r="H35" s="2">
        <v>33</v>
      </c>
      <c r="I35" s="2">
        <v>19</v>
      </c>
      <c r="J35" s="2" t="s">
        <v>506</v>
      </c>
      <c r="K35" s="2">
        <v>30</v>
      </c>
      <c r="L35" s="2">
        <v>12</v>
      </c>
      <c r="M35" s="2">
        <v>5</v>
      </c>
      <c r="N35" s="2">
        <v>4</v>
      </c>
      <c r="O35" s="2">
        <v>2</v>
      </c>
      <c r="P35" s="2">
        <v>1</v>
      </c>
      <c r="Q35" s="2">
        <v>15</v>
      </c>
      <c r="R35" s="2">
        <v>3</v>
      </c>
      <c r="S35" s="2" t="s">
        <v>506</v>
      </c>
      <c r="T35" s="2">
        <v>41</v>
      </c>
      <c r="U35" s="2">
        <v>26</v>
      </c>
      <c r="V35" s="2">
        <v>20</v>
      </c>
      <c r="W35" s="2">
        <v>3</v>
      </c>
      <c r="X35" s="2">
        <v>2</v>
      </c>
      <c r="Y35" s="2">
        <v>1</v>
      </c>
      <c r="Z35" s="2">
        <v>9</v>
      </c>
      <c r="AA35" s="2">
        <v>6</v>
      </c>
      <c r="AB35" s="2" t="s">
        <v>506</v>
      </c>
      <c r="AC35" s="2">
        <v>52</v>
      </c>
      <c r="AD35" s="2">
        <v>33</v>
      </c>
      <c r="AE35" s="2">
        <v>16</v>
      </c>
      <c r="AF35" s="2">
        <v>7</v>
      </c>
      <c r="AG35" s="2">
        <v>5</v>
      </c>
      <c r="AH35" s="2">
        <v>5</v>
      </c>
      <c r="AI35" s="2">
        <v>9</v>
      </c>
      <c r="AJ35" s="2">
        <v>10</v>
      </c>
    </row>
    <row r="36" spans="1:36" ht="10.199999999999999" customHeight="1" x14ac:dyDescent="0.2">
      <c r="A36" s="2" t="s">
        <v>507</v>
      </c>
      <c r="B36" s="2">
        <v>152</v>
      </c>
      <c r="C36" s="2">
        <v>101</v>
      </c>
      <c r="D36" s="2">
        <v>64</v>
      </c>
      <c r="E36" s="2">
        <v>15</v>
      </c>
      <c r="F36" s="2">
        <v>12</v>
      </c>
      <c r="G36" s="2">
        <v>10</v>
      </c>
      <c r="H36" s="2">
        <v>33</v>
      </c>
      <c r="I36" s="2">
        <v>18</v>
      </c>
      <c r="J36" s="2" t="s">
        <v>507</v>
      </c>
      <c r="K36" s="2">
        <v>33</v>
      </c>
      <c r="L36" s="2">
        <v>17</v>
      </c>
      <c r="M36" s="2">
        <v>12</v>
      </c>
      <c r="N36" s="2">
        <v>2</v>
      </c>
      <c r="O36" s="2">
        <v>2</v>
      </c>
      <c r="P36" s="2">
        <v>1</v>
      </c>
      <c r="Q36" s="2">
        <v>16</v>
      </c>
      <c r="R36" s="2">
        <v>0</v>
      </c>
      <c r="S36" s="2" t="s">
        <v>507</v>
      </c>
      <c r="T36" s="2">
        <v>50</v>
      </c>
      <c r="U36" s="2">
        <v>48</v>
      </c>
      <c r="V36" s="2">
        <v>39</v>
      </c>
      <c r="W36" s="2">
        <v>5</v>
      </c>
      <c r="X36" s="2">
        <v>4</v>
      </c>
      <c r="Y36" s="2">
        <v>0</v>
      </c>
      <c r="Z36" s="2">
        <v>2</v>
      </c>
      <c r="AA36" s="2">
        <v>0</v>
      </c>
      <c r="AB36" s="2" t="s">
        <v>507</v>
      </c>
      <c r="AC36" s="2">
        <v>69</v>
      </c>
      <c r="AD36" s="2">
        <v>36</v>
      </c>
      <c r="AE36" s="2">
        <v>13</v>
      </c>
      <c r="AF36" s="2">
        <v>8</v>
      </c>
      <c r="AG36" s="2">
        <v>6</v>
      </c>
      <c r="AH36" s="2">
        <v>9</v>
      </c>
      <c r="AI36" s="2">
        <v>15</v>
      </c>
      <c r="AJ36" s="2">
        <v>18</v>
      </c>
    </row>
    <row r="37" spans="1:36" ht="10.199999999999999" customHeight="1" x14ac:dyDescent="0.2">
      <c r="A37" s="2" t="s">
        <v>508</v>
      </c>
      <c r="B37" s="2">
        <v>130</v>
      </c>
      <c r="C37" s="2">
        <v>108</v>
      </c>
      <c r="D37" s="2">
        <v>51</v>
      </c>
      <c r="E37" s="2">
        <v>23</v>
      </c>
      <c r="F37" s="2">
        <v>12</v>
      </c>
      <c r="G37" s="2">
        <v>22</v>
      </c>
      <c r="H37" s="2">
        <v>15</v>
      </c>
      <c r="I37" s="2">
        <v>7</v>
      </c>
      <c r="J37" s="2" t="s">
        <v>508</v>
      </c>
      <c r="K37" s="2">
        <v>19</v>
      </c>
      <c r="L37" s="2">
        <v>11</v>
      </c>
      <c r="M37" s="2">
        <v>4</v>
      </c>
      <c r="N37" s="2">
        <v>2</v>
      </c>
      <c r="O37" s="2">
        <v>5</v>
      </c>
      <c r="P37" s="2">
        <v>0</v>
      </c>
      <c r="Q37" s="2">
        <v>8</v>
      </c>
      <c r="R37" s="2">
        <v>0</v>
      </c>
      <c r="S37" s="2" t="s">
        <v>508</v>
      </c>
      <c r="T37" s="2">
        <v>40</v>
      </c>
      <c r="U37" s="2">
        <v>35</v>
      </c>
      <c r="V37" s="2">
        <v>25</v>
      </c>
      <c r="W37" s="2">
        <v>2</v>
      </c>
      <c r="X37" s="2">
        <v>4</v>
      </c>
      <c r="Y37" s="2">
        <v>4</v>
      </c>
      <c r="Z37" s="2">
        <v>5</v>
      </c>
      <c r="AA37" s="2">
        <v>0</v>
      </c>
      <c r="AB37" s="2" t="s">
        <v>508</v>
      </c>
      <c r="AC37" s="2">
        <v>71</v>
      </c>
      <c r="AD37" s="2">
        <v>62</v>
      </c>
      <c r="AE37" s="2">
        <v>22</v>
      </c>
      <c r="AF37" s="2">
        <v>19</v>
      </c>
      <c r="AG37" s="2">
        <v>3</v>
      </c>
      <c r="AH37" s="2">
        <v>18</v>
      </c>
      <c r="AI37" s="2">
        <v>2</v>
      </c>
      <c r="AJ37" s="2">
        <v>7</v>
      </c>
    </row>
    <row r="38" spans="1:36" ht="10.199999999999999" customHeight="1" x14ac:dyDescent="0.2">
      <c r="A38" s="2" t="s">
        <v>509</v>
      </c>
      <c r="B38" s="2">
        <v>411</v>
      </c>
      <c r="C38" s="2">
        <v>298</v>
      </c>
      <c r="D38" s="2">
        <v>219</v>
      </c>
      <c r="E38" s="2">
        <v>19</v>
      </c>
      <c r="F38" s="2">
        <v>19</v>
      </c>
      <c r="G38" s="2">
        <v>41</v>
      </c>
      <c r="H38" s="2">
        <v>67</v>
      </c>
      <c r="I38" s="2">
        <v>46</v>
      </c>
      <c r="J38" s="2" t="s">
        <v>509</v>
      </c>
      <c r="K38" s="2">
        <v>83</v>
      </c>
      <c r="L38" s="2">
        <v>65</v>
      </c>
      <c r="M38" s="2">
        <v>57</v>
      </c>
      <c r="N38" s="2">
        <v>6</v>
      </c>
      <c r="O38" s="2">
        <v>2</v>
      </c>
      <c r="P38" s="2">
        <v>0</v>
      </c>
      <c r="Q38" s="2">
        <v>17</v>
      </c>
      <c r="R38" s="2">
        <v>1</v>
      </c>
      <c r="S38" s="2" t="s">
        <v>509</v>
      </c>
      <c r="T38" s="2">
        <v>178</v>
      </c>
      <c r="U38" s="2">
        <v>155</v>
      </c>
      <c r="V38" s="2">
        <v>140</v>
      </c>
      <c r="W38" s="2">
        <v>5</v>
      </c>
      <c r="X38" s="2">
        <v>5</v>
      </c>
      <c r="Y38" s="2">
        <v>5</v>
      </c>
      <c r="Z38" s="2">
        <v>22</v>
      </c>
      <c r="AA38" s="2">
        <v>1</v>
      </c>
      <c r="AB38" s="2" t="s">
        <v>509</v>
      </c>
      <c r="AC38" s="2">
        <v>150</v>
      </c>
      <c r="AD38" s="2">
        <v>78</v>
      </c>
      <c r="AE38" s="2">
        <v>22</v>
      </c>
      <c r="AF38" s="2">
        <v>8</v>
      </c>
      <c r="AG38" s="2">
        <v>12</v>
      </c>
      <c r="AH38" s="2">
        <v>36</v>
      </c>
      <c r="AI38" s="2">
        <v>28</v>
      </c>
      <c r="AJ38" s="2">
        <v>44</v>
      </c>
    </row>
    <row r="39" spans="1:36" ht="10.199999999999999" customHeight="1" x14ac:dyDescent="0.2">
      <c r="A39" s="2" t="s">
        <v>510</v>
      </c>
      <c r="B39" s="2">
        <v>1501</v>
      </c>
      <c r="C39" s="2">
        <v>924</v>
      </c>
      <c r="D39" s="2">
        <v>627</v>
      </c>
      <c r="E39" s="2">
        <v>151</v>
      </c>
      <c r="F39" s="2">
        <v>59</v>
      </c>
      <c r="G39" s="2">
        <v>87</v>
      </c>
      <c r="H39" s="2">
        <v>486</v>
      </c>
      <c r="I39" s="2">
        <v>91</v>
      </c>
      <c r="J39" s="2" t="s">
        <v>510</v>
      </c>
      <c r="K39" s="2">
        <v>576</v>
      </c>
      <c r="L39" s="2">
        <v>234</v>
      </c>
      <c r="M39" s="2">
        <v>137</v>
      </c>
      <c r="N39" s="2">
        <v>60</v>
      </c>
      <c r="O39" s="2">
        <v>28</v>
      </c>
      <c r="P39" s="2">
        <v>9</v>
      </c>
      <c r="Q39" s="2">
        <v>334</v>
      </c>
      <c r="R39" s="2">
        <v>8</v>
      </c>
      <c r="S39" s="2" t="s">
        <v>510</v>
      </c>
      <c r="T39" s="2">
        <v>554</v>
      </c>
      <c r="U39" s="2">
        <v>461</v>
      </c>
      <c r="V39" s="2">
        <v>377</v>
      </c>
      <c r="W39" s="2">
        <v>47</v>
      </c>
      <c r="X39" s="2">
        <v>15</v>
      </c>
      <c r="Y39" s="2">
        <v>22</v>
      </c>
      <c r="Z39" s="2">
        <v>89</v>
      </c>
      <c r="AA39" s="2">
        <v>4</v>
      </c>
      <c r="AB39" s="2" t="s">
        <v>510</v>
      </c>
      <c r="AC39" s="2">
        <v>371</v>
      </c>
      <c r="AD39" s="2">
        <v>229</v>
      </c>
      <c r="AE39" s="2">
        <v>113</v>
      </c>
      <c r="AF39" s="2">
        <v>44</v>
      </c>
      <c r="AG39" s="2">
        <v>16</v>
      </c>
      <c r="AH39" s="2">
        <v>56</v>
      </c>
      <c r="AI39" s="2">
        <v>63</v>
      </c>
      <c r="AJ39" s="2">
        <v>79</v>
      </c>
    </row>
    <row r="40" spans="1:36" ht="10.199999999999999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0.199999999999999" customHeight="1" x14ac:dyDescent="0.2">
      <c r="A41" s="2" t="s">
        <v>759</v>
      </c>
      <c r="B41" s="2"/>
      <c r="C41" s="2"/>
      <c r="D41" s="2"/>
      <c r="E41" s="2"/>
      <c r="F41" s="2"/>
      <c r="G41" s="2"/>
      <c r="H41" s="2"/>
      <c r="I41" s="2"/>
      <c r="J41" s="2" t="s">
        <v>759</v>
      </c>
      <c r="K41" s="2"/>
      <c r="L41" s="2"/>
      <c r="M41" s="2"/>
      <c r="N41" s="2"/>
      <c r="O41" s="2"/>
      <c r="P41" s="2"/>
      <c r="Q41" s="2"/>
      <c r="R41" s="2"/>
      <c r="S41" s="2" t="s">
        <v>759</v>
      </c>
      <c r="T41" s="2"/>
      <c r="U41" s="2"/>
      <c r="V41" s="2"/>
      <c r="W41" s="2"/>
      <c r="X41" s="2"/>
      <c r="Y41" s="2"/>
      <c r="Z41" s="2"/>
      <c r="AA41" s="2"/>
      <c r="AB41" s="2" t="s">
        <v>759</v>
      </c>
      <c r="AC41" s="2"/>
      <c r="AD41" s="2"/>
      <c r="AE41" s="2"/>
      <c r="AF41" s="2"/>
      <c r="AG41" s="2"/>
      <c r="AH41" s="2"/>
      <c r="AI41" s="2"/>
      <c r="AJ41" s="2"/>
    </row>
    <row r="42" spans="1:36" ht="10.19999999999999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0.199999999999999" customHeight="1" x14ac:dyDescent="0.2">
      <c r="A43" s="2" t="s">
        <v>655</v>
      </c>
      <c r="B43" s="2">
        <v>5988</v>
      </c>
      <c r="C43" s="2">
        <v>4060</v>
      </c>
      <c r="D43" s="2">
        <v>2596</v>
      </c>
      <c r="E43" s="2">
        <v>710</v>
      </c>
      <c r="F43" s="2">
        <v>294</v>
      </c>
      <c r="G43" s="2">
        <v>460</v>
      </c>
      <c r="H43" s="2">
        <v>1393</v>
      </c>
      <c r="I43" s="2">
        <v>535</v>
      </c>
      <c r="J43" s="2" t="s">
        <v>655</v>
      </c>
      <c r="K43" s="2">
        <v>1632</v>
      </c>
      <c r="L43" s="2">
        <v>769</v>
      </c>
      <c r="M43" s="2">
        <v>470</v>
      </c>
      <c r="N43" s="2">
        <v>185</v>
      </c>
      <c r="O43" s="2">
        <v>86</v>
      </c>
      <c r="P43" s="2">
        <v>28</v>
      </c>
      <c r="Q43" s="2">
        <v>826</v>
      </c>
      <c r="R43" s="2">
        <v>37</v>
      </c>
      <c r="S43" s="2" t="s">
        <v>655</v>
      </c>
      <c r="T43" s="2">
        <v>2309</v>
      </c>
      <c r="U43" s="2">
        <v>1960</v>
      </c>
      <c r="V43" s="2">
        <v>1596</v>
      </c>
      <c r="W43" s="2">
        <v>192</v>
      </c>
      <c r="X43" s="2">
        <v>84</v>
      </c>
      <c r="Y43" s="2">
        <v>88</v>
      </c>
      <c r="Z43" s="2">
        <v>317</v>
      </c>
      <c r="AA43" s="2">
        <v>32</v>
      </c>
      <c r="AB43" s="2" t="s">
        <v>655</v>
      </c>
      <c r="AC43" s="2">
        <v>2047</v>
      </c>
      <c r="AD43" s="2">
        <v>1331</v>
      </c>
      <c r="AE43" s="2">
        <v>530</v>
      </c>
      <c r="AF43" s="2">
        <v>333</v>
      </c>
      <c r="AG43" s="2">
        <v>124</v>
      </c>
      <c r="AH43" s="2">
        <v>344</v>
      </c>
      <c r="AI43" s="2">
        <v>250</v>
      </c>
      <c r="AJ43" s="2">
        <v>466</v>
      </c>
    </row>
    <row r="44" spans="1:36" ht="10.199999999999999" customHeight="1" x14ac:dyDescent="0.2">
      <c r="A44" s="2" t="s">
        <v>263</v>
      </c>
      <c r="B44" s="2">
        <v>72</v>
      </c>
      <c r="C44" s="2">
        <v>34</v>
      </c>
      <c r="D44" s="2">
        <v>20</v>
      </c>
      <c r="E44" s="2">
        <v>9</v>
      </c>
      <c r="F44" s="2">
        <v>0</v>
      </c>
      <c r="G44" s="2">
        <v>5</v>
      </c>
      <c r="H44" s="2">
        <v>22</v>
      </c>
      <c r="I44" s="2">
        <v>16</v>
      </c>
      <c r="J44" s="2" t="s">
        <v>263</v>
      </c>
      <c r="K44" s="2">
        <v>10</v>
      </c>
      <c r="L44" s="2">
        <v>9</v>
      </c>
      <c r="M44" s="2">
        <v>5</v>
      </c>
      <c r="N44" s="2">
        <v>4</v>
      </c>
      <c r="O44" s="2">
        <v>0</v>
      </c>
      <c r="P44" s="2">
        <v>0</v>
      </c>
      <c r="Q44" s="2">
        <v>1</v>
      </c>
      <c r="R44" s="2">
        <v>0</v>
      </c>
      <c r="S44" s="2" t="s">
        <v>263</v>
      </c>
      <c r="T44" s="2">
        <v>11</v>
      </c>
      <c r="U44" s="2">
        <v>7</v>
      </c>
      <c r="V44" s="2">
        <v>7</v>
      </c>
      <c r="W44" s="2">
        <v>0</v>
      </c>
      <c r="X44" s="2">
        <v>0</v>
      </c>
      <c r="Y44" s="2">
        <v>0</v>
      </c>
      <c r="Z44" s="2">
        <v>4</v>
      </c>
      <c r="AA44" s="2">
        <v>0</v>
      </c>
      <c r="AB44" s="2" t="s">
        <v>263</v>
      </c>
      <c r="AC44" s="2">
        <v>51</v>
      </c>
      <c r="AD44" s="2">
        <v>18</v>
      </c>
      <c r="AE44" s="2">
        <v>8</v>
      </c>
      <c r="AF44" s="2">
        <v>5</v>
      </c>
      <c r="AG44" s="2">
        <v>0</v>
      </c>
      <c r="AH44" s="2">
        <v>5</v>
      </c>
      <c r="AI44" s="2">
        <v>17</v>
      </c>
      <c r="AJ44" s="2">
        <v>16</v>
      </c>
    </row>
    <row r="45" spans="1:36" ht="10.199999999999999" customHeight="1" x14ac:dyDescent="0.2">
      <c r="A45" s="2" t="s">
        <v>264</v>
      </c>
      <c r="B45" s="2">
        <v>549</v>
      </c>
      <c r="C45" s="2">
        <v>375</v>
      </c>
      <c r="D45" s="2">
        <v>199</v>
      </c>
      <c r="E45" s="2">
        <v>70</v>
      </c>
      <c r="F45" s="2">
        <v>35</v>
      </c>
      <c r="G45" s="2">
        <v>71</v>
      </c>
      <c r="H45" s="2">
        <v>110</v>
      </c>
      <c r="I45" s="2">
        <v>64</v>
      </c>
      <c r="J45" s="2" t="s">
        <v>264</v>
      </c>
      <c r="K45" s="2">
        <v>55</v>
      </c>
      <c r="L45" s="2">
        <v>15</v>
      </c>
      <c r="M45" s="2">
        <v>7</v>
      </c>
      <c r="N45" s="2">
        <v>2</v>
      </c>
      <c r="O45" s="2">
        <v>6</v>
      </c>
      <c r="P45" s="2">
        <v>0</v>
      </c>
      <c r="Q45" s="2">
        <v>37</v>
      </c>
      <c r="R45" s="2">
        <v>3</v>
      </c>
      <c r="S45" s="2" t="s">
        <v>264</v>
      </c>
      <c r="T45" s="2">
        <v>111</v>
      </c>
      <c r="U45" s="2">
        <v>90</v>
      </c>
      <c r="V45" s="2">
        <v>67</v>
      </c>
      <c r="W45" s="2">
        <v>13</v>
      </c>
      <c r="X45" s="2">
        <v>4</v>
      </c>
      <c r="Y45" s="2">
        <v>6</v>
      </c>
      <c r="Z45" s="2">
        <v>17</v>
      </c>
      <c r="AA45" s="2">
        <v>4</v>
      </c>
      <c r="AB45" s="2" t="s">
        <v>264</v>
      </c>
      <c r="AC45" s="2">
        <v>383</v>
      </c>
      <c r="AD45" s="2">
        <v>270</v>
      </c>
      <c r="AE45" s="2">
        <v>125</v>
      </c>
      <c r="AF45" s="2">
        <v>55</v>
      </c>
      <c r="AG45" s="2">
        <v>25</v>
      </c>
      <c r="AH45" s="2">
        <v>65</v>
      </c>
      <c r="AI45" s="2">
        <v>56</v>
      </c>
      <c r="AJ45" s="2">
        <v>57</v>
      </c>
    </row>
    <row r="46" spans="1:36" ht="10.199999999999999" customHeight="1" x14ac:dyDescent="0.2">
      <c r="A46" s="2" t="s">
        <v>265</v>
      </c>
      <c r="B46" s="2">
        <v>5036</v>
      </c>
      <c r="C46" s="2">
        <v>3479</v>
      </c>
      <c r="D46" s="2">
        <v>2300</v>
      </c>
      <c r="E46" s="2">
        <v>598</v>
      </c>
      <c r="F46" s="2">
        <v>238</v>
      </c>
      <c r="G46" s="2">
        <v>343</v>
      </c>
      <c r="H46" s="2">
        <v>1164</v>
      </c>
      <c r="I46" s="2">
        <v>393</v>
      </c>
      <c r="J46" s="2" t="s">
        <v>265</v>
      </c>
      <c r="K46" s="2">
        <v>1506</v>
      </c>
      <c r="L46" s="2">
        <v>721</v>
      </c>
      <c r="M46" s="2">
        <v>442</v>
      </c>
      <c r="N46" s="2">
        <v>174</v>
      </c>
      <c r="O46" s="2">
        <v>78</v>
      </c>
      <c r="P46" s="2">
        <v>27</v>
      </c>
      <c r="Q46" s="2">
        <v>752</v>
      </c>
      <c r="R46" s="2">
        <v>33</v>
      </c>
      <c r="S46" s="2" t="s">
        <v>265</v>
      </c>
      <c r="T46" s="2">
        <v>2087</v>
      </c>
      <c r="U46" s="2">
        <v>1803</v>
      </c>
      <c r="V46" s="2">
        <v>1472</v>
      </c>
      <c r="W46" s="2">
        <v>177</v>
      </c>
      <c r="X46" s="2">
        <v>72</v>
      </c>
      <c r="Y46" s="2">
        <v>82</v>
      </c>
      <c r="Z46" s="2">
        <v>256</v>
      </c>
      <c r="AA46" s="2">
        <v>28</v>
      </c>
      <c r="AB46" s="2" t="s">
        <v>265</v>
      </c>
      <c r="AC46" s="2">
        <v>1443</v>
      </c>
      <c r="AD46" s="2">
        <v>955</v>
      </c>
      <c r="AE46" s="2">
        <v>386</v>
      </c>
      <c r="AF46" s="2">
        <v>247</v>
      </c>
      <c r="AG46" s="2">
        <v>88</v>
      </c>
      <c r="AH46" s="2">
        <v>234</v>
      </c>
      <c r="AI46" s="2">
        <v>156</v>
      </c>
      <c r="AJ46" s="2">
        <v>332</v>
      </c>
    </row>
    <row r="47" spans="1:36" ht="10.199999999999999" customHeight="1" x14ac:dyDescent="0.2">
      <c r="A47" s="2" t="s">
        <v>266</v>
      </c>
      <c r="B47" s="2">
        <v>331</v>
      </c>
      <c r="C47" s="2">
        <v>172</v>
      </c>
      <c r="D47" s="2">
        <v>77</v>
      </c>
      <c r="E47" s="2">
        <v>33</v>
      </c>
      <c r="F47" s="2">
        <v>21</v>
      </c>
      <c r="G47" s="2">
        <v>41</v>
      </c>
      <c r="H47" s="2">
        <v>97</v>
      </c>
      <c r="I47" s="2">
        <v>62</v>
      </c>
      <c r="J47" s="2" t="s">
        <v>266</v>
      </c>
      <c r="K47" s="2">
        <v>61</v>
      </c>
      <c r="L47" s="2">
        <v>24</v>
      </c>
      <c r="M47" s="2">
        <v>16</v>
      </c>
      <c r="N47" s="2">
        <v>5</v>
      </c>
      <c r="O47" s="2">
        <v>2</v>
      </c>
      <c r="P47" s="2">
        <v>1</v>
      </c>
      <c r="Q47" s="2">
        <v>36</v>
      </c>
      <c r="R47" s="2">
        <v>1</v>
      </c>
      <c r="S47" s="2" t="s">
        <v>266</v>
      </c>
      <c r="T47" s="2">
        <v>100</v>
      </c>
      <c r="U47" s="2">
        <v>60</v>
      </c>
      <c r="V47" s="2">
        <v>50</v>
      </c>
      <c r="W47" s="2">
        <v>2</v>
      </c>
      <c r="X47" s="2">
        <v>8</v>
      </c>
      <c r="Y47" s="2">
        <v>0</v>
      </c>
      <c r="Z47" s="2">
        <v>40</v>
      </c>
      <c r="AA47" s="2">
        <v>0</v>
      </c>
      <c r="AB47" s="2" t="s">
        <v>266</v>
      </c>
      <c r="AC47" s="2">
        <v>170</v>
      </c>
      <c r="AD47" s="2">
        <v>88</v>
      </c>
      <c r="AE47" s="2">
        <v>11</v>
      </c>
      <c r="AF47" s="2">
        <v>26</v>
      </c>
      <c r="AG47" s="2">
        <v>11</v>
      </c>
      <c r="AH47" s="2">
        <v>40</v>
      </c>
      <c r="AI47" s="2">
        <v>21</v>
      </c>
      <c r="AJ47" s="2">
        <v>61</v>
      </c>
    </row>
    <row r="48" spans="1:36" ht="10.199999999999999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9" ht="10.199999999999999" customHeight="1" x14ac:dyDescent="0.2">
      <c r="A49" s="2" t="s">
        <v>656</v>
      </c>
      <c r="B49" s="2">
        <v>3671</v>
      </c>
      <c r="C49" s="2">
        <v>2558</v>
      </c>
      <c r="D49" s="2">
        <v>1594</v>
      </c>
      <c r="E49" s="2">
        <v>488</v>
      </c>
      <c r="F49" s="2">
        <v>183</v>
      </c>
      <c r="G49" s="2">
        <v>293</v>
      </c>
      <c r="H49" s="2">
        <v>759</v>
      </c>
      <c r="I49" s="2">
        <v>354</v>
      </c>
      <c r="J49" s="2" t="s">
        <v>656</v>
      </c>
      <c r="K49" s="2">
        <v>891</v>
      </c>
      <c r="L49" s="2">
        <v>430</v>
      </c>
      <c r="M49" s="2">
        <v>255</v>
      </c>
      <c r="N49" s="2">
        <v>111</v>
      </c>
      <c r="O49" s="2">
        <v>47</v>
      </c>
      <c r="P49" s="2">
        <v>17</v>
      </c>
      <c r="Q49" s="2">
        <v>436</v>
      </c>
      <c r="R49" s="2">
        <v>25</v>
      </c>
      <c r="S49" s="2" t="s">
        <v>656</v>
      </c>
      <c r="T49" s="2">
        <v>1446</v>
      </c>
      <c r="U49" s="2">
        <v>1235</v>
      </c>
      <c r="V49" s="2">
        <v>995</v>
      </c>
      <c r="W49" s="2">
        <v>130</v>
      </c>
      <c r="X49" s="2">
        <v>54</v>
      </c>
      <c r="Y49" s="2">
        <v>56</v>
      </c>
      <c r="Z49" s="2">
        <v>190</v>
      </c>
      <c r="AA49" s="2">
        <v>21</v>
      </c>
      <c r="AB49" s="2" t="s">
        <v>656</v>
      </c>
      <c r="AC49" s="2">
        <v>1334</v>
      </c>
      <c r="AD49" s="2">
        <v>893</v>
      </c>
      <c r="AE49" s="2">
        <v>344</v>
      </c>
      <c r="AF49" s="2">
        <v>247</v>
      </c>
      <c r="AG49" s="2">
        <v>82</v>
      </c>
      <c r="AH49" s="2">
        <v>220</v>
      </c>
      <c r="AI49" s="2">
        <v>133</v>
      </c>
      <c r="AJ49" s="2">
        <v>308</v>
      </c>
    </row>
    <row r="50" spans="1:39" ht="10.199999999999999" customHeight="1" x14ac:dyDescent="0.2">
      <c r="A50" s="2" t="s">
        <v>263</v>
      </c>
      <c r="B50" s="2">
        <v>36</v>
      </c>
      <c r="C50" s="2">
        <v>19</v>
      </c>
      <c r="D50" s="2">
        <v>11</v>
      </c>
      <c r="E50" s="2">
        <v>4</v>
      </c>
      <c r="F50" s="2">
        <v>0</v>
      </c>
      <c r="G50" s="2">
        <v>4</v>
      </c>
      <c r="H50" s="2">
        <v>9</v>
      </c>
      <c r="I50" s="2">
        <v>8</v>
      </c>
      <c r="J50" s="2" t="s">
        <v>263</v>
      </c>
      <c r="K50" s="2">
        <v>5</v>
      </c>
      <c r="L50" s="2">
        <v>5</v>
      </c>
      <c r="M50" s="2">
        <v>4</v>
      </c>
      <c r="N50" s="2">
        <v>1</v>
      </c>
      <c r="O50" s="2">
        <v>0</v>
      </c>
      <c r="P50" s="2">
        <v>0</v>
      </c>
      <c r="Q50" s="2">
        <v>0</v>
      </c>
      <c r="R50" s="2">
        <v>0</v>
      </c>
      <c r="S50" s="2" t="s">
        <v>263</v>
      </c>
      <c r="T50" s="2">
        <v>7</v>
      </c>
      <c r="U50" s="2">
        <v>3</v>
      </c>
      <c r="V50" s="2">
        <v>3</v>
      </c>
      <c r="W50" s="2">
        <v>0</v>
      </c>
      <c r="X50" s="2">
        <v>0</v>
      </c>
      <c r="Y50" s="2">
        <v>0</v>
      </c>
      <c r="Z50" s="2">
        <v>4</v>
      </c>
      <c r="AA50" s="2">
        <v>0</v>
      </c>
      <c r="AB50" s="2" t="s">
        <v>263</v>
      </c>
      <c r="AC50" s="2">
        <v>24</v>
      </c>
      <c r="AD50" s="2">
        <v>11</v>
      </c>
      <c r="AE50" s="2">
        <v>4</v>
      </c>
      <c r="AF50" s="2">
        <v>3</v>
      </c>
      <c r="AG50" s="2">
        <v>0</v>
      </c>
      <c r="AH50" s="2">
        <v>4</v>
      </c>
      <c r="AI50" s="2">
        <v>5</v>
      </c>
      <c r="AJ50" s="2">
        <v>8</v>
      </c>
    </row>
    <row r="51" spans="1:39" ht="10.199999999999999" customHeight="1" x14ac:dyDescent="0.2">
      <c r="A51" s="2" t="s">
        <v>264</v>
      </c>
      <c r="B51" s="2">
        <v>294</v>
      </c>
      <c r="C51" s="2">
        <v>195</v>
      </c>
      <c r="D51" s="2">
        <v>102</v>
      </c>
      <c r="E51" s="2">
        <v>46</v>
      </c>
      <c r="F51" s="2">
        <v>11</v>
      </c>
      <c r="G51" s="2">
        <v>36</v>
      </c>
      <c r="H51" s="2">
        <v>57</v>
      </c>
      <c r="I51" s="2">
        <v>42</v>
      </c>
      <c r="J51" s="2" t="s">
        <v>264</v>
      </c>
      <c r="K51" s="2">
        <v>31</v>
      </c>
      <c r="L51" s="2">
        <v>7</v>
      </c>
      <c r="M51" s="2">
        <v>5</v>
      </c>
      <c r="N51" s="2">
        <v>2</v>
      </c>
      <c r="O51" s="2">
        <v>0</v>
      </c>
      <c r="P51" s="2">
        <v>0</v>
      </c>
      <c r="Q51" s="2">
        <v>21</v>
      </c>
      <c r="R51" s="2">
        <v>3</v>
      </c>
      <c r="S51" s="2" t="s">
        <v>264</v>
      </c>
      <c r="T51" s="2">
        <v>42</v>
      </c>
      <c r="U51" s="2">
        <v>34</v>
      </c>
      <c r="V51" s="2">
        <v>24</v>
      </c>
      <c r="W51" s="2">
        <v>5</v>
      </c>
      <c r="X51" s="2">
        <v>2</v>
      </c>
      <c r="Y51" s="2">
        <v>3</v>
      </c>
      <c r="Z51" s="2">
        <v>6</v>
      </c>
      <c r="AA51" s="2">
        <v>2</v>
      </c>
      <c r="AB51" s="2" t="s">
        <v>264</v>
      </c>
      <c r="AC51" s="2">
        <v>221</v>
      </c>
      <c r="AD51" s="2">
        <v>154</v>
      </c>
      <c r="AE51" s="2">
        <v>73</v>
      </c>
      <c r="AF51" s="2">
        <v>39</v>
      </c>
      <c r="AG51" s="2">
        <v>9</v>
      </c>
      <c r="AH51" s="2">
        <v>33</v>
      </c>
      <c r="AI51" s="2">
        <v>30</v>
      </c>
      <c r="AJ51" s="2">
        <v>37</v>
      </c>
    </row>
    <row r="52" spans="1:39" ht="10.199999999999999" customHeight="1" x14ac:dyDescent="0.2">
      <c r="A52" s="2" t="s">
        <v>265</v>
      </c>
      <c r="B52" s="2">
        <v>3098</v>
      </c>
      <c r="C52" s="2">
        <v>2208</v>
      </c>
      <c r="D52" s="2">
        <v>1421</v>
      </c>
      <c r="E52" s="2">
        <v>411</v>
      </c>
      <c r="F52" s="2">
        <v>155</v>
      </c>
      <c r="G52" s="2">
        <v>221</v>
      </c>
      <c r="H52" s="2">
        <v>631</v>
      </c>
      <c r="I52" s="2">
        <v>259</v>
      </c>
      <c r="J52" s="2" t="s">
        <v>265</v>
      </c>
      <c r="K52" s="2">
        <v>817</v>
      </c>
      <c r="L52" s="2">
        <v>404</v>
      </c>
      <c r="M52" s="2">
        <v>237</v>
      </c>
      <c r="N52" s="2">
        <v>105</v>
      </c>
      <c r="O52" s="2">
        <v>46</v>
      </c>
      <c r="P52" s="2">
        <v>16</v>
      </c>
      <c r="Q52" s="2">
        <v>391</v>
      </c>
      <c r="R52" s="2">
        <v>22</v>
      </c>
      <c r="S52" s="2" t="s">
        <v>265</v>
      </c>
      <c r="T52" s="2">
        <v>1327</v>
      </c>
      <c r="U52" s="2">
        <v>1150</v>
      </c>
      <c r="V52" s="2">
        <v>927</v>
      </c>
      <c r="W52" s="2">
        <v>124</v>
      </c>
      <c r="X52" s="2">
        <v>46</v>
      </c>
      <c r="Y52" s="2">
        <v>53</v>
      </c>
      <c r="Z52" s="2">
        <v>158</v>
      </c>
      <c r="AA52" s="2">
        <v>19</v>
      </c>
      <c r="AB52" s="2" t="s">
        <v>265</v>
      </c>
      <c r="AC52" s="2">
        <v>954</v>
      </c>
      <c r="AD52" s="2">
        <v>654</v>
      </c>
      <c r="AE52" s="2">
        <v>257</v>
      </c>
      <c r="AF52" s="2">
        <v>182</v>
      </c>
      <c r="AG52" s="2">
        <v>63</v>
      </c>
      <c r="AH52" s="2">
        <v>152</v>
      </c>
      <c r="AI52" s="2">
        <v>82</v>
      </c>
      <c r="AJ52" s="2">
        <v>218</v>
      </c>
    </row>
    <row r="53" spans="1:39" ht="10.199999999999999" customHeight="1" x14ac:dyDescent="0.2">
      <c r="A53" s="2" t="s">
        <v>266</v>
      </c>
      <c r="B53" s="2">
        <v>243</v>
      </c>
      <c r="C53" s="2">
        <v>136</v>
      </c>
      <c r="D53" s="2">
        <v>60</v>
      </c>
      <c r="E53" s="2">
        <v>27</v>
      </c>
      <c r="F53" s="2">
        <v>17</v>
      </c>
      <c r="G53" s="2">
        <v>32</v>
      </c>
      <c r="H53" s="2">
        <v>62</v>
      </c>
      <c r="I53" s="2">
        <v>45</v>
      </c>
      <c r="J53" s="2" t="s">
        <v>266</v>
      </c>
      <c r="K53" s="2">
        <v>38</v>
      </c>
      <c r="L53" s="2">
        <v>14</v>
      </c>
      <c r="M53" s="2">
        <v>9</v>
      </c>
      <c r="N53" s="2">
        <v>3</v>
      </c>
      <c r="O53" s="2">
        <v>1</v>
      </c>
      <c r="P53" s="2">
        <v>1</v>
      </c>
      <c r="Q53" s="2">
        <v>24</v>
      </c>
      <c r="R53" s="2">
        <v>0</v>
      </c>
      <c r="S53" s="2" t="s">
        <v>266</v>
      </c>
      <c r="T53" s="2">
        <v>70</v>
      </c>
      <c r="U53" s="2">
        <v>48</v>
      </c>
      <c r="V53" s="2">
        <v>41</v>
      </c>
      <c r="W53" s="2">
        <v>1</v>
      </c>
      <c r="X53" s="2">
        <v>6</v>
      </c>
      <c r="Y53" s="2">
        <v>0</v>
      </c>
      <c r="Z53" s="2">
        <v>22</v>
      </c>
      <c r="AA53" s="2">
        <v>0</v>
      </c>
      <c r="AB53" s="2" t="s">
        <v>266</v>
      </c>
      <c r="AC53" s="2">
        <v>135</v>
      </c>
      <c r="AD53" s="2">
        <v>74</v>
      </c>
      <c r="AE53" s="2">
        <v>10</v>
      </c>
      <c r="AF53" s="2">
        <v>23</v>
      </c>
      <c r="AG53" s="2">
        <v>10</v>
      </c>
      <c r="AH53" s="2">
        <v>31</v>
      </c>
      <c r="AI53" s="2">
        <v>16</v>
      </c>
      <c r="AJ53" s="2">
        <v>45</v>
      </c>
    </row>
    <row r="54" spans="1:39" ht="10.199999999999999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9" ht="10.199999999999999" customHeight="1" x14ac:dyDescent="0.2">
      <c r="A55" s="2" t="s">
        <v>672</v>
      </c>
      <c r="B55" s="2">
        <v>2317</v>
      </c>
      <c r="C55" s="2">
        <v>1502</v>
      </c>
      <c r="D55" s="2">
        <v>1002</v>
      </c>
      <c r="E55" s="2">
        <v>222</v>
      </c>
      <c r="F55" s="2">
        <v>111</v>
      </c>
      <c r="G55" s="2">
        <v>167</v>
      </c>
      <c r="H55" s="2">
        <v>634</v>
      </c>
      <c r="I55" s="2">
        <v>181</v>
      </c>
      <c r="J55" s="2" t="s">
        <v>672</v>
      </c>
      <c r="K55" s="2">
        <v>741</v>
      </c>
      <c r="L55" s="2">
        <v>339</v>
      </c>
      <c r="M55" s="2">
        <v>215</v>
      </c>
      <c r="N55" s="2">
        <v>74</v>
      </c>
      <c r="O55" s="2">
        <v>39</v>
      </c>
      <c r="P55" s="2">
        <v>11</v>
      </c>
      <c r="Q55" s="2">
        <v>390</v>
      </c>
      <c r="R55" s="2">
        <v>12</v>
      </c>
      <c r="S55" s="2" t="s">
        <v>672</v>
      </c>
      <c r="T55" s="2">
        <v>863</v>
      </c>
      <c r="U55" s="2">
        <v>725</v>
      </c>
      <c r="V55" s="2">
        <v>601</v>
      </c>
      <c r="W55" s="2">
        <v>62</v>
      </c>
      <c r="X55" s="2">
        <v>30</v>
      </c>
      <c r="Y55" s="2">
        <v>32</v>
      </c>
      <c r="Z55" s="2">
        <v>127</v>
      </c>
      <c r="AA55" s="2">
        <v>11</v>
      </c>
      <c r="AB55" s="2" t="s">
        <v>672</v>
      </c>
      <c r="AC55" s="2">
        <v>713</v>
      </c>
      <c r="AD55" s="2">
        <v>438</v>
      </c>
      <c r="AE55" s="2">
        <v>186</v>
      </c>
      <c r="AF55" s="2">
        <v>86</v>
      </c>
      <c r="AG55" s="2">
        <v>42</v>
      </c>
      <c r="AH55" s="2">
        <v>124</v>
      </c>
      <c r="AI55" s="2">
        <v>117</v>
      </c>
      <c r="AJ55" s="2">
        <v>158</v>
      </c>
    </row>
    <row r="56" spans="1:39" ht="10.199999999999999" customHeight="1" x14ac:dyDescent="0.2">
      <c r="A56" s="2" t="s">
        <v>263</v>
      </c>
      <c r="B56" s="2">
        <v>36</v>
      </c>
      <c r="C56" s="2">
        <v>15</v>
      </c>
      <c r="D56" s="2">
        <v>9</v>
      </c>
      <c r="E56" s="2">
        <v>5</v>
      </c>
      <c r="F56" s="2">
        <v>0</v>
      </c>
      <c r="G56" s="2">
        <v>1</v>
      </c>
      <c r="H56" s="2">
        <v>13</v>
      </c>
      <c r="I56" s="2">
        <v>8</v>
      </c>
      <c r="J56" s="2" t="s">
        <v>263</v>
      </c>
      <c r="K56" s="2">
        <v>5</v>
      </c>
      <c r="L56" s="2">
        <v>4</v>
      </c>
      <c r="M56" s="2">
        <v>1</v>
      </c>
      <c r="N56" s="2">
        <v>3</v>
      </c>
      <c r="O56" s="2">
        <v>0</v>
      </c>
      <c r="P56" s="2">
        <v>0</v>
      </c>
      <c r="Q56" s="2">
        <v>1</v>
      </c>
      <c r="R56" s="2">
        <v>0</v>
      </c>
      <c r="S56" s="2" t="s">
        <v>263</v>
      </c>
      <c r="T56" s="2">
        <v>4</v>
      </c>
      <c r="U56" s="2">
        <v>4</v>
      </c>
      <c r="V56" s="2">
        <v>4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 t="s">
        <v>263</v>
      </c>
      <c r="AC56" s="2">
        <v>27</v>
      </c>
      <c r="AD56" s="2">
        <v>7</v>
      </c>
      <c r="AE56" s="2">
        <v>4</v>
      </c>
      <c r="AF56" s="2">
        <v>2</v>
      </c>
      <c r="AG56" s="2">
        <v>0</v>
      </c>
      <c r="AH56" s="2">
        <v>1</v>
      </c>
      <c r="AI56" s="2">
        <v>12</v>
      </c>
      <c r="AJ56" s="2">
        <v>8</v>
      </c>
    </row>
    <row r="57" spans="1:39" ht="10.199999999999999" customHeight="1" x14ac:dyDescent="0.2">
      <c r="A57" s="2" t="s">
        <v>264</v>
      </c>
      <c r="B57" s="2">
        <v>255</v>
      </c>
      <c r="C57" s="2">
        <v>180</v>
      </c>
      <c r="D57" s="2">
        <v>97</v>
      </c>
      <c r="E57" s="2">
        <v>24</v>
      </c>
      <c r="F57" s="2">
        <v>24</v>
      </c>
      <c r="G57" s="2">
        <v>35</v>
      </c>
      <c r="H57" s="2">
        <v>53</v>
      </c>
      <c r="I57" s="2">
        <v>22</v>
      </c>
      <c r="J57" s="2" t="s">
        <v>264</v>
      </c>
      <c r="K57" s="2">
        <v>24</v>
      </c>
      <c r="L57" s="2">
        <v>8</v>
      </c>
      <c r="M57" s="2">
        <v>2</v>
      </c>
      <c r="N57" s="2">
        <v>0</v>
      </c>
      <c r="O57" s="2">
        <v>6</v>
      </c>
      <c r="P57" s="2">
        <v>0</v>
      </c>
      <c r="Q57" s="2">
        <v>16</v>
      </c>
      <c r="R57" s="2">
        <v>0</v>
      </c>
      <c r="S57" s="2" t="s">
        <v>264</v>
      </c>
      <c r="T57" s="2">
        <v>69</v>
      </c>
      <c r="U57" s="2">
        <v>56</v>
      </c>
      <c r="V57" s="2">
        <v>43</v>
      </c>
      <c r="W57" s="2">
        <v>8</v>
      </c>
      <c r="X57" s="2">
        <v>2</v>
      </c>
      <c r="Y57" s="2">
        <v>3</v>
      </c>
      <c r="Z57" s="2">
        <v>11</v>
      </c>
      <c r="AA57" s="2">
        <v>2</v>
      </c>
      <c r="AB57" s="2" t="s">
        <v>264</v>
      </c>
      <c r="AC57" s="2">
        <v>162</v>
      </c>
      <c r="AD57" s="2">
        <v>116</v>
      </c>
      <c r="AE57" s="2">
        <v>52</v>
      </c>
      <c r="AF57" s="2">
        <v>16</v>
      </c>
      <c r="AG57" s="2">
        <v>16</v>
      </c>
      <c r="AH57" s="2">
        <v>32</v>
      </c>
      <c r="AI57" s="2">
        <v>26</v>
      </c>
      <c r="AJ57" s="2">
        <v>20</v>
      </c>
    </row>
    <row r="58" spans="1:39" ht="10.199999999999999" customHeight="1" x14ac:dyDescent="0.2">
      <c r="A58" s="2" t="s">
        <v>265</v>
      </c>
      <c r="B58" s="2">
        <v>1938</v>
      </c>
      <c r="C58" s="2">
        <v>1271</v>
      </c>
      <c r="D58" s="2">
        <v>879</v>
      </c>
      <c r="E58" s="2">
        <v>187</v>
      </c>
      <c r="F58" s="2">
        <v>83</v>
      </c>
      <c r="G58" s="2">
        <v>122</v>
      </c>
      <c r="H58" s="2">
        <v>533</v>
      </c>
      <c r="I58" s="2">
        <v>134</v>
      </c>
      <c r="J58" s="2" t="s">
        <v>265</v>
      </c>
      <c r="K58" s="2">
        <v>689</v>
      </c>
      <c r="L58" s="2">
        <v>317</v>
      </c>
      <c r="M58" s="2">
        <v>205</v>
      </c>
      <c r="N58" s="2">
        <v>69</v>
      </c>
      <c r="O58" s="2">
        <v>32</v>
      </c>
      <c r="P58" s="2">
        <v>11</v>
      </c>
      <c r="Q58" s="2">
        <v>361</v>
      </c>
      <c r="R58" s="2">
        <v>11</v>
      </c>
      <c r="S58" s="2" t="s">
        <v>265</v>
      </c>
      <c r="T58" s="2">
        <v>760</v>
      </c>
      <c r="U58" s="2">
        <v>653</v>
      </c>
      <c r="V58" s="2">
        <v>545</v>
      </c>
      <c r="W58" s="2">
        <v>53</v>
      </c>
      <c r="X58" s="2">
        <v>26</v>
      </c>
      <c r="Y58" s="2">
        <v>29</v>
      </c>
      <c r="Z58" s="2">
        <v>98</v>
      </c>
      <c r="AA58" s="2">
        <v>9</v>
      </c>
      <c r="AB58" s="2" t="s">
        <v>265</v>
      </c>
      <c r="AC58" s="2">
        <v>489</v>
      </c>
      <c r="AD58" s="2">
        <v>301</v>
      </c>
      <c r="AE58" s="2">
        <v>129</v>
      </c>
      <c r="AF58" s="2">
        <v>65</v>
      </c>
      <c r="AG58" s="2">
        <v>25</v>
      </c>
      <c r="AH58" s="2">
        <v>82</v>
      </c>
      <c r="AI58" s="2">
        <v>74</v>
      </c>
      <c r="AJ58" s="2">
        <v>114</v>
      </c>
    </row>
    <row r="59" spans="1:39" ht="10.199999999999999" customHeight="1" x14ac:dyDescent="0.2">
      <c r="A59" s="2" t="s">
        <v>266</v>
      </c>
      <c r="B59" s="2">
        <v>88</v>
      </c>
      <c r="C59" s="2">
        <v>36</v>
      </c>
      <c r="D59" s="2">
        <v>17</v>
      </c>
      <c r="E59" s="2">
        <v>6</v>
      </c>
      <c r="F59" s="2">
        <v>4</v>
      </c>
      <c r="G59" s="2">
        <v>9</v>
      </c>
      <c r="H59" s="2">
        <v>35</v>
      </c>
      <c r="I59" s="2">
        <v>17</v>
      </c>
      <c r="J59" s="2" t="s">
        <v>266</v>
      </c>
      <c r="K59" s="2">
        <v>23</v>
      </c>
      <c r="L59" s="2">
        <v>10</v>
      </c>
      <c r="M59" s="2">
        <v>7</v>
      </c>
      <c r="N59" s="2">
        <v>2</v>
      </c>
      <c r="O59" s="2">
        <v>1</v>
      </c>
      <c r="P59" s="2">
        <v>0</v>
      </c>
      <c r="Q59" s="2">
        <v>12</v>
      </c>
      <c r="R59" s="2">
        <v>1</v>
      </c>
      <c r="S59" s="2" t="s">
        <v>266</v>
      </c>
      <c r="T59" s="2">
        <v>30</v>
      </c>
      <c r="U59" s="2">
        <v>12</v>
      </c>
      <c r="V59" s="2">
        <v>9</v>
      </c>
      <c r="W59" s="2">
        <v>1</v>
      </c>
      <c r="X59" s="2">
        <v>2</v>
      </c>
      <c r="Y59" s="2">
        <v>0</v>
      </c>
      <c r="Z59" s="2">
        <v>18</v>
      </c>
      <c r="AA59" s="2">
        <v>0</v>
      </c>
      <c r="AB59" s="2" t="s">
        <v>266</v>
      </c>
      <c r="AC59" s="2">
        <v>35</v>
      </c>
      <c r="AD59" s="2">
        <v>14</v>
      </c>
      <c r="AE59" s="2">
        <v>1</v>
      </c>
      <c r="AF59" s="2">
        <v>3</v>
      </c>
      <c r="AG59" s="2">
        <v>1</v>
      </c>
      <c r="AH59" s="2">
        <v>9</v>
      </c>
      <c r="AI59" s="2">
        <v>5</v>
      </c>
      <c r="AJ59" s="2">
        <v>16</v>
      </c>
    </row>
    <row r="60" spans="1:39" x14ac:dyDescent="0.2">
      <c r="A60" s="30" t="s">
        <v>646</v>
      </c>
      <c r="B60" s="30"/>
      <c r="C60" s="30"/>
      <c r="D60" s="30"/>
      <c r="E60" s="30"/>
      <c r="F60" s="30"/>
      <c r="G60" s="30"/>
      <c r="H60" s="30"/>
      <c r="I60" s="30"/>
      <c r="J60" s="30" t="s">
        <v>646</v>
      </c>
      <c r="K60" s="30"/>
      <c r="L60" s="30"/>
      <c r="M60" s="30"/>
      <c r="N60" s="30"/>
      <c r="O60" s="30"/>
      <c r="P60" s="30"/>
      <c r="Q60" s="30"/>
      <c r="R60" s="30"/>
      <c r="S60" s="30" t="s">
        <v>646</v>
      </c>
      <c r="T60" s="30"/>
      <c r="U60" s="30"/>
      <c r="V60" s="30"/>
      <c r="W60" s="30"/>
      <c r="X60" s="30"/>
      <c r="Y60" s="30"/>
      <c r="Z60" s="30"/>
      <c r="AA60" s="30"/>
      <c r="AB60" s="30" t="s">
        <v>646</v>
      </c>
      <c r="AC60" s="30"/>
      <c r="AD60" s="30"/>
      <c r="AE60" s="30"/>
      <c r="AF60" s="30"/>
      <c r="AG60" s="30"/>
      <c r="AH60" s="30"/>
      <c r="AI60" s="30"/>
      <c r="AJ60" s="30"/>
      <c r="AK60" s="23"/>
      <c r="AL60" s="23"/>
      <c r="AM60" s="23"/>
    </row>
  </sheetData>
  <mergeCells count="8">
    <mergeCell ref="B2:I2"/>
    <mergeCell ref="K2:R2"/>
    <mergeCell ref="T2:AA2"/>
    <mergeCell ref="AC2:AJ2"/>
    <mergeCell ref="A60:I60"/>
    <mergeCell ref="J60:R60"/>
    <mergeCell ref="S60:AA60"/>
    <mergeCell ref="AB60:AJ6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73D0-3784-449D-8601-B9F1FB620B9E}">
  <dimension ref="A1:AM23"/>
  <sheetViews>
    <sheetView view="pageBreakPreview" zoomScale="125" zoomScaleNormal="100" zoomScaleSheetLayoutView="125" workbookViewId="0">
      <selection activeCell="A23" sqref="A23:XFD23"/>
    </sheetView>
  </sheetViews>
  <sheetFormatPr defaultColWidth="9.109375" defaultRowHeight="10.199999999999999" x14ac:dyDescent="0.2"/>
  <cols>
    <col min="1" max="1" width="14.44140625" style="1" customWidth="1"/>
    <col min="2" max="9" width="9.109375" style="1"/>
    <col min="10" max="10" width="14.44140625" style="1" customWidth="1"/>
    <col min="11" max="18" width="9.109375" style="1"/>
    <col min="19" max="19" width="14.44140625" style="1" customWidth="1"/>
    <col min="20" max="27" width="9.109375" style="1"/>
    <col min="28" max="28" width="14.44140625" style="1" customWidth="1"/>
    <col min="29" max="16384" width="9.109375" style="1"/>
  </cols>
  <sheetData>
    <row r="1" spans="1:36" x14ac:dyDescent="0.2">
      <c r="A1" s="2" t="s">
        <v>756</v>
      </c>
      <c r="B1" s="2"/>
      <c r="C1" s="2"/>
      <c r="D1" s="2"/>
      <c r="E1" s="2"/>
      <c r="F1" s="2"/>
      <c r="G1" s="2"/>
      <c r="H1" s="2"/>
      <c r="I1" s="2"/>
      <c r="J1" s="2" t="s">
        <v>756</v>
      </c>
      <c r="K1" s="2"/>
      <c r="L1" s="2"/>
      <c r="M1" s="2"/>
      <c r="N1" s="2"/>
      <c r="O1" s="2"/>
      <c r="P1" s="2"/>
      <c r="Q1" s="2"/>
      <c r="R1" s="2"/>
      <c r="S1" s="2" t="s">
        <v>756</v>
      </c>
      <c r="T1" s="2"/>
      <c r="U1" s="2"/>
      <c r="V1" s="2"/>
      <c r="W1" s="2"/>
      <c r="X1" s="2"/>
      <c r="Y1" s="2"/>
      <c r="Z1" s="2"/>
      <c r="AA1" s="2"/>
      <c r="AB1" s="2" t="s">
        <v>756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8"/>
      <c r="B2" s="34" t="s">
        <v>0</v>
      </c>
      <c r="C2" s="34"/>
      <c r="D2" s="34"/>
      <c r="E2" s="34"/>
      <c r="F2" s="34"/>
      <c r="G2" s="34"/>
      <c r="H2" s="34"/>
      <c r="I2" s="34"/>
      <c r="J2" s="8"/>
      <c r="K2" s="34" t="s">
        <v>1</v>
      </c>
      <c r="L2" s="34"/>
      <c r="M2" s="34"/>
      <c r="N2" s="34"/>
      <c r="O2" s="34"/>
      <c r="P2" s="34"/>
      <c r="Q2" s="34"/>
      <c r="R2" s="34"/>
      <c r="S2" s="8"/>
      <c r="T2" s="34" t="s">
        <v>2</v>
      </c>
      <c r="U2" s="34"/>
      <c r="V2" s="34"/>
      <c r="W2" s="34"/>
      <c r="X2" s="34"/>
      <c r="Y2" s="34"/>
      <c r="Z2" s="34"/>
      <c r="AA2" s="34"/>
      <c r="AB2" s="8"/>
      <c r="AC2" s="34" t="s">
        <v>3</v>
      </c>
      <c r="AD2" s="34"/>
      <c r="AE2" s="34"/>
      <c r="AF2" s="34"/>
      <c r="AG2" s="34"/>
      <c r="AH2" s="34"/>
      <c r="AI2" s="34"/>
      <c r="AJ2" s="31"/>
    </row>
    <row r="3" spans="1:36" s="6" customFormat="1" x14ac:dyDescent="0.2">
      <c r="A3" s="9" t="s">
        <v>755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755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755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755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x14ac:dyDescent="0.2">
      <c r="A4" s="2" t="s">
        <v>750</v>
      </c>
      <c r="B4" s="2">
        <v>19366</v>
      </c>
      <c r="C4" s="2">
        <v>12829</v>
      </c>
      <c r="D4" s="2">
        <v>8272</v>
      </c>
      <c r="E4" s="2">
        <v>2545</v>
      </c>
      <c r="F4" s="2">
        <v>843</v>
      </c>
      <c r="G4" s="2">
        <v>1169</v>
      </c>
      <c r="H4" s="2">
        <v>3819</v>
      </c>
      <c r="I4" s="2">
        <v>2718</v>
      </c>
      <c r="J4" s="2" t="s">
        <v>750</v>
      </c>
      <c r="K4" s="2">
        <v>4299</v>
      </c>
      <c r="L4" s="2">
        <v>2109</v>
      </c>
      <c r="M4" s="2">
        <v>1286</v>
      </c>
      <c r="N4" s="2">
        <v>540</v>
      </c>
      <c r="O4" s="2">
        <v>215</v>
      </c>
      <c r="P4" s="2">
        <v>68</v>
      </c>
      <c r="Q4" s="2">
        <v>2076</v>
      </c>
      <c r="R4" s="2">
        <v>114</v>
      </c>
      <c r="S4" s="2" t="s">
        <v>750</v>
      </c>
      <c r="T4" s="2">
        <v>8323</v>
      </c>
      <c r="U4" s="2">
        <v>6934</v>
      </c>
      <c r="V4" s="2">
        <v>5362</v>
      </c>
      <c r="W4" s="2">
        <v>947</v>
      </c>
      <c r="X4" s="2">
        <v>332</v>
      </c>
      <c r="Y4" s="2">
        <v>293</v>
      </c>
      <c r="Z4" s="2">
        <v>1257</v>
      </c>
      <c r="AA4" s="2">
        <v>132</v>
      </c>
      <c r="AB4" s="2" t="s">
        <v>750</v>
      </c>
      <c r="AC4" s="2">
        <v>6744</v>
      </c>
      <c r="AD4" s="2">
        <v>3786</v>
      </c>
      <c r="AE4" s="2">
        <v>1624</v>
      </c>
      <c r="AF4" s="2">
        <v>1058</v>
      </c>
      <c r="AG4" s="2">
        <v>296</v>
      </c>
      <c r="AH4" s="2">
        <v>808</v>
      </c>
      <c r="AI4" s="2">
        <v>486</v>
      </c>
      <c r="AJ4" s="2">
        <v>2472</v>
      </c>
    </row>
    <row r="5" spans="1:36" x14ac:dyDescent="0.2">
      <c r="A5" s="2" t="s">
        <v>511</v>
      </c>
      <c r="B5" s="2">
        <v>11376</v>
      </c>
      <c r="C5" s="2">
        <v>9049</v>
      </c>
      <c r="D5" s="2">
        <v>5995</v>
      </c>
      <c r="E5" s="2">
        <v>1723</v>
      </c>
      <c r="F5" s="2">
        <v>536</v>
      </c>
      <c r="G5" s="2">
        <v>795</v>
      </c>
      <c r="H5" s="2">
        <v>341</v>
      </c>
      <c r="I5" s="2">
        <v>1986</v>
      </c>
      <c r="J5" s="2" t="s">
        <v>511</v>
      </c>
      <c r="K5" s="2">
        <v>1129</v>
      </c>
      <c r="L5" s="2">
        <v>956</v>
      </c>
      <c r="M5" s="2">
        <v>659</v>
      </c>
      <c r="N5" s="2">
        <v>179</v>
      </c>
      <c r="O5" s="2">
        <v>87</v>
      </c>
      <c r="P5" s="2">
        <v>31</v>
      </c>
      <c r="Q5" s="2">
        <v>131</v>
      </c>
      <c r="R5" s="2">
        <v>42</v>
      </c>
      <c r="S5" s="2" t="s">
        <v>511</v>
      </c>
      <c r="T5" s="2">
        <v>5432</v>
      </c>
      <c r="U5" s="2">
        <v>5240</v>
      </c>
      <c r="V5" s="2">
        <v>4109</v>
      </c>
      <c r="W5" s="2">
        <v>712</v>
      </c>
      <c r="X5" s="2">
        <v>232</v>
      </c>
      <c r="Y5" s="2">
        <v>187</v>
      </c>
      <c r="Z5" s="2">
        <v>87</v>
      </c>
      <c r="AA5" s="2">
        <v>105</v>
      </c>
      <c r="AB5" s="2" t="s">
        <v>511</v>
      </c>
      <c r="AC5" s="2">
        <v>4815</v>
      </c>
      <c r="AD5" s="2">
        <v>2853</v>
      </c>
      <c r="AE5" s="2">
        <v>1227</v>
      </c>
      <c r="AF5" s="2">
        <v>832</v>
      </c>
      <c r="AG5" s="2">
        <v>217</v>
      </c>
      <c r="AH5" s="2">
        <v>577</v>
      </c>
      <c r="AI5" s="2">
        <v>123</v>
      </c>
      <c r="AJ5" s="2">
        <v>1839</v>
      </c>
    </row>
    <row r="6" spans="1:36" x14ac:dyDescent="0.2">
      <c r="A6" s="2" t="s">
        <v>512</v>
      </c>
      <c r="B6" s="2">
        <v>2349</v>
      </c>
      <c r="C6" s="2">
        <v>2020</v>
      </c>
      <c r="D6" s="2">
        <v>1258</v>
      </c>
      <c r="E6" s="2">
        <v>402</v>
      </c>
      <c r="F6" s="2">
        <v>153</v>
      </c>
      <c r="G6" s="2">
        <v>207</v>
      </c>
      <c r="H6" s="2">
        <v>49</v>
      </c>
      <c r="I6" s="2">
        <v>280</v>
      </c>
      <c r="J6" s="2" t="s">
        <v>512</v>
      </c>
      <c r="K6" s="2">
        <v>551</v>
      </c>
      <c r="L6" s="2">
        <v>490</v>
      </c>
      <c r="M6" s="2">
        <v>287</v>
      </c>
      <c r="N6" s="2">
        <v>136</v>
      </c>
      <c r="O6" s="2">
        <v>51</v>
      </c>
      <c r="P6" s="2">
        <v>16</v>
      </c>
      <c r="Q6" s="2">
        <v>30</v>
      </c>
      <c r="R6" s="2">
        <v>31</v>
      </c>
      <c r="S6" s="2" t="s">
        <v>512</v>
      </c>
      <c r="T6" s="2">
        <v>1104</v>
      </c>
      <c r="U6" s="2">
        <v>1071</v>
      </c>
      <c r="V6" s="2">
        <v>768</v>
      </c>
      <c r="W6" s="2">
        <v>170</v>
      </c>
      <c r="X6" s="2">
        <v>63</v>
      </c>
      <c r="Y6" s="2">
        <v>70</v>
      </c>
      <c r="Z6" s="2">
        <v>15</v>
      </c>
      <c r="AA6" s="2">
        <v>18</v>
      </c>
      <c r="AB6" s="2" t="s">
        <v>512</v>
      </c>
      <c r="AC6" s="2">
        <v>694</v>
      </c>
      <c r="AD6" s="2">
        <v>459</v>
      </c>
      <c r="AE6" s="2">
        <v>203</v>
      </c>
      <c r="AF6" s="2">
        <v>96</v>
      </c>
      <c r="AG6" s="2">
        <v>39</v>
      </c>
      <c r="AH6" s="2">
        <v>121</v>
      </c>
      <c r="AI6" s="2">
        <v>4</v>
      </c>
      <c r="AJ6" s="2">
        <v>231</v>
      </c>
    </row>
    <row r="7" spans="1:36" x14ac:dyDescent="0.2">
      <c r="A7" s="2" t="s">
        <v>513</v>
      </c>
      <c r="B7" s="2">
        <v>2500</v>
      </c>
      <c r="C7" s="2">
        <v>782</v>
      </c>
      <c r="D7" s="2">
        <v>420</v>
      </c>
      <c r="E7" s="2">
        <v>200</v>
      </c>
      <c r="F7" s="2">
        <v>71</v>
      </c>
      <c r="G7" s="2">
        <v>91</v>
      </c>
      <c r="H7" s="2">
        <v>1513</v>
      </c>
      <c r="I7" s="2">
        <v>205</v>
      </c>
      <c r="J7" s="2" t="s">
        <v>513</v>
      </c>
      <c r="K7" s="2">
        <v>1161</v>
      </c>
      <c r="L7" s="2">
        <v>281</v>
      </c>
      <c r="M7" s="2">
        <v>146</v>
      </c>
      <c r="N7" s="2">
        <v>97</v>
      </c>
      <c r="O7" s="2">
        <v>35</v>
      </c>
      <c r="P7" s="2">
        <v>3</v>
      </c>
      <c r="Q7" s="2">
        <v>862</v>
      </c>
      <c r="R7" s="2">
        <v>18</v>
      </c>
      <c r="S7" s="2" t="s">
        <v>513</v>
      </c>
      <c r="T7" s="2">
        <v>729</v>
      </c>
      <c r="U7" s="2">
        <v>269</v>
      </c>
      <c r="V7" s="2">
        <v>188</v>
      </c>
      <c r="W7" s="2">
        <v>30</v>
      </c>
      <c r="X7" s="2">
        <v>24</v>
      </c>
      <c r="Y7" s="2">
        <v>27</v>
      </c>
      <c r="Z7" s="2">
        <v>458</v>
      </c>
      <c r="AA7" s="2">
        <v>2</v>
      </c>
      <c r="AB7" s="2" t="s">
        <v>513</v>
      </c>
      <c r="AC7" s="2">
        <v>610</v>
      </c>
      <c r="AD7" s="2">
        <v>232</v>
      </c>
      <c r="AE7" s="2">
        <v>86</v>
      </c>
      <c r="AF7" s="2">
        <v>73</v>
      </c>
      <c r="AG7" s="2">
        <v>12</v>
      </c>
      <c r="AH7" s="2">
        <v>61</v>
      </c>
      <c r="AI7" s="2">
        <v>193</v>
      </c>
      <c r="AJ7" s="2">
        <v>185</v>
      </c>
    </row>
    <row r="8" spans="1:36" x14ac:dyDescent="0.2">
      <c r="A8" s="2" t="s">
        <v>514</v>
      </c>
      <c r="B8" s="2">
        <v>3141</v>
      </c>
      <c r="C8" s="2">
        <v>978</v>
      </c>
      <c r="D8" s="2">
        <v>599</v>
      </c>
      <c r="E8" s="2">
        <v>220</v>
      </c>
      <c r="F8" s="2">
        <v>83</v>
      </c>
      <c r="G8" s="2">
        <v>76</v>
      </c>
      <c r="H8" s="2">
        <v>1916</v>
      </c>
      <c r="I8" s="2">
        <v>247</v>
      </c>
      <c r="J8" s="2" t="s">
        <v>514</v>
      </c>
      <c r="K8" s="2">
        <v>1458</v>
      </c>
      <c r="L8" s="2">
        <v>382</v>
      </c>
      <c r="M8" s="2">
        <v>194</v>
      </c>
      <c r="N8" s="2">
        <v>128</v>
      </c>
      <c r="O8" s="2">
        <v>42</v>
      </c>
      <c r="P8" s="2">
        <v>18</v>
      </c>
      <c r="Q8" s="2">
        <v>1053</v>
      </c>
      <c r="R8" s="2">
        <v>23</v>
      </c>
      <c r="S8" s="2" t="s">
        <v>514</v>
      </c>
      <c r="T8" s="2">
        <v>1058</v>
      </c>
      <c r="U8" s="2">
        <v>354</v>
      </c>
      <c r="V8" s="2">
        <v>297</v>
      </c>
      <c r="W8" s="2">
        <v>35</v>
      </c>
      <c r="X8" s="2">
        <v>13</v>
      </c>
      <c r="Y8" s="2">
        <v>9</v>
      </c>
      <c r="Z8" s="2">
        <v>697</v>
      </c>
      <c r="AA8" s="2">
        <v>7</v>
      </c>
      <c r="AB8" s="2" t="s">
        <v>514</v>
      </c>
      <c r="AC8" s="2">
        <v>625</v>
      </c>
      <c r="AD8" s="2">
        <v>242</v>
      </c>
      <c r="AE8" s="2">
        <v>108</v>
      </c>
      <c r="AF8" s="2">
        <v>57</v>
      </c>
      <c r="AG8" s="2">
        <v>28</v>
      </c>
      <c r="AH8" s="2">
        <v>49</v>
      </c>
      <c r="AI8" s="2">
        <v>166</v>
      </c>
      <c r="AJ8" s="2">
        <v>217</v>
      </c>
    </row>
    <row r="9" spans="1:3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">
      <c r="A10" s="2" t="s">
        <v>28</v>
      </c>
      <c r="B10" s="2"/>
      <c r="C10" s="2"/>
      <c r="D10" s="2"/>
      <c r="E10" s="2"/>
      <c r="F10" s="2"/>
      <c r="G10" s="2"/>
      <c r="H10" s="2"/>
      <c r="I10" s="2"/>
      <c r="J10" s="2" t="s">
        <v>28</v>
      </c>
      <c r="K10" s="2"/>
      <c r="L10" s="2"/>
      <c r="M10" s="2"/>
      <c r="N10" s="2"/>
      <c r="O10" s="2"/>
      <c r="P10" s="2"/>
      <c r="Q10" s="2"/>
      <c r="R10" s="2"/>
      <c r="S10" s="2" t="s">
        <v>28</v>
      </c>
      <c r="T10" s="2"/>
      <c r="U10" s="2"/>
      <c r="V10" s="2"/>
      <c r="W10" s="2"/>
      <c r="X10" s="2"/>
      <c r="Y10" s="2"/>
      <c r="Z10" s="2"/>
      <c r="AA10" s="2"/>
      <c r="AB10" s="2" t="s">
        <v>28</v>
      </c>
      <c r="AC10" s="2"/>
      <c r="AD10" s="2"/>
      <c r="AE10" s="2"/>
      <c r="AF10" s="2"/>
      <c r="AG10" s="2"/>
      <c r="AH10" s="2"/>
      <c r="AI10" s="2"/>
      <c r="AJ10" s="2"/>
    </row>
    <row r="11" spans="1:36" x14ac:dyDescent="0.2">
      <c r="A11" s="2" t="s">
        <v>0</v>
      </c>
      <c r="B11" s="2">
        <v>9863</v>
      </c>
      <c r="C11" s="2">
        <v>6678</v>
      </c>
      <c r="D11" s="2">
        <v>4222</v>
      </c>
      <c r="E11" s="2">
        <v>1402</v>
      </c>
      <c r="F11" s="2">
        <v>446</v>
      </c>
      <c r="G11" s="2">
        <v>608</v>
      </c>
      <c r="H11" s="2">
        <v>1894</v>
      </c>
      <c r="I11" s="2">
        <v>1291</v>
      </c>
      <c r="J11" s="2" t="s">
        <v>0</v>
      </c>
      <c r="K11" s="2">
        <v>2141</v>
      </c>
      <c r="L11" s="2">
        <v>1054</v>
      </c>
      <c r="M11" s="2">
        <v>643</v>
      </c>
      <c r="N11" s="2">
        <v>279</v>
      </c>
      <c r="O11" s="2">
        <v>100</v>
      </c>
      <c r="P11" s="2">
        <v>32</v>
      </c>
      <c r="Q11" s="2">
        <v>1030</v>
      </c>
      <c r="R11" s="2">
        <v>57</v>
      </c>
      <c r="S11" s="2" t="s">
        <v>0</v>
      </c>
      <c r="T11" s="2">
        <v>4253</v>
      </c>
      <c r="U11" s="2">
        <v>3547</v>
      </c>
      <c r="V11" s="2">
        <v>2738</v>
      </c>
      <c r="W11" s="2">
        <v>495</v>
      </c>
      <c r="X11" s="2">
        <v>175</v>
      </c>
      <c r="Y11" s="2">
        <v>139</v>
      </c>
      <c r="Z11" s="2">
        <v>634</v>
      </c>
      <c r="AA11" s="2">
        <v>72</v>
      </c>
      <c r="AB11" s="2" t="s">
        <v>0</v>
      </c>
      <c r="AC11" s="2">
        <v>3469</v>
      </c>
      <c r="AD11" s="2">
        <v>2077</v>
      </c>
      <c r="AE11" s="2">
        <v>841</v>
      </c>
      <c r="AF11" s="2">
        <v>628</v>
      </c>
      <c r="AG11" s="2">
        <v>171</v>
      </c>
      <c r="AH11" s="2">
        <v>437</v>
      </c>
      <c r="AI11" s="2">
        <v>230</v>
      </c>
      <c r="AJ11" s="2">
        <v>1162</v>
      </c>
    </row>
    <row r="12" spans="1:36" x14ac:dyDescent="0.2">
      <c r="A12" s="2" t="s">
        <v>511</v>
      </c>
      <c r="B12" s="2">
        <v>5815</v>
      </c>
      <c r="C12" s="2">
        <v>4704</v>
      </c>
      <c r="D12" s="2">
        <v>3045</v>
      </c>
      <c r="E12" s="2">
        <v>957</v>
      </c>
      <c r="F12" s="2">
        <v>295</v>
      </c>
      <c r="G12" s="2">
        <v>407</v>
      </c>
      <c r="H12" s="2">
        <v>176</v>
      </c>
      <c r="I12" s="2">
        <v>935</v>
      </c>
      <c r="J12" s="2" t="s">
        <v>511</v>
      </c>
      <c r="K12" s="2">
        <v>548</v>
      </c>
      <c r="L12" s="2">
        <v>463</v>
      </c>
      <c r="M12" s="2">
        <v>321</v>
      </c>
      <c r="N12" s="2">
        <v>85</v>
      </c>
      <c r="O12" s="2">
        <v>44</v>
      </c>
      <c r="P12" s="2">
        <v>13</v>
      </c>
      <c r="Q12" s="2">
        <v>68</v>
      </c>
      <c r="R12" s="2">
        <v>17</v>
      </c>
      <c r="S12" s="2" t="s">
        <v>511</v>
      </c>
      <c r="T12" s="2">
        <v>2764</v>
      </c>
      <c r="U12" s="2">
        <v>2667</v>
      </c>
      <c r="V12" s="2">
        <v>2093</v>
      </c>
      <c r="W12" s="2">
        <v>368</v>
      </c>
      <c r="X12" s="2">
        <v>124</v>
      </c>
      <c r="Y12" s="2">
        <v>82</v>
      </c>
      <c r="Z12" s="2">
        <v>43</v>
      </c>
      <c r="AA12" s="2">
        <v>54</v>
      </c>
      <c r="AB12" s="2" t="s">
        <v>511</v>
      </c>
      <c r="AC12" s="2">
        <v>2503</v>
      </c>
      <c r="AD12" s="2">
        <v>1574</v>
      </c>
      <c r="AE12" s="2">
        <v>631</v>
      </c>
      <c r="AF12" s="2">
        <v>504</v>
      </c>
      <c r="AG12" s="2">
        <v>127</v>
      </c>
      <c r="AH12" s="2">
        <v>312</v>
      </c>
      <c r="AI12" s="2">
        <v>65</v>
      </c>
      <c r="AJ12" s="2">
        <v>864</v>
      </c>
    </row>
    <row r="13" spans="1:36" x14ac:dyDescent="0.2">
      <c r="A13" s="2" t="s">
        <v>512</v>
      </c>
      <c r="B13" s="2">
        <v>1231</v>
      </c>
      <c r="C13" s="2">
        <v>1042</v>
      </c>
      <c r="D13" s="2">
        <v>643</v>
      </c>
      <c r="E13" s="2">
        <v>219</v>
      </c>
      <c r="F13" s="2">
        <v>82</v>
      </c>
      <c r="G13" s="2">
        <v>98</v>
      </c>
      <c r="H13" s="2">
        <v>29</v>
      </c>
      <c r="I13" s="2">
        <v>160</v>
      </c>
      <c r="J13" s="2" t="s">
        <v>512</v>
      </c>
      <c r="K13" s="2">
        <v>294</v>
      </c>
      <c r="L13" s="2">
        <v>258</v>
      </c>
      <c r="M13" s="2">
        <v>153</v>
      </c>
      <c r="N13" s="2">
        <v>74</v>
      </c>
      <c r="O13" s="2">
        <v>24</v>
      </c>
      <c r="P13" s="2">
        <v>7</v>
      </c>
      <c r="Q13" s="2">
        <v>18</v>
      </c>
      <c r="R13" s="2">
        <v>18</v>
      </c>
      <c r="S13" s="2" t="s">
        <v>512</v>
      </c>
      <c r="T13" s="2">
        <v>565</v>
      </c>
      <c r="U13" s="2">
        <v>544</v>
      </c>
      <c r="V13" s="2">
        <v>384</v>
      </c>
      <c r="W13" s="2">
        <v>89</v>
      </c>
      <c r="X13" s="2">
        <v>36</v>
      </c>
      <c r="Y13" s="2">
        <v>35</v>
      </c>
      <c r="Z13" s="2">
        <v>8</v>
      </c>
      <c r="AA13" s="2">
        <v>13</v>
      </c>
      <c r="AB13" s="2" t="s">
        <v>512</v>
      </c>
      <c r="AC13" s="2">
        <v>372</v>
      </c>
      <c r="AD13" s="2">
        <v>240</v>
      </c>
      <c r="AE13" s="2">
        <v>106</v>
      </c>
      <c r="AF13" s="2">
        <v>56</v>
      </c>
      <c r="AG13" s="2">
        <v>22</v>
      </c>
      <c r="AH13" s="2">
        <v>56</v>
      </c>
      <c r="AI13" s="2">
        <v>3</v>
      </c>
      <c r="AJ13" s="2">
        <v>129</v>
      </c>
    </row>
    <row r="14" spans="1:36" x14ac:dyDescent="0.2">
      <c r="A14" s="2" t="s">
        <v>513</v>
      </c>
      <c r="B14" s="2">
        <v>1227</v>
      </c>
      <c r="C14" s="2">
        <v>440</v>
      </c>
      <c r="D14" s="2">
        <v>235</v>
      </c>
      <c r="E14" s="2">
        <v>114</v>
      </c>
      <c r="F14" s="2">
        <v>31</v>
      </c>
      <c r="G14" s="2">
        <v>60</v>
      </c>
      <c r="H14" s="2">
        <v>713</v>
      </c>
      <c r="I14" s="2">
        <v>74</v>
      </c>
      <c r="J14" s="2" t="s">
        <v>513</v>
      </c>
      <c r="K14" s="2">
        <v>556</v>
      </c>
      <c r="L14" s="2">
        <v>129</v>
      </c>
      <c r="M14" s="2">
        <v>68</v>
      </c>
      <c r="N14" s="2">
        <v>47</v>
      </c>
      <c r="O14" s="2">
        <v>12</v>
      </c>
      <c r="P14" s="2">
        <v>2</v>
      </c>
      <c r="Q14" s="2">
        <v>420</v>
      </c>
      <c r="R14" s="2">
        <v>7</v>
      </c>
      <c r="S14" s="2" t="s">
        <v>513</v>
      </c>
      <c r="T14" s="2">
        <v>364</v>
      </c>
      <c r="U14" s="2">
        <v>157</v>
      </c>
      <c r="V14" s="2">
        <v>111</v>
      </c>
      <c r="W14" s="2">
        <v>16</v>
      </c>
      <c r="X14" s="2">
        <v>13</v>
      </c>
      <c r="Y14" s="2">
        <v>17</v>
      </c>
      <c r="Z14" s="2">
        <v>206</v>
      </c>
      <c r="AA14" s="2">
        <v>1</v>
      </c>
      <c r="AB14" s="2" t="s">
        <v>513</v>
      </c>
      <c r="AC14" s="2">
        <v>307</v>
      </c>
      <c r="AD14" s="2">
        <v>154</v>
      </c>
      <c r="AE14" s="2">
        <v>56</v>
      </c>
      <c r="AF14" s="2">
        <v>51</v>
      </c>
      <c r="AG14" s="2">
        <v>6</v>
      </c>
      <c r="AH14" s="2">
        <v>41</v>
      </c>
      <c r="AI14" s="2">
        <v>87</v>
      </c>
      <c r="AJ14" s="2">
        <v>66</v>
      </c>
    </row>
    <row r="15" spans="1:36" x14ac:dyDescent="0.2">
      <c r="A15" s="2" t="s">
        <v>514</v>
      </c>
      <c r="B15" s="2">
        <v>1590</v>
      </c>
      <c r="C15" s="2">
        <v>492</v>
      </c>
      <c r="D15" s="2">
        <v>299</v>
      </c>
      <c r="E15" s="2">
        <v>112</v>
      </c>
      <c r="F15" s="2">
        <v>38</v>
      </c>
      <c r="G15" s="2">
        <v>43</v>
      </c>
      <c r="H15" s="2">
        <v>976</v>
      </c>
      <c r="I15" s="2">
        <v>122</v>
      </c>
      <c r="J15" s="2" t="s">
        <v>514</v>
      </c>
      <c r="K15" s="2">
        <v>743</v>
      </c>
      <c r="L15" s="2">
        <v>204</v>
      </c>
      <c r="M15" s="2">
        <v>101</v>
      </c>
      <c r="N15" s="2">
        <v>73</v>
      </c>
      <c r="O15" s="2">
        <v>20</v>
      </c>
      <c r="P15" s="2">
        <v>10</v>
      </c>
      <c r="Q15" s="2">
        <v>524</v>
      </c>
      <c r="R15" s="2">
        <v>15</v>
      </c>
      <c r="S15" s="2" t="s">
        <v>514</v>
      </c>
      <c r="T15" s="2">
        <v>560</v>
      </c>
      <c r="U15" s="2">
        <v>179</v>
      </c>
      <c r="V15" s="2">
        <v>150</v>
      </c>
      <c r="W15" s="2">
        <v>22</v>
      </c>
      <c r="X15" s="2">
        <v>2</v>
      </c>
      <c r="Y15" s="2">
        <v>5</v>
      </c>
      <c r="Z15" s="2">
        <v>377</v>
      </c>
      <c r="AA15" s="2">
        <v>4</v>
      </c>
      <c r="AB15" s="2" t="s">
        <v>514</v>
      </c>
      <c r="AC15" s="2">
        <v>287</v>
      </c>
      <c r="AD15" s="2">
        <v>109</v>
      </c>
      <c r="AE15" s="2">
        <v>48</v>
      </c>
      <c r="AF15" s="2">
        <v>17</v>
      </c>
      <c r="AG15" s="2">
        <v>16</v>
      </c>
      <c r="AH15" s="2">
        <v>28</v>
      </c>
      <c r="AI15" s="2">
        <v>75</v>
      </c>
      <c r="AJ15" s="2">
        <v>103</v>
      </c>
    </row>
    <row r="16" spans="1:3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9" x14ac:dyDescent="0.2">
      <c r="A17" s="2" t="s">
        <v>29</v>
      </c>
      <c r="B17" s="2"/>
      <c r="C17" s="2"/>
      <c r="D17" s="2"/>
      <c r="E17" s="2"/>
      <c r="F17" s="2"/>
      <c r="G17" s="2"/>
      <c r="H17" s="2"/>
      <c r="I17" s="2"/>
      <c r="J17" s="2" t="s">
        <v>29</v>
      </c>
      <c r="K17" s="2"/>
      <c r="L17" s="2"/>
      <c r="M17" s="2"/>
      <c r="N17" s="2"/>
      <c r="O17" s="2"/>
      <c r="P17" s="2"/>
      <c r="Q17" s="2"/>
      <c r="R17" s="2"/>
      <c r="S17" s="2" t="s">
        <v>29</v>
      </c>
      <c r="T17" s="2"/>
      <c r="U17" s="2"/>
      <c r="V17" s="2"/>
      <c r="W17" s="2"/>
      <c r="X17" s="2"/>
      <c r="Y17" s="2"/>
      <c r="Z17" s="2"/>
      <c r="AA17" s="2"/>
      <c r="AB17" s="2" t="s">
        <v>29</v>
      </c>
      <c r="AC17" s="2"/>
      <c r="AD17" s="2"/>
      <c r="AE17" s="2"/>
      <c r="AF17" s="2"/>
      <c r="AG17" s="2"/>
      <c r="AH17" s="2"/>
      <c r="AI17" s="2"/>
      <c r="AJ17" s="2"/>
    </row>
    <row r="18" spans="1:39" x14ac:dyDescent="0.2">
      <c r="A18" s="2" t="s">
        <v>0</v>
      </c>
      <c r="B18" s="2">
        <v>9503</v>
      </c>
      <c r="C18" s="2">
        <v>6151</v>
      </c>
      <c r="D18" s="2">
        <v>4050</v>
      </c>
      <c r="E18" s="2">
        <v>1143</v>
      </c>
      <c r="F18" s="2">
        <v>397</v>
      </c>
      <c r="G18" s="2">
        <v>561</v>
      </c>
      <c r="H18" s="2">
        <v>1925</v>
      </c>
      <c r="I18" s="2">
        <v>1427</v>
      </c>
      <c r="J18" s="2" t="s">
        <v>0</v>
      </c>
      <c r="K18" s="2">
        <v>2158</v>
      </c>
      <c r="L18" s="2">
        <v>1055</v>
      </c>
      <c r="M18" s="2">
        <v>643</v>
      </c>
      <c r="N18" s="2">
        <v>261</v>
      </c>
      <c r="O18" s="2">
        <v>115</v>
      </c>
      <c r="P18" s="2">
        <v>36</v>
      </c>
      <c r="Q18" s="2">
        <v>1046</v>
      </c>
      <c r="R18" s="2">
        <v>57</v>
      </c>
      <c r="S18" s="2" t="s">
        <v>0</v>
      </c>
      <c r="T18" s="2">
        <v>4070</v>
      </c>
      <c r="U18" s="2">
        <v>3387</v>
      </c>
      <c r="V18" s="2">
        <v>2624</v>
      </c>
      <c r="W18" s="2">
        <v>452</v>
      </c>
      <c r="X18" s="2">
        <v>157</v>
      </c>
      <c r="Y18" s="2">
        <v>154</v>
      </c>
      <c r="Z18" s="2">
        <v>623</v>
      </c>
      <c r="AA18" s="2">
        <v>60</v>
      </c>
      <c r="AB18" s="2" t="s">
        <v>0</v>
      </c>
      <c r="AC18" s="2">
        <v>3275</v>
      </c>
      <c r="AD18" s="2">
        <v>1709</v>
      </c>
      <c r="AE18" s="2">
        <v>783</v>
      </c>
      <c r="AF18" s="2">
        <v>430</v>
      </c>
      <c r="AG18" s="2">
        <v>125</v>
      </c>
      <c r="AH18" s="2">
        <v>371</v>
      </c>
      <c r="AI18" s="2">
        <v>256</v>
      </c>
      <c r="AJ18" s="2">
        <v>1310</v>
      </c>
    </row>
    <row r="19" spans="1:39" x14ac:dyDescent="0.2">
      <c r="A19" s="2" t="s">
        <v>511</v>
      </c>
      <c r="B19" s="2">
        <v>5561</v>
      </c>
      <c r="C19" s="2">
        <v>4345</v>
      </c>
      <c r="D19" s="2">
        <v>2950</v>
      </c>
      <c r="E19" s="2">
        <v>766</v>
      </c>
      <c r="F19" s="2">
        <v>241</v>
      </c>
      <c r="G19" s="2">
        <v>388</v>
      </c>
      <c r="H19" s="2">
        <v>165</v>
      </c>
      <c r="I19" s="2">
        <v>1051</v>
      </c>
      <c r="J19" s="2" t="s">
        <v>511</v>
      </c>
      <c r="K19" s="2">
        <v>581</v>
      </c>
      <c r="L19" s="2">
        <v>493</v>
      </c>
      <c r="M19" s="2">
        <v>338</v>
      </c>
      <c r="N19" s="2">
        <v>94</v>
      </c>
      <c r="O19" s="2">
        <v>43</v>
      </c>
      <c r="P19" s="2">
        <v>18</v>
      </c>
      <c r="Q19" s="2">
        <v>63</v>
      </c>
      <c r="R19" s="2">
        <v>25</v>
      </c>
      <c r="S19" s="2" t="s">
        <v>511</v>
      </c>
      <c r="T19" s="2">
        <v>2668</v>
      </c>
      <c r="U19" s="2">
        <v>2573</v>
      </c>
      <c r="V19" s="2">
        <v>2016</v>
      </c>
      <c r="W19" s="2">
        <v>344</v>
      </c>
      <c r="X19" s="2">
        <v>108</v>
      </c>
      <c r="Y19" s="2">
        <v>105</v>
      </c>
      <c r="Z19" s="2">
        <v>44</v>
      </c>
      <c r="AA19" s="2">
        <v>51</v>
      </c>
      <c r="AB19" s="2" t="s">
        <v>511</v>
      </c>
      <c r="AC19" s="2">
        <v>2312</v>
      </c>
      <c r="AD19" s="2">
        <v>1279</v>
      </c>
      <c r="AE19" s="2">
        <v>596</v>
      </c>
      <c r="AF19" s="2">
        <v>328</v>
      </c>
      <c r="AG19" s="2">
        <v>90</v>
      </c>
      <c r="AH19" s="2">
        <v>265</v>
      </c>
      <c r="AI19" s="2">
        <v>58</v>
      </c>
      <c r="AJ19" s="2">
        <v>975</v>
      </c>
    </row>
    <row r="20" spans="1:39" x14ac:dyDescent="0.2">
      <c r="A20" s="2" t="s">
        <v>512</v>
      </c>
      <c r="B20" s="2">
        <v>1118</v>
      </c>
      <c r="C20" s="2">
        <v>978</v>
      </c>
      <c r="D20" s="2">
        <v>615</v>
      </c>
      <c r="E20" s="2">
        <v>183</v>
      </c>
      <c r="F20" s="2">
        <v>71</v>
      </c>
      <c r="G20" s="2">
        <v>109</v>
      </c>
      <c r="H20" s="2">
        <v>20</v>
      </c>
      <c r="I20" s="2">
        <v>120</v>
      </c>
      <c r="J20" s="2" t="s">
        <v>512</v>
      </c>
      <c r="K20" s="2">
        <v>257</v>
      </c>
      <c r="L20" s="2">
        <v>232</v>
      </c>
      <c r="M20" s="2">
        <v>134</v>
      </c>
      <c r="N20" s="2">
        <v>62</v>
      </c>
      <c r="O20" s="2">
        <v>27</v>
      </c>
      <c r="P20" s="2">
        <v>9</v>
      </c>
      <c r="Q20" s="2">
        <v>12</v>
      </c>
      <c r="R20" s="2">
        <v>13</v>
      </c>
      <c r="S20" s="2" t="s">
        <v>512</v>
      </c>
      <c r="T20" s="2">
        <v>539</v>
      </c>
      <c r="U20" s="2">
        <v>527</v>
      </c>
      <c r="V20" s="2">
        <v>384</v>
      </c>
      <c r="W20" s="2">
        <v>81</v>
      </c>
      <c r="X20" s="2">
        <v>27</v>
      </c>
      <c r="Y20" s="2">
        <v>35</v>
      </c>
      <c r="Z20" s="2">
        <v>7</v>
      </c>
      <c r="AA20" s="2">
        <v>5</v>
      </c>
      <c r="AB20" s="2" t="s">
        <v>512</v>
      </c>
      <c r="AC20" s="2">
        <v>322</v>
      </c>
      <c r="AD20" s="2">
        <v>219</v>
      </c>
      <c r="AE20" s="2">
        <v>97</v>
      </c>
      <c r="AF20" s="2">
        <v>40</v>
      </c>
      <c r="AG20" s="2">
        <v>17</v>
      </c>
      <c r="AH20" s="2">
        <v>65</v>
      </c>
      <c r="AI20" s="2">
        <v>1</v>
      </c>
      <c r="AJ20" s="2">
        <v>102</v>
      </c>
    </row>
    <row r="21" spans="1:39" x14ac:dyDescent="0.2">
      <c r="A21" s="2" t="s">
        <v>513</v>
      </c>
      <c r="B21" s="2">
        <v>1273</v>
      </c>
      <c r="C21" s="2">
        <v>342</v>
      </c>
      <c r="D21" s="2">
        <v>185</v>
      </c>
      <c r="E21" s="2">
        <v>86</v>
      </c>
      <c r="F21" s="2">
        <v>40</v>
      </c>
      <c r="G21" s="2">
        <v>31</v>
      </c>
      <c r="H21" s="2">
        <v>800</v>
      </c>
      <c r="I21" s="2">
        <v>131</v>
      </c>
      <c r="J21" s="2" t="s">
        <v>513</v>
      </c>
      <c r="K21" s="2">
        <v>605</v>
      </c>
      <c r="L21" s="2">
        <v>152</v>
      </c>
      <c r="M21" s="2">
        <v>78</v>
      </c>
      <c r="N21" s="2">
        <v>50</v>
      </c>
      <c r="O21" s="2">
        <v>23</v>
      </c>
      <c r="P21" s="2">
        <v>1</v>
      </c>
      <c r="Q21" s="2">
        <v>442</v>
      </c>
      <c r="R21" s="2">
        <v>11</v>
      </c>
      <c r="S21" s="2" t="s">
        <v>513</v>
      </c>
      <c r="T21" s="2">
        <v>365</v>
      </c>
      <c r="U21" s="2">
        <v>112</v>
      </c>
      <c r="V21" s="2">
        <v>77</v>
      </c>
      <c r="W21" s="2">
        <v>14</v>
      </c>
      <c r="X21" s="2">
        <v>11</v>
      </c>
      <c r="Y21" s="2">
        <v>10</v>
      </c>
      <c r="Z21" s="2">
        <v>252</v>
      </c>
      <c r="AA21" s="2">
        <v>1</v>
      </c>
      <c r="AB21" s="2" t="s">
        <v>513</v>
      </c>
      <c r="AC21" s="2">
        <v>303</v>
      </c>
      <c r="AD21" s="2">
        <v>78</v>
      </c>
      <c r="AE21" s="2">
        <v>30</v>
      </c>
      <c r="AF21" s="2">
        <v>22</v>
      </c>
      <c r="AG21" s="2">
        <v>6</v>
      </c>
      <c r="AH21" s="2">
        <v>20</v>
      </c>
      <c r="AI21" s="2">
        <v>106</v>
      </c>
      <c r="AJ21" s="2">
        <v>119</v>
      </c>
    </row>
    <row r="22" spans="1:39" x14ac:dyDescent="0.2">
      <c r="A22" s="12" t="s">
        <v>514</v>
      </c>
      <c r="B22" s="12">
        <v>1551</v>
      </c>
      <c r="C22" s="12">
        <v>486</v>
      </c>
      <c r="D22" s="12">
        <v>300</v>
      </c>
      <c r="E22" s="12">
        <v>108</v>
      </c>
      <c r="F22" s="12">
        <v>45</v>
      </c>
      <c r="G22" s="12">
        <v>33</v>
      </c>
      <c r="H22" s="12">
        <v>940</v>
      </c>
      <c r="I22" s="12">
        <v>125</v>
      </c>
      <c r="J22" s="12" t="s">
        <v>514</v>
      </c>
      <c r="K22" s="12">
        <v>715</v>
      </c>
      <c r="L22" s="12">
        <v>178</v>
      </c>
      <c r="M22" s="12">
        <v>93</v>
      </c>
      <c r="N22" s="12">
        <v>55</v>
      </c>
      <c r="O22" s="12">
        <v>22</v>
      </c>
      <c r="P22" s="12">
        <v>8</v>
      </c>
      <c r="Q22" s="12">
        <v>529</v>
      </c>
      <c r="R22" s="12">
        <v>8</v>
      </c>
      <c r="S22" s="12" t="s">
        <v>514</v>
      </c>
      <c r="T22" s="12">
        <v>498</v>
      </c>
      <c r="U22" s="12">
        <v>175</v>
      </c>
      <c r="V22" s="12">
        <v>147</v>
      </c>
      <c r="W22" s="12">
        <v>13</v>
      </c>
      <c r="X22" s="12">
        <v>11</v>
      </c>
      <c r="Y22" s="12">
        <v>4</v>
      </c>
      <c r="Z22" s="12">
        <v>320</v>
      </c>
      <c r="AA22" s="12">
        <v>3</v>
      </c>
      <c r="AB22" s="12" t="s">
        <v>514</v>
      </c>
      <c r="AC22" s="12">
        <v>338</v>
      </c>
      <c r="AD22" s="12">
        <v>133</v>
      </c>
      <c r="AE22" s="12">
        <v>60</v>
      </c>
      <c r="AF22" s="12">
        <v>40</v>
      </c>
      <c r="AG22" s="12">
        <v>12</v>
      </c>
      <c r="AH22" s="12">
        <v>21</v>
      </c>
      <c r="AI22" s="12">
        <v>91</v>
      </c>
      <c r="AJ22" s="12">
        <v>114</v>
      </c>
    </row>
    <row r="23" spans="1:39" x14ac:dyDescent="0.2">
      <c r="A23" s="30" t="s">
        <v>646</v>
      </c>
      <c r="B23" s="30"/>
      <c r="C23" s="30"/>
      <c r="D23" s="30"/>
      <c r="E23" s="30"/>
      <c r="F23" s="30"/>
      <c r="G23" s="30"/>
      <c r="H23" s="30"/>
      <c r="I23" s="30"/>
      <c r="J23" s="23"/>
      <c r="K23" s="30" t="s">
        <v>646</v>
      </c>
      <c r="L23" s="30"/>
      <c r="M23" s="30"/>
      <c r="N23" s="30"/>
      <c r="O23" s="30"/>
      <c r="P23" s="30"/>
      <c r="Q23" s="30"/>
      <c r="R23" s="30"/>
      <c r="S23" s="30"/>
      <c r="T23" s="30"/>
      <c r="U23" s="30" t="s">
        <v>646</v>
      </c>
      <c r="V23" s="30"/>
      <c r="W23" s="30"/>
      <c r="X23" s="30"/>
      <c r="Y23" s="30"/>
      <c r="Z23" s="30"/>
      <c r="AA23" s="30"/>
      <c r="AB23" s="30"/>
      <c r="AC23" s="30"/>
      <c r="AD23" s="30"/>
      <c r="AE23" s="30" t="s">
        <v>646</v>
      </c>
      <c r="AF23" s="30"/>
      <c r="AG23" s="30"/>
      <c r="AH23" s="30"/>
      <c r="AI23" s="30"/>
      <c r="AJ23" s="30"/>
      <c r="AK23" s="30"/>
      <c r="AL23" s="30"/>
      <c r="AM23" s="30"/>
    </row>
  </sheetData>
  <mergeCells count="8">
    <mergeCell ref="B2:I2"/>
    <mergeCell ref="A23:I23"/>
    <mergeCell ref="K23:T23"/>
    <mergeCell ref="U23:AD23"/>
    <mergeCell ref="AE23:AM23"/>
    <mergeCell ref="K2:R2"/>
    <mergeCell ref="T2:AA2"/>
    <mergeCell ref="AC2:AJ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AE8E-2E2A-4764-B637-EF3B92BA3D00}">
  <dimension ref="A1:AJ43"/>
  <sheetViews>
    <sheetView view="pageBreakPreview" zoomScale="125" zoomScaleNormal="120" zoomScaleSheetLayoutView="125" workbookViewId="0">
      <selection activeCell="A2" sqref="A2:XFD3"/>
    </sheetView>
  </sheetViews>
  <sheetFormatPr defaultColWidth="9.109375" defaultRowHeight="10.199999999999999" x14ac:dyDescent="0.2"/>
  <cols>
    <col min="1" max="1" width="16" style="11" customWidth="1"/>
    <col min="2" max="9" width="9.109375" style="1"/>
    <col min="10" max="10" width="16" style="11" customWidth="1"/>
    <col min="11" max="18" width="9.109375" style="1"/>
    <col min="19" max="19" width="16" style="11" customWidth="1"/>
    <col min="20" max="27" width="9.109375" style="1"/>
    <col min="28" max="28" width="16" style="11" customWidth="1"/>
    <col min="29" max="16384" width="9.109375" style="1"/>
  </cols>
  <sheetData>
    <row r="1" spans="1:36" ht="11.25" x14ac:dyDescent="0.2">
      <c r="A1" s="7" t="s">
        <v>711</v>
      </c>
      <c r="B1" s="2"/>
      <c r="C1" s="2"/>
      <c r="D1" s="2"/>
      <c r="E1" s="2"/>
      <c r="F1" s="2"/>
      <c r="G1" s="2"/>
      <c r="H1" s="2"/>
      <c r="I1" s="2"/>
      <c r="J1" s="7" t="s">
        <v>711</v>
      </c>
      <c r="K1" s="2"/>
      <c r="L1" s="2"/>
      <c r="M1" s="2"/>
      <c r="N1" s="2"/>
      <c r="O1" s="2"/>
      <c r="P1" s="2"/>
      <c r="Q1" s="2"/>
      <c r="R1" s="2"/>
      <c r="S1" s="7" t="s">
        <v>711</v>
      </c>
      <c r="T1" s="2"/>
      <c r="U1" s="2"/>
      <c r="V1" s="2"/>
      <c r="W1" s="2"/>
      <c r="X1" s="2"/>
      <c r="Y1" s="2"/>
      <c r="Z1" s="2"/>
      <c r="AA1" s="2"/>
      <c r="AB1" s="7" t="s">
        <v>711</v>
      </c>
      <c r="AC1" s="2"/>
      <c r="AD1" s="2"/>
      <c r="AE1" s="2"/>
      <c r="AF1" s="2"/>
      <c r="AG1" s="2"/>
      <c r="AH1" s="2"/>
      <c r="AI1" s="2"/>
      <c r="AJ1" s="2"/>
    </row>
    <row r="2" spans="1:36" ht="11.25" x14ac:dyDescent="0.2">
      <c r="A2" s="21" t="s">
        <v>709</v>
      </c>
      <c r="B2" s="34" t="s">
        <v>0</v>
      </c>
      <c r="C2" s="34"/>
      <c r="D2" s="34"/>
      <c r="E2" s="34"/>
      <c r="F2" s="34"/>
      <c r="G2" s="34"/>
      <c r="H2" s="34"/>
      <c r="I2" s="34"/>
      <c r="J2" s="21" t="s">
        <v>709</v>
      </c>
      <c r="K2" s="34" t="s">
        <v>1</v>
      </c>
      <c r="L2" s="34"/>
      <c r="M2" s="34"/>
      <c r="N2" s="34"/>
      <c r="O2" s="34"/>
      <c r="P2" s="34"/>
      <c r="Q2" s="34"/>
      <c r="R2" s="34"/>
      <c r="S2" s="21" t="s">
        <v>709</v>
      </c>
      <c r="T2" s="34" t="s">
        <v>2</v>
      </c>
      <c r="U2" s="34"/>
      <c r="V2" s="34"/>
      <c r="W2" s="34"/>
      <c r="X2" s="34"/>
      <c r="Y2" s="34"/>
      <c r="Z2" s="34"/>
      <c r="AA2" s="34"/>
      <c r="AB2" s="21" t="s">
        <v>709</v>
      </c>
      <c r="AC2" s="34" t="s">
        <v>3</v>
      </c>
      <c r="AD2" s="34"/>
      <c r="AE2" s="34"/>
      <c r="AF2" s="34"/>
      <c r="AG2" s="34"/>
      <c r="AH2" s="34"/>
      <c r="AI2" s="34"/>
      <c r="AJ2" s="31"/>
    </row>
    <row r="3" spans="1:36" s="6" customFormat="1" ht="11.25" x14ac:dyDescent="0.2">
      <c r="A3" s="21" t="s">
        <v>710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21" t="s">
        <v>710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21" t="s">
        <v>710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21" t="s">
        <v>710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ht="11.25" x14ac:dyDescent="0.2">
      <c r="A4" s="7" t="s">
        <v>706</v>
      </c>
      <c r="B4" s="2"/>
      <c r="C4" s="2"/>
      <c r="D4" s="2"/>
      <c r="E4" s="2"/>
      <c r="F4" s="2"/>
      <c r="G4" s="2"/>
      <c r="H4" s="2"/>
      <c r="I4" s="2"/>
      <c r="J4" s="7" t="s">
        <v>706</v>
      </c>
      <c r="K4" s="2"/>
      <c r="L4" s="2"/>
      <c r="M4" s="2"/>
      <c r="N4" s="2"/>
      <c r="O4" s="2"/>
      <c r="P4" s="2"/>
      <c r="Q4" s="2"/>
      <c r="R4" s="2"/>
      <c r="S4" s="7" t="s">
        <v>706</v>
      </c>
      <c r="T4" s="2"/>
      <c r="U4" s="2"/>
      <c r="V4" s="2"/>
      <c r="W4" s="2"/>
      <c r="X4" s="2"/>
      <c r="Y4" s="2"/>
      <c r="Z4" s="2"/>
      <c r="AA4" s="2"/>
      <c r="AB4" s="7" t="s">
        <v>706</v>
      </c>
      <c r="AC4" s="2"/>
      <c r="AD4" s="2"/>
      <c r="AE4" s="2"/>
      <c r="AF4" s="2"/>
      <c r="AG4" s="2"/>
      <c r="AH4" s="2"/>
      <c r="AI4" s="2"/>
      <c r="AJ4" s="2"/>
    </row>
    <row r="5" spans="1:36" ht="11.25" x14ac:dyDescent="0.2">
      <c r="A5" s="7"/>
      <c r="B5" s="2"/>
      <c r="C5" s="2"/>
      <c r="D5" s="2"/>
      <c r="E5" s="2"/>
      <c r="F5" s="2"/>
      <c r="G5" s="2"/>
      <c r="H5" s="2"/>
      <c r="I5" s="2"/>
      <c r="J5" s="7"/>
      <c r="K5" s="2"/>
      <c r="L5" s="2"/>
      <c r="M5" s="2"/>
      <c r="N5" s="2"/>
      <c r="O5" s="2"/>
      <c r="P5" s="2"/>
      <c r="Q5" s="2"/>
      <c r="R5" s="2"/>
      <c r="S5" s="7"/>
      <c r="T5" s="2"/>
      <c r="U5" s="2"/>
      <c r="V5" s="2"/>
      <c r="W5" s="2"/>
      <c r="X5" s="2"/>
      <c r="Y5" s="2"/>
      <c r="Z5" s="2"/>
      <c r="AA5" s="2"/>
      <c r="AB5" s="7"/>
      <c r="AC5" s="2"/>
      <c r="AD5" s="2"/>
      <c r="AE5" s="2"/>
      <c r="AF5" s="2"/>
      <c r="AG5" s="2"/>
      <c r="AH5" s="2"/>
      <c r="AI5" s="2"/>
      <c r="AJ5" s="2"/>
    </row>
    <row r="6" spans="1:36" ht="11.25" x14ac:dyDescent="0.2">
      <c r="A6" s="7" t="s">
        <v>655</v>
      </c>
      <c r="B6" s="2">
        <v>4142</v>
      </c>
      <c r="C6" s="2">
        <v>2611</v>
      </c>
      <c r="D6" s="2">
        <v>1438</v>
      </c>
      <c r="E6" s="2">
        <v>700</v>
      </c>
      <c r="F6" s="2">
        <v>207</v>
      </c>
      <c r="G6" s="2">
        <v>266</v>
      </c>
      <c r="H6" s="2">
        <v>959</v>
      </c>
      <c r="I6" s="2">
        <v>572</v>
      </c>
      <c r="J6" s="7" t="s">
        <v>655</v>
      </c>
      <c r="K6" s="2">
        <v>909</v>
      </c>
      <c r="L6" s="2">
        <v>417</v>
      </c>
      <c r="M6" s="2">
        <v>236</v>
      </c>
      <c r="N6" s="2">
        <v>113</v>
      </c>
      <c r="O6" s="2">
        <v>52</v>
      </c>
      <c r="P6" s="2">
        <v>16</v>
      </c>
      <c r="Q6" s="2">
        <v>470</v>
      </c>
      <c r="R6" s="2">
        <v>22</v>
      </c>
      <c r="S6" s="7" t="s">
        <v>655</v>
      </c>
      <c r="T6" s="2">
        <v>1416</v>
      </c>
      <c r="U6" s="2">
        <v>1080</v>
      </c>
      <c r="V6" s="2">
        <v>769</v>
      </c>
      <c r="W6" s="2">
        <v>199</v>
      </c>
      <c r="X6" s="2">
        <v>65</v>
      </c>
      <c r="Y6" s="2">
        <v>47</v>
      </c>
      <c r="Z6" s="2">
        <v>312</v>
      </c>
      <c r="AA6" s="2">
        <v>24</v>
      </c>
      <c r="AB6" s="7" t="s">
        <v>655</v>
      </c>
      <c r="AC6" s="2">
        <v>1817</v>
      </c>
      <c r="AD6" s="2">
        <v>1114</v>
      </c>
      <c r="AE6" s="2">
        <v>433</v>
      </c>
      <c r="AF6" s="2">
        <v>388</v>
      </c>
      <c r="AG6" s="2">
        <v>90</v>
      </c>
      <c r="AH6" s="2">
        <v>203</v>
      </c>
      <c r="AI6" s="2">
        <v>177</v>
      </c>
      <c r="AJ6" s="2">
        <v>526</v>
      </c>
    </row>
    <row r="7" spans="1:36" ht="11.25" x14ac:dyDescent="0.2">
      <c r="A7" s="7">
        <v>1</v>
      </c>
      <c r="B7" s="2">
        <v>592</v>
      </c>
      <c r="C7" s="2">
        <v>366</v>
      </c>
      <c r="D7" s="2">
        <v>129</v>
      </c>
      <c r="E7" s="2">
        <v>166</v>
      </c>
      <c r="F7" s="2">
        <v>34</v>
      </c>
      <c r="G7" s="2">
        <v>37</v>
      </c>
      <c r="H7" s="2">
        <v>114</v>
      </c>
      <c r="I7" s="2">
        <v>112</v>
      </c>
      <c r="J7" s="7">
        <v>1</v>
      </c>
      <c r="K7" s="2">
        <v>66</v>
      </c>
      <c r="L7" s="2">
        <v>32</v>
      </c>
      <c r="M7" s="2">
        <v>19</v>
      </c>
      <c r="N7" s="2">
        <v>7</v>
      </c>
      <c r="O7" s="2">
        <v>5</v>
      </c>
      <c r="P7" s="2">
        <v>1</v>
      </c>
      <c r="Q7" s="2">
        <v>33</v>
      </c>
      <c r="R7" s="2">
        <v>1</v>
      </c>
      <c r="S7" s="7">
        <v>1</v>
      </c>
      <c r="T7" s="2">
        <v>51</v>
      </c>
      <c r="U7" s="2">
        <v>18</v>
      </c>
      <c r="V7" s="2">
        <v>4</v>
      </c>
      <c r="W7" s="2">
        <v>13</v>
      </c>
      <c r="X7" s="2">
        <v>1</v>
      </c>
      <c r="Y7" s="2">
        <v>0</v>
      </c>
      <c r="Z7" s="2">
        <v>33</v>
      </c>
      <c r="AA7" s="2">
        <v>0</v>
      </c>
      <c r="AB7" s="7">
        <v>1</v>
      </c>
      <c r="AC7" s="2">
        <v>475</v>
      </c>
      <c r="AD7" s="2">
        <v>316</v>
      </c>
      <c r="AE7" s="2">
        <v>106</v>
      </c>
      <c r="AF7" s="2">
        <v>146</v>
      </c>
      <c r="AG7" s="2">
        <v>28</v>
      </c>
      <c r="AH7" s="2">
        <v>36</v>
      </c>
      <c r="AI7" s="2">
        <v>48</v>
      </c>
      <c r="AJ7" s="2">
        <v>111</v>
      </c>
    </row>
    <row r="8" spans="1:36" ht="11.25" x14ac:dyDescent="0.2">
      <c r="A8" s="7">
        <v>2</v>
      </c>
      <c r="B8" s="2">
        <v>479</v>
      </c>
      <c r="C8" s="2">
        <v>275</v>
      </c>
      <c r="D8" s="2">
        <v>112</v>
      </c>
      <c r="E8" s="2">
        <v>109</v>
      </c>
      <c r="F8" s="2">
        <v>23</v>
      </c>
      <c r="G8" s="2">
        <v>31</v>
      </c>
      <c r="H8" s="2">
        <v>143</v>
      </c>
      <c r="I8" s="2">
        <v>61</v>
      </c>
      <c r="J8" s="7">
        <v>2</v>
      </c>
      <c r="K8" s="2">
        <v>107</v>
      </c>
      <c r="L8" s="2">
        <v>42</v>
      </c>
      <c r="M8" s="2">
        <v>23</v>
      </c>
      <c r="N8" s="2">
        <v>13</v>
      </c>
      <c r="O8" s="2">
        <v>6</v>
      </c>
      <c r="P8" s="2">
        <v>0</v>
      </c>
      <c r="Q8" s="2">
        <v>63</v>
      </c>
      <c r="R8" s="2">
        <v>2</v>
      </c>
      <c r="S8" s="7">
        <v>2</v>
      </c>
      <c r="T8" s="2">
        <v>115</v>
      </c>
      <c r="U8" s="2">
        <v>76</v>
      </c>
      <c r="V8" s="2">
        <v>35</v>
      </c>
      <c r="W8" s="2">
        <v>30</v>
      </c>
      <c r="X8" s="2">
        <v>9</v>
      </c>
      <c r="Y8" s="2">
        <v>2</v>
      </c>
      <c r="Z8" s="2">
        <v>38</v>
      </c>
      <c r="AA8" s="2">
        <v>1</v>
      </c>
      <c r="AB8" s="7">
        <v>2</v>
      </c>
      <c r="AC8" s="2">
        <v>257</v>
      </c>
      <c r="AD8" s="2">
        <v>157</v>
      </c>
      <c r="AE8" s="2">
        <v>54</v>
      </c>
      <c r="AF8" s="2">
        <v>66</v>
      </c>
      <c r="AG8" s="2">
        <v>8</v>
      </c>
      <c r="AH8" s="2">
        <v>29</v>
      </c>
      <c r="AI8" s="2">
        <v>42</v>
      </c>
      <c r="AJ8" s="2">
        <v>58</v>
      </c>
    </row>
    <row r="9" spans="1:36" ht="11.25" x14ac:dyDescent="0.2">
      <c r="A9" s="7">
        <v>3</v>
      </c>
      <c r="B9" s="2">
        <v>591</v>
      </c>
      <c r="C9" s="2">
        <v>338</v>
      </c>
      <c r="D9" s="2">
        <v>160</v>
      </c>
      <c r="E9" s="2">
        <v>109</v>
      </c>
      <c r="F9" s="2">
        <v>29</v>
      </c>
      <c r="G9" s="2">
        <v>40</v>
      </c>
      <c r="H9" s="2">
        <v>183</v>
      </c>
      <c r="I9" s="2">
        <v>70</v>
      </c>
      <c r="J9" s="7">
        <v>3</v>
      </c>
      <c r="K9" s="2">
        <v>134</v>
      </c>
      <c r="L9" s="2">
        <v>53</v>
      </c>
      <c r="M9" s="2">
        <v>26</v>
      </c>
      <c r="N9" s="2">
        <v>13</v>
      </c>
      <c r="O9" s="2">
        <v>11</v>
      </c>
      <c r="P9" s="2">
        <v>3</v>
      </c>
      <c r="Q9" s="2">
        <v>79</v>
      </c>
      <c r="R9" s="2">
        <v>2</v>
      </c>
      <c r="S9" s="7">
        <v>3</v>
      </c>
      <c r="T9" s="2">
        <v>189</v>
      </c>
      <c r="U9" s="2">
        <v>119</v>
      </c>
      <c r="V9" s="2">
        <v>70</v>
      </c>
      <c r="W9" s="2">
        <v>35</v>
      </c>
      <c r="X9" s="2">
        <v>8</v>
      </c>
      <c r="Y9" s="2">
        <v>6</v>
      </c>
      <c r="Z9" s="2">
        <v>67</v>
      </c>
      <c r="AA9" s="2">
        <v>3</v>
      </c>
      <c r="AB9" s="7">
        <v>3</v>
      </c>
      <c r="AC9" s="2">
        <v>268</v>
      </c>
      <c r="AD9" s="2">
        <v>166</v>
      </c>
      <c r="AE9" s="2">
        <v>64</v>
      </c>
      <c r="AF9" s="2">
        <v>61</v>
      </c>
      <c r="AG9" s="2">
        <v>10</v>
      </c>
      <c r="AH9" s="2">
        <v>31</v>
      </c>
      <c r="AI9" s="2">
        <v>37</v>
      </c>
      <c r="AJ9" s="2">
        <v>65</v>
      </c>
    </row>
    <row r="10" spans="1:36" ht="11.25" x14ac:dyDescent="0.2">
      <c r="A10" s="7">
        <v>4</v>
      </c>
      <c r="B10" s="2">
        <v>612</v>
      </c>
      <c r="C10" s="2">
        <v>362</v>
      </c>
      <c r="D10" s="2">
        <v>184</v>
      </c>
      <c r="E10" s="2">
        <v>94</v>
      </c>
      <c r="F10" s="2">
        <v>48</v>
      </c>
      <c r="G10" s="2">
        <v>36</v>
      </c>
      <c r="H10" s="2">
        <v>181</v>
      </c>
      <c r="I10" s="2">
        <v>69</v>
      </c>
      <c r="J10" s="7">
        <v>4</v>
      </c>
      <c r="K10" s="2">
        <v>168</v>
      </c>
      <c r="L10" s="2">
        <v>72</v>
      </c>
      <c r="M10" s="2">
        <v>30</v>
      </c>
      <c r="N10" s="2">
        <v>24</v>
      </c>
      <c r="O10" s="2">
        <v>13</v>
      </c>
      <c r="P10" s="2">
        <v>5</v>
      </c>
      <c r="Q10" s="2">
        <v>91</v>
      </c>
      <c r="R10" s="2">
        <v>5</v>
      </c>
      <c r="S10" s="7">
        <v>4</v>
      </c>
      <c r="T10" s="2">
        <v>200</v>
      </c>
      <c r="U10" s="2">
        <v>130</v>
      </c>
      <c r="V10" s="2">
        <v>87</v>
      </c>
      <c r="W10" s="2">
        <v>28</v>
      </c>
      <c r="X10" s="2">
        <v>11</v>
      </c>
      <c r="Y10" s="2">
        <v>4</v>
      </c>
      <c r="Z10" s="2">
        <v>63</v>
      </c>
      <c r="AA10" s="2">
        <v>7</v>
      </c>
      <c r="AB10" s="7">
        <v>4</v>
      </c>
      <c r="AC10" s="2">
        <v>244</v>
      </c>
      <c r="AD10" s="2">
        <v>160</v>
      </c>
      <c r="AE10" s="2">
        <v>67</v>
      </c>
      <c r="AF10" s="2">
        <v>42</v>
      </c>
      <c r="AG10" s="2">
        <v>24</v>
      </c>
      <c r="AH10" s="2">
        <v>27</v>
      </c>
      <c r="AI10" s="2">
        <v>27</v>
      </c>
      <c r="AJ10" s="2">
        <v>57</v>
      </c>
    </row>
    <row r="11" spans="1:36" ht="11.25" x14ac:dyDescent="0.2">
      <c r="A11" s="7">
        <v>5</v>
      </c>
      <c r="B11" s="2">
        <v>514</v>
      </c>
      <c r="C11" s="2">
        <v>318</v>
      </c>
      <c r="D11" s="2">
        <v>171</v>
      </c>
      <c r="E11" s="2">
        <v>85</v>
      </c>
      <c r="F11" s="2">
        <v>19</v>
      </c>
      <c r="G11" s="2">
        <v>43</v>
      </c>
      <c r="H11" s="2">
        <v>137</v>
      </c>
      <c r="I11" s="2">
        <v>59</v>
      </c>
      <c r="J11" s="7">
        <v>5</v>
      </c>
      <c r="K11" s="2">
        <v>137</v>
      </c>
      <c r="L11" s="2">
        <v>58</v>
      </c>
      <c r="M11" s="2">
        <v>31</v>
      </c>
      <c r="N11" s="2">
        <v>15</v>
      </c>
      <c r="O11" s="2">
        <v>7</v>
      </c>
      <c r="P11" s="2">
        <v>5</v>
      </c>
      <c r="Q11" s="2">
        <v>77</v>
      </c>
      <c r="R11" s="2">
        <v>2</v>
      </c>
      <c r="S11" s="7">
        <v>5</v>
      </c>
      <c r="T11" s="2">
        <v>183</v>
      </c>
      <c r="U11" s="2">
        <v>134</v>
      </c>
      <c r="V11" s="2">
        <v>91</v>
      </c>
      <c r="W11" s="2">
        <v>30</v>
      </c>
      <c r="X11" s="2">
        <v>6</v>
      </c>
      <c r="Y11" s="2">
        <v>7</v>
      </c>
      <c r="Z11" s="2">
        <v>46</v>
      </c>
      <c r="AA11" s="2">
        <v>3</v>
      </c>
      <c r="AB11" s="7">
        <v>5</v>
      </c>
      <c r="AC11" s="2">
        <v>194</v>
      </c>
      <c r="AD11" s="2">
        <v>126</v>
      </c>
      <c r="AE11" s="2">
        <v>49</v>
      </c>
      <c r="AF11" s="2">
        <v>40</v>
      </c>
      <c r="AG11" s="2">
        <v>6</v>
      </c>
      <c r="AH11" s="2">
        <v>31</v>
      </c>
      <c r="AI11" s="2">
        <v>14</v>
      </c>
      <c r="AJ11" s="2">
        <v>54</v>
      </c>
    </row>
    <row r="12" spans="1:36" ht="11.25" x14ac:dyDescent="0.2">
      <c r="A12" s="7">
        <v>6</v>
      </c>
      <c r="B12" s="2">
        <v>383</v>
      </c>
      <c r="C12" s="2">
        <v>253</v>
      </c>
      <c r="D12" s="2">
        <v>158</v>
      </c>
      <c r="E12" s="2">
        <v>50</v>
      </c>
      <c r="F12" s="2">
        <v>23</v>
      </c>
      <c r="G12" s="2">
        <v>22</v>
      </c>
      <c r="H12" s="2">
        <v>89</v>
      </c>
      <c r="I12" s="2">
        <v>41</v>
      </c>
      <c r="J12" s="7">
        <v>6</v>
      </c>
      <c r="K12" s="2">
        <v>114</v>
      </c>
      <c r="L12" s="2">
        <v>50</v>
      </c>
      <c r="M12" s="2">
        <v>33</v>
      </c>
      <c r="N12" s="2">
        <v>15</v>
      </c>
      <c r="O12" s="2">
        <v>1</v>
      </c>
      <c r="P12" s="2">
        <v>1</v>
      </c>
      <c r="Q12" s="2">
        <v>61</v>
      </c>
      <c r="R12" s="2">
        <v>3</v>
      </c>
      <c r="S12" s="7">
        <v>6</v>
      </c>
      <c r="T12" s="2">
        <v>159</v>
      </c>
      <c r="U12" s="2">
        <v>131</v>
      </c>
      <c r="V12" s="2">
        <v>92</v>
      </c>
      <c r="W12" s="2">
        <v>18</v>
      </c>
      <c r="X12" s="2">
        <v>13</v>
      </c>
      <c r="Y12" s="2">
        <v>8</v>
      </c>
      <c r="Z12" s="2">
        <v>26</v>
      </c>
      <c r="AA12" s="2">
        <v>2</v>
      </c>
      <c r="AB12" s="7">
        <v>6</v>
      </c>
      <c r="AC12" s="2">
        <v>110</v>
      </c>
      <c r="AD12" s="2">
        <v>72</v>
      </c>
      <c r="AE12" s="2">
        <v>33</v>
      </c>
      <c r="AF12" s="2">
        <v>17</v>
      </c>
      <c r="AG12" s="2">
        <v>9</v>
      </c>
      <c r="AH12" s="2">
        <v>13</v>
      </c>
      <c r="AI12" s="2">
        <v>2</v>
      </c>
      <c r="AJ12" s="2">
        <v>36</v>
      </c>
    </row>
    <row r="13" spans="1:36" ht="11.25" x14ac:dyDescent="0.2">
      <c r="A13" s="7">
        <v>7</v>
      </c>
      <c r="B13" s="2">
        <v>322</v>
      </c>
      <c r="C13" s="2">
        <v>224</v>
      </c>
      <c r="D13" s="2">
        <v>148</v>
      </c>
      <c r="E13" s="2">
        <v>33</v>
      </c>
      <c r="F13" s="2">
        <v>15</v>
      </c>
      <c r="G13" s="2">
        <v>28</v>
      </c>
      <c r="H13" s="2">
        <v>49</v>
      </c>
      <c r="I13" s="2">
        <v>49</v>
      </c>
      <c r="J13" s="7">
        <v>7</v>
      </c>
      <c r="K13" s="2">
        <v>68</v>
      </c>
      <c r="L13" s="2">
        <v>39</v>
      </c>
      <c r="M13" s="2">
        <v>21</v>
      </c>
      <c r="N13" s="2">
        <v>12</v>
      </c>
      <c r="O13" s="2">
        <v>5</v>
      </c>
      <c r="P13" s="2">
        <v>1</v>
      </c>
      <c r="Q13" s="2">
        <v>25</v>
      </c>
      <c r="R13" s="2">
        <v>4</v>
      </c>
      <c r="S13" s="7">
        <v>7</v>
      </c>
      <c r="T13" s="2">
        <v>152</v>
      </c>
      <c r="U13" s="2">
        <v>130</v>
      </c>
      <c r="V13" s="2">
        <v>102</v>
      </c>
      <c r="W13" s="2">
        <v>12</v>
      </c>
      <c r="X13" s="2">
        <v>9</v>
      </c>
      <c r="Y13" s="2">
        <v>7</v>
      </c>
      <c r="Z13" s="2">
        <v>21</v>
      </c>
      <c r="AA13" s="2">
        <v>1</v>
      </c>
      <c r="AB13" s="7">
        <v>7</v>
      </c>
      <c r="AC13" s="2">
        <v>102</v>
      </c>
      <c r="AD13" s="2">
        <v>55</v>
      </c>
      <c r="AE13" s="2">
        <v>25</v>
      </c>
      <c r="AF13" s="2">
        <v>9</v>
      </c>
      <c r="AG13" s="2">
        <v>1</v>
      </c>
      <c r="AH13" s="2">
        <v>20</v>
      </c>
      <c r="AI13" s="2">
        <v>3</v>
      </c>
      <c r="AJ13" s="2">
        <v>44</v>
      </c>
    </row>
    <row r="14" spans="1:36" ht="11.25" x14ac:dyDescent="0.2">
      <c r="A14" s="7">
        <v>8</v>
      </c>
      <c r="B14" s="2">
        <v>208</v>
      </c>
      <c r="C14" s="2">
        <v>148</v>
      </c>
      <c r="D14" s="2">
        <v>106</v>
      </c>
      <c r="E14" s="2">
        <v>21</v>
      </c>
      <c r="F14" s="2">
        <v>9</v>
      </c>
      <c r="G14" s="2">
        <v>12</v>
      </c>
      <c r="H14" s="2">
        <v>30</v>
      </c>
      <c r="I14" s="2">
        <v>30</v>
      </c>
      <c r="J14" s="7">
        <v>8</v>
      </c>
      <c r="K14" s="2">
        <v>53</v>
      </c>
      <c r="L14" s="2">
        <v>33</v>
      </c>
      <c r="M14" s="2">
        <v>21</v>
      </c>
      <c r="N14" s="2">
        <v>10</v>
      </c>
      <c r="O14" s="2">
        <v>2</v>
      </c>
      <c r="P14" s="2">
        <v>0</v>
      </c>
      <c r="Q14" s="2">
        <v>19</v>
      </c>
      <c r="R14" s="2">
        <v>1</v>
      </c>
      <c r="S14" s="7">
        <v>8</v>
      </c>
      <c r="T14" s="2">
        <v>103</v>
      </c>
      <c r="U14" s="2">
        <v>91</v>
      </c>
      <c r="V14" s="2">
        <v>73</v>
      </c>
      <c r="W14" s="2">
        <v>10</v>
      </c>
      <c r="X14" s="2">
        <v>4</v>
      </c>
      <c r="Y14" s="2">
        <v>4</v>
      </c>
      <c r="Z14" s="2">
        <v>7</v>
      </c>
      <c r="AA14" s="2">
        <v>5</v>
      </c>
      <c r="AB14" s="7">
        <v>8</v>
      </c>
      <c r="AC14" s="2">
        <v>52</v>
      </c>
      <c r="AD14" s="2">
        <v>24</v>
      </c>
      <c r="AE14" s="2">
        <v>12</v>
      </c>
      <c r="AF14" s="2">
        <v>1</v>
      </c>
      <c r="AG14" s="2">
        <v>3</v>
      </c>
      <c r="AH14" s="2">
        <v>8</v>
      </c>
      <c r="AI14" s="2">
        <v>4</v>
      </c>
      <c r="AJ14" s="2">
        <v>24</v>
      </c>
    </row>
    <row r="15" spans="1:36" ht="11.25" x14ac:dyDescent="0.2">
      <c r="A15" s="7">
        <v>9</v>
      </c>
      <c r="B15" s="2">
        <v>139</v>
      </c>
      <c r="C15" s="2">
        <v>101</v>
      </c>
      <c r="D15" s="2">
        <v>76</v>
      </c>
      <c r="E15" s="2">
        <v>16</v>
      </c>
      <c r="F15" s="2">
        <v>2</v>
      </c>
      <c r="G15" s="2">
        <v>7</v>
      </c>
      <c r="H15" s="2">
        <v>12</v>
      </c>
      <c r="I15" s="2">
        <v>26</v>
      </c>
      <c r="J15" s="7">
        <v>9</v>
      </c>
      <c r="K15" s="2">
        <v>19</v>
      </c>
      <c r="L15" s="2">
        <v>11</v>
      </c>
      <c r="M15" s="2">
        <v>8</v>
      </c>
      <c r="N15" s="2">
        <v>2</v>
      </c>
      <c r="O15" s="2">
        <v>1</v>
      </c>
      <c r="P15" s="2">
        <v>0</v>
      </c>
      <c r="Q15" s="2">
        <v>7</v>
      </c>
      <c r="R15" s="2">
        <v>1</v>
      </c>
      <c r="S15" s="7">
        <v>9</v>
      </c>
      <c r="T15" s="2">
        <v>78</v>
      </c>
      <c r="U15" s="2">
        <v>72</v>
      </c>
      <c r="V15" s="2">
        <v>58</v>
      </c>
      <c r="W15" s="2">
        <v>10</v>
      </c>
      <c r="X15" s="2">
        <v>1</v>
      </c>
      <c r="Y15" s="2">
        <v>3</v>
      </c>
      <c r="Z15" s="2">
        <v>5</v>
      </c>
      <c r="AA15" s="2">
        <v>1</v>
      </c>
      <c r="AB15" s="7">
        <v>9</v>
      </c>
      <c r="AC15" s="2">
        <v>42</v>
      </c>
      <c r="AD15" s="2">
        <v>18</v>
      </c>
      <c r="AE15" s="2">
        <v>10</v>
      </c>
      <c r="AF15" s="2">
        <v>4</v>
      </c>
      <c r="AG15" s="2">
        <v>0</v>
      </c>
      <c r="AH15" s="2">
        <v>4</v>
      </c>
      <c r="AI15" s="2">
        <v>0</v>
      </c>
      <c r="AJ15" s="2">
        <v>24</v>
      </c>
    </row>
    <row r="16" spans="1:36" ht="11.25" x14ac:dyDescent="0.2">
      <c r="A16" s="7">
        <v>10</v>
      </c>
      <c r="B16" s="2">
        <v>151</v>
      </c>
      <c r="C16" s="2">
        <v>106</v>
      </c>
      <c r="D16" s="2">
        <v>86</v>
      </c>
      <c r="E16" s="2">
        <v>11</v>
      </c>
      <c r="F16" s="2">
        <v>1</v>
      </c>
      <c r="G16" s="2">
        <v>8</v>
      </c>
      <c r="H16" s="2">
        <v>11</v>
      </c>
      <c r="I16" s="2">
        <v>34</v>
      </c>
      <c r="J16" s="7">
        <v>10</v>
      </c>
      <c r="K16" s="2">
        <v>13</v>
      </c>
      <c r="L16" s="2">
        <v>6</v>
      </c>
      <c r="M16" s="2">
        <v>6</v>
      </c>
      <c r="N16" s="2">
        <v>0</v>
      </c>
      <c r="O16" s="2">
        <v>0</v>
      </c>
      <c r="P16" s="2">
        <v>0</v>
      </c>
      <c r="Q16" s="2">
        <v>6</v>
      </c>
      <c r="R16" s="2">
        <v>1</v>
      </c>
      <c r="S16" s="7">
        <v>10</v>
      </c>
      <c r="T16" s="2">
        <v>93</v>
      </c>
      <c r="U16" s="2">
        <v>87</v>
      </c>
      <c r="V16" s="2">
        <v>73</v>
      </c>
      <c r="W16" s="2">
        <v>9</v>
      </c>
      <c r="X16" s="2">
        <v>1</v>
      </c>
      <c r="Y16" s="2">
        <v>4</v>
      </c>
      <c r="Z16" s="2">
        <v>5</v>
      </c>
      <c r="AA16" s="2">
        <v>1</v>
      </c>
      <c r="AB16" s="7">
        <v>10</v>
      </c>
      <c r="AC16" s="2">
        <v>45</v>
      </c>
      <c r="AD16" s="2">
        <v>13</v>
      </c>
      <c r="AE16" s="2">
        <v>7</v>
      </c>
      <c r="AF16" s="2">
        <v>2</v>
      </c>
      <c r="AG16" s="2">
        <v>0</v>
      </c>
      <c r="AH16" s="2">
        <v>4</v>
      </c>
      <c r="AI16" s="2">
        <v>0</v>
      </c>
      <c r="AJ16" s="2">
        <v>32</v>
      </c>
    </row>
    <row r="17" spans="1:36" ht="11.25" x14ac:dyDescent="0.2">
      <c r="A17" s="7">
        <v>11</v>
      </c>
      <c r="B17" s="2">
        <v>46</v>
      </c>
      <c r="C17" s="2">
        <v>34</v>
      </c>
      <c r="D17" s="2">
        <v>30</v>
      </c>
      <c r="E17" s="2">
        <v>1</v>
      </c>
      <c r="F17" s="2">
        <v>2</v>
      </c>
      <c r="G17" s="2">
        <v>1</v>
      </c>
      <c r="H17" s="2">
        <v>4</v>
      </c>
      <c r="I17" s="2">
        <v>8</v>
      </c>
      <c r="J17" s="7">
        <v>11</v>
      </c>
      <c r="K17" s="2">
        <v>11</v>
      </c>
      <c r="L17" s="2">
        <v>8</v>
      </c>
      <c r="M17" s="2">
        <v>8</v>
      </c>
      <c r="N17" s="2">
        <v>0</v>
      </c>
      <c r="O17" s="2">
        <v>0</v>
      </c>
      <c r="P17" s="2">
        <v>0</v>
      </c>
      <c r="Q17" s="2">
        <v>3</v>
      </c>
      <c r="R17" s="2">
        <v>0</v>
      </c>
      <c r="S17" s="7">
        <v>11</v>
      </c>
      <c r="T17" s="2">
        <v>23</v>
      </c>
      <c r="U17" s="2">
        <v>22</v>
      </c>
      <c r="V17" s="2">
        <v>19</v>
      </c>
      <c r="W17" s="2">
        <v>1</v>
      </c>
      <c r="X17" s="2">
        <v>1</v>
      </c>
      <c r="Y17" s="2">
        <v>1</v>
      </c>
      <c r="Z17" s="2">
        <v>1</v>
      </c>
      <c r="AA17" s="2">
        <v>0</v>
      </c>
      <c r="AB17" s="7">
        <v>11</v>
      </c>
      <c r="AC17" s="2">
        <v>12</v>
      </c>
      <c r="AD17" s="2">
        <v>4</v>
      </c>
      <c r="AE17" s="2">
        <v>3</v>
      </c>
      <c r="AF17" s="2">
        <v>0</v>
      </c>
      <c r="AG17" s="2">
        <v>1</v>
      </c>
      <c r="AH17" s="2">
        <v>0</v>
      </c>
      <c r="AI17" s="2">
        <v>0</v>
      </c>
      <c r="AJ17" s="2">
        <v>8</v>
      </c>
    </row>
    <row r="18" spans="1:36" ht="11.25" x14ac:dyDescent="0.2">
      <c r="A18" s="7">
        <v>12</v>
      </c>
      <c r="B18" s="2">
        <v>23</v>
      </c>
      <c r="C18" s="2">
        <v>16</v>
      </c>
      <c r="D18" s="2">
        <v>13</v>
      </c>
      <c r="E18" s="2">
        <v>1</v>
      </c>
      <c r="F18" s="2">
        <v>2</v>
      </c>
      <c r="G18" s="2">
        <v>0</v>
      </c>
      <c r="H18" s="2">
        <v>2</v>
      </c>
      <c r="I18" s="2">
        <v>5</v>
      </c>
      <c r="J18" s="7">
        <v>12</v>
      </c>
      <c r="K18" s="2">
        <v>5</v>
      </c>
      <c r="L18" s="2">
        <v>3</v>
      </c>
      <c r="M18" s="2">
        <v>1</v>
      </c>
      <c r="N18" s="2">
        <v>1</v>
      </c>
      <c r="O18" s="2">
        <v>1</v>
      </c>
      <c r="P18" s="2">
        <v>0</v>
      </c>
      <c r="Q18" s="2">
        <v>2</v>
      </c>
      <c r="R18" s="2">
        <v>0</v>
      </c>
      <c r="S18" s="7">
        <v>12</v>
      </c>
      <c r="T18" s="2">
        <v>13</v>
      </c>
      <c r="U18" s="2">
        <v>13</v>
      </c>
      <c r="V18" s="2">
        <v>12</v>
      </c>
      <c r="W18" s="2">
        <v>0</v>
      </c>
      <c r="X18" s="2">
        <v>1</v>
      </c>
      <c r="Y18" s="2">
        <v>0</v>
      </c>
      <c r="Z18" s="2">
        <v>0</v>
      </c>
      <c r="AA18" s="2">
        <v>0</v>
      </c>
      <c r="AB18" s="7">
        <v>12</v>
      </c>
      <c r="AC18" s="2">
        <v>5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5</v>
      </c>
    </row>
    <row r="19" spans="1:36" ht="11.25" x14ac:dyDescent="0.2">
      <c r="A19" s="7">
        <v>13</v>
      </c>
      <c r="B19" s="2">
        <v>28</v>
      </c>
      <c r="C19" s="2">
        <v>25</v>
      </c>
      <c r="D19" s="2">
        <v>22</v>
      </c>
      <c r="E19" s="2">
        <v>2</v>
      </c>
      <c r="F19" s="2">
        <v>0</v>
      </c>
      <c r="G19" s="2">
        <v>1</v>
      </c>
      <c r="H19" s="2">
        <v>2</v>
      </c>
      <c r="I19" s="2">
        <v>1</v>
      </c>
      <c r="J19" s="7">
        <v>13</v>
      </c>
      <c r="K19" s="2">
        <v>9</v>
      </c>
      <c r="L19" s="2">
        <v>7</v>
      </c>
      <c r="M19" s="2">
        <v>6</v>
      </c>
      <c r="N19" s="2">
        <v>1</v>
      </c>
      <c r="O19" s="2">
        <v>0</v>
      </c>
      <c r="P19" s="2">
        <v>0</v>
      </c>
      <c r="Q19" s="2">
        <v>2</v>
      </c>
      <c r="R19" s="2">
        <v>0</v>
      </c>
      <c r="S19" s="7">
        <v>13</v>
      </c>
      <c r="T19" s="2">
        <v>17</v>
      </c>
      <c r="U19" s="2">
        <v>17</v>
      </c>
      <c r="V19" s="2">
        <v>15</v>
      </c>
      <c r="W19" s="2">
        <v>1</v>
      </c>
      <c r="X19" s="2">
        <v>0</v>
      </c>
      <c r="Y19" s="2">
        <v>1</v>
      </c>
      <c r="Z19" s="2">
        <v>0</v>
      </c>
      <c r="AA19" s="2">
        <v>0</v>
      </c>
      <c r="AB19" s="7">
        <v>13</v>
      </c>
      <c r="AC19" s="2">
        <v>2</v>
      </c>
      <c r="AD19" s="2">
        <v>1</v>
      </c>
      <c r="AE19" s="2">
        <v>1</v>
      </c>
      <c r="AF19" s="2">
        <v>0</v>
      </c>
      <c r="AG19" s="2">
        <v>0</v>
      </c>
      <c r="AH19" s="2">
        <v>0</v>
      </c>
      <c r="AI19" s="2">
        <v>0</v>
      </c>
      <c r="AJ19" s="2">
        <v>1</v>
      </c>
    </row>
    <row r="20" spans="1:36" ht="11.25" x14ac:dyDescent="0.2">
      <c r="A20" s="7">
        <v>14</v>
      </c>
      <c r="B20" s="2">
        <v>12</v>
      </c>
      <c r="C20" s="2">
        <v>11</v>
      </c>
      <c r="D20" s="2">
        <v>11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7">
        <v>14</v>
      </c>
      <c r="K20" s="2">
        <v>1</v>
      </c>
      <c r="L20" s="2">
        <v>1</v>
      </c>
      <c r="M20" s="2">
        <v>1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7">
        <v>14</v>
      </c>
      <c r="T20" s="2">
        <v>9</v>
      </c>
      <c r="U20" s="2">
        <v>9</v>
      </c>
      <c r="V20" s="2">
        <v>9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7">
        <v>14</v>
      </c>
      <c r="AC20" s="2">
        <v>2</v>
      </c>
      <c r="AD20" s="2">
        <v>1</v>
      </c>
      <c r="AE20" s="2">
        <v>1</v>
      </c>
      <c r="AF20" s="2">
        <v>0</v>
      </c>
      <c r="AG20" s="2">
        <v>0</v>
      </c>
      <c r="AH20" s="2">
        <v>0</v>
      </c>
      <c r="AI20" s="2">
        <v>0</v>
      </c>
      <c r="AJ20" s="2">
        <v>1</v>
      </c>
    </row>
    <row r="21" spans="1:36" ht="11.25" x14ac:dyDescent="0.2">
      <c r="A21" s="7" t="s">
        <v>515</v>
      </c>
      <c r="B21" s="2">
        <v>42</v>
      </c>
      <c r="C21" s="2">
        <v>34</v>
      </c>
      <c r="D21" s="2">
        <v>32</v>
      </c>
      <c r="E21" s="2">
        <v>2</v>
      </c>
      <c r="F21" s="2">
        <v>0</v>
      </c>
      <c r="G21" s="2">
        <v>0</v>
      </c>
      <c r="H21" s="2">
        <v>2</v>
      </c>
      <c r="I21" s="2">
        <v>6</v>
      </c>
      <c r="J21" s="7" t="s">
        <v>515</v>
      </c>
      <c r="K21" s="2">
        <v>4</v>
      </c>
      <c r="L21" s="2">
        <v>2</v>
      </c>
      <c r="M21" s="2">
        <v>2</v>
      </c>
      <c r="N21" s="2">
        <v>0</v>
      </c>
      <c r="O21" s="2">
        <v>0</v>
      </c>
      <c r="P21" s="2">
        <v>0</v>
      </c>
      <c r="Q21" s="2">
        <v>2</v>
      </c>
      <c r="R21" s="2">
        <v>0</v>
      </c>
      <c r="S21" s="7" t="s">
        <v>515</v>
      </c>
      <c r="T21" s="2">
        <v>31</v>
      </c>
      <c r="U21" s="2">
        <v>31</v>
      </c>
      <c r="V21" s="2">
        <v>29</v>
      </c>
      <c r="W21" s="2">
        <v>2</v>
      </c>
      <c r="X21" s="2">
        <v>0</v>
      </c>
      <c r="Y21" s="2">
        <v>0</v>
      </c>
      <c r="Z21" s="2">
        <v>0</v>
      </c>
      <c r="AA21" s="2">
        <v>0</v>
      </c>
      <c r="AB21" s="7" t="s">
        <v>515</v>
      </c>
      <c r="AC21" s="2">
        <v>7</v>
      </c>
      <c r="AD21" s="2">
        <v>1</v>
      </c>
      <c r="AE21" s="2">
        <v>1</v>
      </c>
      <c r="AF21" s="2">
        <v>0</v>
      </c>
      <c r="AG21" s="2">
        <v>0</v>
      </c>
      <c r="AH21" s="2">
        <v>0</v>
      </c>
      <c r="AI21" s="2">
        <v>0</v>
      </c>
      <c r="AJ21" s="2">
        <v>6</v>
      </c>
    </row>
    <row r="22" spans="1:36" s="5" customFormat="1" ht="11.25" x14ac:dyDescent="0.2">
      <c r="A22" s="10" t="s">
        <v>259</v>
      </c>
      <c r="B22" s="4">
        <v>4.7</v>
      </c>
      <c r="C22" s="4">
        <v>4.9000000000000004</v>
      </c>
      <c r="D22" s="4">
        <v>5.8</v>
      </c>
      <c r="E22" s="4">
        <v>3.6</v>
      </c>
      <c r="F22" s="4">
        <v>4.0999999999999996</v>
      </c>
      <c r="G22" s="4">
        <v>4.4000000000000004</v>
      </c>
      <c r="H22" s="4">
        <v>4</v>
      </c>
      <c r="I22" s="4">
        <v>4.8</v>
      </c>
      <c r="J22" s="10" t="s">
        <v>259</v>
      </c>
      <c r="K22" s="4">
        <v>4.7</v>
      </c>
      <c r="L22" s="4">
        <v>5.0999999999999996</v>
      </c>
      <c r="M22" s="4">
        <v>5.4</v>
      </c>
      <c r="N22" s="4">
        <v>4.8</v>
      </c>
      <c r="O22" s="4">
        <v>4.0999999999999996</v>
      </c>
      <c r="P22" s="4">
        <v>4.3</v>
      </c>
      <c r="Q22" s="4">
        <v>4.4000000000000004</v>
      </c>
      <c r="R22" s="4">
        <v>5.2</v>
      </c>
      <c r="S22" s="10" t="s">
        <v>259</v>
      </c>
      <c r="T22" s="4">
        <v>5.9</v>
      </c>
      <c r="U22" s="4">
        <v>6.4</v>
      </c>
      <c r="V22" s="4">
        <v>7</v>
      </c>
      <c r="W22" s="4">
        <v>4.8</v>
      </c>
      <c r="X22" s="4">
        <v>5.0999999999999996</v>
      </c>
      <c r="Y22" s="4">
        <v>6.2</v>
      </c>
      <c r="Z22" s="4">
        <v>4</v>
      </c>
      <c r="AA22" s="4">
        <v>5.5</v>
      </c>
      <c r="AB22" s="10" t="s">
        <v>259</v>
      </c>
      <c r="AC22" s="4">
        <v>3.7</v>
      </c>
      <c r="AD22" s="4">
        <v>3.4</v>
      </c>
      <c r="AE22" s="4">
        <v>3.8</v>
      </c>
      <c r="AF22" s="4">
        <v>2.7</v>
      </c>
      <c r="AG22" s="4">
        <v>3.3</v>
      </c>
      <c r="AH22" s="4">
        <v>4</v>
      </c>
      <c r="AI22" s="4">
        <v>2.7</v>
      </c>
      <c r="AJ22" s="4">
        <v>4.7</v>
      </c>
    </row>
    <row r="23" spans="1:36" s="5" customFormat="1" ht="9" customHeight="1" x14ac:dyDescent="0.2">
      <c r="A23" s="10" t="s">
        <v>27</v>
      </c>
      <c r="B23" s="4">
        <v>4.7</v>
      </c>
      <c r="C23" s="4">
        <v>4.9000000000000004</v>
      </c>
      <c r="D23" s="4">
        <v>5.8</v>
      </c>
      <c r="E23" s="4">
        <v>3.7</v>
      </c>
      <c r="F23" s="4">
        <v>4.4000000000000004</v>
      </c>
      <c r="G23" s="4">
        <v>4.7</v>
      </c>
      <c r="H23" s="4">
        <v>4.2</v>
      </c>
      <c r="I23" s="4">
        <v>4.5999999999999996</v>
      </c>
      <c r="J23" s="10" t="s">
        <v>27</v>
      </c>
      <c r="K23" s="4">
        <v>4.9000000000000004</v>
      </c>
      <c r="L23" s="4">
        <v>5.2</v>
      </c>
      <c r="M23" s="4">
        <v>5.6</v>
      </c>
      <c r="N23" s="4">
        <v>5</v>
      </c>
      <c r="O23" s="4">
        <v>4.3</v>
      </c>
      <c r="P23" s="4">
        <v>4.8</v>
      </c>
      <c r="Q23" s="4">
        <v>4.7</v>
      </c>
      <c r="R23" s="4">
        <v>5.5</v>
      </c>
      <c r="S23" s="10" t="s">
        <v>27</v>
      </c>
      <c r="T23" s="4">
        <v>5.8</v>
      </c>
      <c r="U23" s="4">
        <v>6.5</v>
      </c>
      <c r="V23" s="4">
        <v>7.1</v>
      </c>
      <c r="W23" s="4">
        <v>4.8</v>
      </c>
      <c r="X23" s="4">
        <v>5.6</v>
      </c>
      <c r="Y23" s="4">
        <v>6.6</v>
      </c>
      <c r="Z23" s="4">
        <v>4.3</v>
      </c>
      <c r="AA23" s="4">
        <v>5.3</v>
      </c>
      <c r="AB23" s="10" t="s">
        <v>27</v>
      </c>
      <c r="AC23" s="4">
        <v>3.7</v>
      </c>
      <c r="AD23" s="4">
        <v>3.5</v>
      </c>
      <c r="AE23" s="4">
        <v>3.9</v>
      </c>
      <c r="AF23" s="4">
        <v>2.7</v>
      </c>
      <c r="AG23" s="4">
        <v>3.9</v>
      </c>
      <c r="AH23" s="4">
        <v>4.2</v>
      </c>
      <c r="AI23" s="4">
        <v>3</v>
      </c>
      <c r="AJ23" s="4">
        <v>4.5</v>
      </c>
    </row>
    <row r="24" spans="1:36" s="5" customFormat="1" ht="9" customHeight="1" x14ac:dyDescent="0.2">
      <c r="A24" s="10"/>
      <c r="B24" s="4"/>
      <c r="C24" s="4"/>
      <c r="D24" s="4"/>
      <c r="E24" s="4"/>
      <c r="F24" s="4"/>
      <c r="G24" s="4"/>
      <c r="H24" s="4"/>
      <c r="I24" s="4"/>
      <c r="J24" s="10"/>
      <c r="K24" s="4"/>
      <c r="L24" s="4"/>
      <c r="M24" s="4"/>
      <c r="N24" s="4"/>
      <c r="O24" s="4"/>
      <c r="P24" s="4"/>
      <c r="Q24" s="4"/>
      <c r="R24" s="4"/>
      <c r="S24" s="10"/>
      <c r="T24" s="4"/>
      <c r="U24" s="4"/>
      <c r="V24" s="4"/>
      <c r="W24" s="4"/>
      <c r="X24" s="4"/>
      <c r="Y24" s="4"/>
      <c r="Z24" s="4"/>
      <c r="AA24" s="4"/>
      <c r="AB24" s="10"/>
      <c r="AC24" s="4"/>
      <c r="AD24" s="4"/>
      <c r="AE24" s="4"/>
      <c r="AF24" s="4"/>
      <c r="AG24" s="4"/>
      <c r="AH24" s="4"/>
      <c r="AI24" s="4"/>
      <c r="AJ24" s="4"/>
    </row>
    <row r="25" spans="1:36" s="5" customFormat="1" ht="9" customHeight="1" x14ac:dyDescent="0.2">
      <c r="A25" s="10" t="s">
        <v>707</v>
      </c>
      <c r="B25" s="4"/>
      <c r="C25" s="4"/>
      <c r="D25" s="4"/>
      <c r="E25" s="4"/>
      <c r="F25" s="4"/>
      <c r="G25" s="4"/>
      <c r="H25" s="4"/>
      <c r="I25" s="4"/>
      <c r="J25" s="10" t="s">
        <v>707</v>
      </c>
      <c r="K25" s="4"/>
      <c r="L25" s="4"/>
      <c r="M25" s="4"/>
      <c r="N25" s="4"/>
      <c r="O25" s="4"/>
      <c r="P25" s="4"/>
      <c r="Q25" s="4"/>
      <c r="R25" s="4"/>
      <c r="S25" s="10" t="s">
        <v>707</v>
      </c>
      <c r="T25" s="4"/>
      <c r="U25" s="4"/>
      <c r="V25" s="4"/>
      <c r="W25" s="4"/>
      <c r="X25" s="4"/>
      <c r="Y25" s="4"/>
      <c r="Z25" s="4"/>
      <c r="AA25" s="4"/>
      <c r="AB25" s="10" t="s">
        <v>707</v>
      </c>
      <c r="AC25" s="4"/>
      <c r="AD25" s="4"/>
      <c r="AE25" s="4"/>
      <c r="AF25" s="4"/>
      <c r="AG25" s="4"/>
      <c r="AH25" s="4"/>
      <c r="AI25" s="4"/>
      <c r="AJ25" s="4"/>
    </row>
    <row r="26" spans="1:36" ht="11.25" x14ac:dyDescent="0.2">
      <c r="A26" s="7"/>
      <c r="B26" s="2"/>
      <c r="C26" s="2"/>
      <c r="D26" s="2"/>
      <c r="E26" s="2"/>
      <c r="F26" s="2"/>
      <c r="G26" s="2"/>
      <c r="H26" s="2"/>
      <c r="I26" s="2"/>
      <c r="J26" s="7"/>
      <c r="K26" s="2"/>
      <c r="L26" s="2"/>
      <c r="M26" s="2"/>
      <c r="N26" s="2"/>
      <c r="O26" s="2"/>
      <c r="P26" s="2"/>
      <c r="Q26" s="2"/>
      <c r="R26" s="2"/>
      <c r="S26" s="7"/>
      <c r="T26" s="2"/>
      <c r="U26" s="2"/>
      <c r="V26" s="2"/>
      <c r="W26" s="2"/>
      <c r="X26" s="2"/>
      <c r="Y26" s="2"/>
      <c r="Z26" s="2"/>
      <c r="AA26" s="2"/>
      <c r="AB26" s="7"/>
      <c r="AC26" s="2"/>
      <c r="AD26" s="2"/>
      <c r="AE26" s="2"/>
      <c r="AF26" s="2"/>
      <c r="AG26" s="2"/>
      <c r="AH26" s="2"/>
      <c r="AI26" s="2"/>
      <c r="AJ26" s="2"/>
    </row>
    <row r="27" spans="1:36" ht="11.25" x14ac:dyDescent="0.2">
      <c r="A27" s="7" t="s">
        <v>655</v>
      </c>
      <c r="B27" s="2">
        <v>4184</v>
      </c>
      <c r="C27" s="2">
        <v>2623</v>
      </c>
      <c r="D27" s="2">
        <v>1447</v>
      </c>
      <c r="E27" s="2">
        <v>700</v>
      </c>
      <c r="F27" s="2">
        <v>207</v>
      </c>
      <c r="G27" s="2">
        <v>269</v>
      </c>
      <c r="H27" s="2">
        <v>959</v>
      </c>
      <c r="I27" s="2">
        <v>602</v>
      </c>
      <c r="J27" s="7" t="s">
        <v>655</v>
      </c>
      <c r="K27" s="2">
        <v>909</v>
      </c>
      <c r="L27" s="2">
        <v>417</v>
      </c>
      <c r="M27" s="2">
        <v>236</v>
      </c>
      <c r="N27" s="2">
        <v>113</v>
      </c>
      <c r="O27" s="2">
        <v>52</v>
      </c>
      <c r="P27" s="2">
        <v>16</v>
      </c>
      <c r="Q27" s="2">
        <v>470</v>
      </c>
      <c r="R27" s="2">
        <v>22</v>
      </c>
      <c r="S27" s="7" t="s">
        <v>655</v>
      </c>
      <c r="T27" s="2">
        <v>1416</v>
      </c>
      <c r="U27" s="2">
        <v>1080</v>
      </c>
      <c r="V27" s="2">
        <v>769</v>
      </c>
      <c r="W27" s="2">
        <v>199</v>
      </c>
      <c r="X27" s="2">
        <v>65</v>
      </c>
      <c r="Y27" s="2">
        <v>47</v>
      </c>
      <c r="Z27" s="2">
        <v>312</v>
      </c>
      <c r="AA27" s="2">
        <v>24</v>
      </c>
      <c r="AB27" s="7" t="s">
        <v>655</v>
      </c>
      <c r="AC27" s="2">
        <v>1859</v>
      </c>
      <c r="AD27" s="2">
        <v>1126</v>
      </c>
      <c r="AE27" s="2">
        <v>442</v>
      </c>
      <c r="AF27" s="2">
        <v>388</v>
      </c>
      <c r="AG27" s="2">
        <v>90</v>
      </c>
      <c r="AH27" s="2">
        <v>206</v>
      </c>
      <c r="AI27" s="2">
        <v>177</v>
      </c>
      <c r="AJ27" s="2">
        <v>556</v>
      </c>
    </row>
    <row r="28" spans="1:36" ht="11.25" x14ac:dyDescent="0.2">
      <c r="A28" s="7" t="s">
        <v>516</v>
      </c>
      <c r="B28" s="2">
        <v>1552</v>
      </c>
      <c r="C28" s="2">
        <v>836</v>
      </c>
      <c r="D28" s="2">
        <v>537</v>
      </c>
      <c r="E28" s="2">
        <v>171</v>
      </c>
      <c r="F28" s="2">
        <v>83</v>
      </c>
      <c r="G28" s="2">
        <v>45</v>
      </c>
      <c r="H28" s="2">
        <v>544</v>
      </c>
      <c r="I28" s="2">
        <v>172</v>
      </c>
      <c r="J28" s="7" t="s">
        <v>516</v>
      </c>
      <c r="K28" s="2">
        <v>608</v>
      </c>
      <c r="L28" s="2">
        <v>267</v>
      </c>
      <c r="M28" s="2">
        <v>150</v>
      </c>
      <c r="N28" s="2">
        <v>76</v>
      </c>
      <c r="O28" s="2">
        <v>32</v>
      </c>
      <c r="P28" s="2">
        <v>9</v>
      </c>
      <c r="Q28" s="2">
        <v>325</v>
      </c>
      <c r="R28" s="2">
        <v>16</v>
      </c>
      <c r="S28" s="7" t="s">
        <v>516</v>
      </c>
      <c r="T28" s="2">
        <v>566</v>
      </c>
      <c r="U28" s="2">
        <v>384</v>
      </c>
      <c r="V28" s="2">
        <v>296</v>
      </c>
      <c r="W28" s="2">
        <v>51</v>
      </c>
      <c r="X28" s="2">
        <v>28</v>
      </c>
      <c r="Y28" s="2">
        <v>9</v>
      </c>
      <c r="Z28" s="2">
        <v>175</v>
      </c>
      <c r="AA28" s="2">
        <v>7</v>
      </c>
      <c r="AB28" s="7" t="s">
        <v>516</v>
      </c>
      <c r="AC28" s="2">
        <v>378</v>
      </c>
      <c r="AD28" s="2">
        <v>185</v>
      </c>
      <c r="AE28" s="2">
        <v>91</v>
      </c>
      <c r="AF28" s="2">
        <v>44</v>
      </c>
      <c r="AG28" s="2">
        <v>23</v>
      </c>
      <c r="AH28" s="2">
        <v>27</v>
      </c>
      <c r="AI28" s="2">
        <v>44</v>
      </c>
      <c r="AJ28" s="2">
        <v>149</v>
      </c>
    </row>
    <row r="29" spans="1:36" ht="11.25" x14ac:dyDescent="0.2">
      <c r="A29" s="7" t="s">
        <v>517</v>
      </c>
      <c r="B29" s="2">
        <v>605</v>
      </c>
      <c r="C29" s="2">
        <v>383</v>
      </c>
      <c r="D29" s="2">
        <v>201</v>
      </c>
      <c r="E29" s="2">
        <v>135</v>
      </c>
      <c r="F29" s="2">
        <v>33</v>
      </c>
      <c r="G29" s="2">
        <v>14</v>
      </c>
      <c r="H29" s="2">
        <v>126</v>
      </c>
      <c r="I29" s="2">
        <v>96</v>
      </c>
      <c r="J29" s="7" t="s">
        <v>517</v>
      </c>
      <c r="K29" s="2">
        <v>116</v>
      </c>
      <c r="L29" s="2">
        <v>55</v>
      </c>
      <c r="M29" s="2">
        <v>36</v>
      </c>
      <c r="N29" s="2">
        <v>12</v>
      </c>
      <c r="O29" s="2">
        <v>6</v>
      </c>
      <c r="P29" s="2">
        <v>1</v>
      </c>
      <c r="Q29" s="2">
        <v>57</v>
      </c>
      <c r="R29" s="2">
        <v>4</v>
      </c>
      <c r="S29" s="7" t="s">
        <v>517</v>
      </c>
      <c r="T29" s="2">
        <v>249</v>
      </c>
      <c r="U29" s="2">
        <v>198</v>
      </c>
      <c r="V29" s="2">
        <v>127</v>
      </c>
      <c r="W29" s="2">
        <v>44</v>
      </c>
      <c r="X29" s="2">
        <v>22</v>
      </c>
      <c r="Y29" s="2">
        <v>5</v>
      </c>
      <c r="Z29" s="2">
        <v>51</v>
      </c>
      <c r="AA29" s="2">
        <v>0</v>
      </c>
      <c r="AB29" s="7" t="s">
        <v>517</v>
      </c>
      <c r="AC29" s="2">
        <v>240</v>
      </c>
      <c r="AD29" s="2">
        <v>130</v>
      </c>
      <c r="AE29" s="2">
        <v>38</v>
      </c>
      <c r="AF29" s="2">
        <v>79</v>
      </c>
      <c r="AG29" s="2">
        <v>5</v>
      </c>
      <c r="AH29" s="2">
        <v>8</v>
      </c>
      <c r="AI29" s="2">
        <v>18</v>
      </c>
      <c r="AJ29" s="2">
        <v>92</v>
      </c>
    </row>
    <row r="30" spans="1:36" ht="11.25" x14ac:dyDescent="0.2">
      <c r="A30" s="7" t="s">
        <v>518</v>
      </c>
      <c r="B30" s="2">
        <v>245</v>
      </c>
      <c r="C30" s="2">
        <v>205</v>
      </c>
      <c r="D30" s="2">
        <v>148</v>
      </c>
      <c r="E30" s="2">
        <v>34</v>
      </c>
      <c r="F30" s="2">
        <v>12</v>
      </c>
      <c r="G30" s="2">
        <v>11</v>
      </c>
      <c r="H30" s="2">
        <v>29</v>
      </c>
      <c r="I30" s="2">
        <v>11</v>
      </c>
      <c r="J30" s="7" t="s">
        <v>518</v>
      </c>
      <c r="K30" s="2">
        <v>19</v>
      </c>
      <c r="L30" s="2">
        <v>7</v>
      </c>
      <c r="M30" s="2">
        <v>2</v>
      </c>
      <c r="N30" s="2">
        <v>2</v>
      </c>
      <c r="O30" s="2">
        <v>2</v>
      </c>
      <c r="P30" s="2">
        <v>1</v>
      </c>
      <c r="Q30" s="2">
        <v>12</v>
      </c>
      <c r="R30" s="2">
        <v>0</v>
      </c>
      <c r="S30" s="7" t="s">
        <v>518</v>
      </c>
      <c r="T30" s="2">
        <v>157</v>
      </c>
      <c r="U30" s="2">
        <v>141</v>
      </c>
      <c r="V30" s="2">
        <v>117</v>
      </c>
      <c r="W30" s="2">
        <v>18</v>
      </c>
      <c r="X30" s="2">
        <v>2</v>
      </c>
      <c r="Y30" s="2">
        <v>4</v>
      </c>
      <c r="Z30" s="2">
        <v>16</v>
      </c>
      <c r="AA30" s="2">
        <v>0</v>
      </c>
      <c r="AB30" s="7" t="s">
        <v>518</v>
      </c>
      <c r="AC30" s="2">
        <v>69</v>
      </c>
      <c r="AD30" s="2">
        <v>57</v>
      </c>
      <c r="AE30" s="2">
        <v>29</v>
      </c>
      <c r="AF30" s="2">
        <v>14</v>
      </c>
      <c r="AG30" s="2">
        <v>8</v>
      </c>
      <c r="AH30" s="2">
        <v>6</v>
      </c>
      <c r="AI30" s="2">
        <v>1</v>
      </c>
      <c r="AJ30" s="2">
        <v>11</v>
      </c>
    </row>
    <row r="31" spans="1:36" ht="11.25" x14ac:dyDescent="0.2">
      <c r="A31" s="7" t="s">
        <v>519</v>
      </c>
      <c r="B31" s="2">
        <v>308</v>
      </c>
      <c r="C31" s="2">
        <v>237</v>
      </c>
      <c r="D31" s="2">
        <v>154</v>
      </c>
      <c r="E31" s="2">
        <v>34</v>
      </c>
      <c r="F31" s="2">
        <v>16</v>
      </c>
      <c r="G31" s="2">
        <v>33</v>
      </c>
      <c r="H31" s="2">
        <v>64</v>
      </c>
      <c r="I31" s="2">
        <v>7</v>
      </c>
      <c r="J31" s="7" t="s">
        <v>519</v>
      </c>
      <c r="K31" s="2">
        <v>46</v>
      </c>
      <c r="L31" s="2">
        <v>24</v>
      </c>
      <c r="M31" s="2">
        <v>17</v>
      </c>
      <c r="N31" s="2">
        <v>4</v>
      </c>
      <c r="O31" s="2">
        <v>2</v>
      </c>
      <c r="P31" s="2">
        <v>1</v>
      </c>
      <c r="Q31" s="2">
        <v>22</v>
      </c>
      <c r="R31" s="2">
        <v>0</v>
      </c>
      <c r="S31" s="7" t="s">
        <v>519</v>
      </c>
      <c r="T31" s="2">
        <v>137</v>
      </c>
      <c r="U31" s="2">
        <v>118</v>
      </c>
      <c r="V31" s="2">
        <v>93</v>
      </c>
      <c r="W31" s="2">
        <v>13</v>
      </c>
      <c r="X31" s="2">
        <v>1</v>
      </c>
      <c r="Y31" s="2">
        <v>11</v>
      </c>
      <c r="Z31" s="2">
        <v>19</v>
      </c>
      <c r="AA31" s="2">
        <v>0</v>
      </c>
      <c r="AB31" s="7" t="s">
        <v>519</v>
      </c>
      <c r="AC31" s="2">
        <v>125</v>
      </c>
      <c r="AD31" s="2">
        <v>95</v>
      </c>
      <c r="AE31" s="2">
        <v>44</v>
      </c>
      <c r="AF31" s="2">
        <v>17</v>
      </c>
      <c r="AG31" s="2">
        <v>13</v>
      </c>
      <c r="AH31" s="2">
        <v>21</v>
      </c>
      <c r="AI31" s="2">
        <v>23</v>
      </c>
      <c r="AJ31" s="2">
        <v>7</v>
      </c>
    </row>
    <row r="32" spans="1:36" ht="11.25" x14ac:dyDescent="0.2">
      <c r="A32" s="7" t="s">
        <v>520</v>
      </c>
      <c r="B32" s="2">
        <v>482</v>
      </c>
      <c r="C32" s="2">
        <v>338</v>
      </c>
      <c r="D32" s="2">
        <v>154</v>
      </c>
      <c r="E32" s="2">
        <v>124</v>
      </c>
      <c r="F32" s="2">
        <v>17</v>
      </c>
      <c r="G32" s="2">
        <v>43</v>
      </c>
      <c r="H32" s="2">
        <v>77</v>
      </c>
      <c r="I32" s="2">
        <v>67</v>
      </c>
      <c r="J32" s="7" t="s">
        <v>520</v>
      </c>
      <c r="K32" s="2">
        <v>71</v>
      </c>
      <c r="L32" s="2">
        <v>37</v>
      </c>
      <c r="M32" s="2">
        <v>18</v>
      </c>
      <c r="N32" s="2">
        <v>13</v>
      </c>
      <c r="O32" s="2">
        <v>4</v>
      </c>
      <c r="P32" s="2">
        <v>2</v>
      </c>
      <c r="Q32" s="2">
        <v>33</v>
      </c>
      <c r="R32" s="2">
        <v>1</v>
      </c>
      <c r="S32" s="7" t="s">
        <v>520</v>
      </c>
      <c r="T32" s="2">
        <v>99</v>
      </c>
      <c r="U32" s="2">
        <v>84</v>
      </c>
      <c r="V32" s="2">
        <v>55</v>
      </c>
      <c r="W32" s="2">
        <v>22</v>
      </c>
      <c r="X32" s="2">
        <v>4</v>
      </c>
      <c r="Y32" s="2">
        <v>3</v>
      </c>
      <c r="Z32" s="2">
        <v>12</v>
      </c>
      <c r="AA32" s="2">
        <v>3</v>
      </c>
      <c r="AB32" s="7" t="s">
        <v>520</v>
      </c>
      <c r="AC32" s="2">
        <v>312</v>
      </c>
      <c r="AD32" s="2">
        <v>217</v>
      </c>
      <c r="AE32" s="2">
        <v>81</v>
      </c>
      <c r="AF32" s="2">
        <v>89</v>
      </c>
      <c r="AG32" s="2">
        <v>9</v>
      </c>
      <c r="AH32" s="2">
        <v>38</v>
      </c>
      <c r="AI32" s="2">
        <v>32</v>
      </c>
      <c r="AJ32" s="2">
        <v>63</v>
      </c>
    </row>
    <row r="33" spans="1:36" ht="11.25" x14ac:dyDescent="0.2">
      <c r="A33" s="7" t="s">
        <v>521</v>
      </c>
      <c r="B33" s="2">
        <v>412</v>
      </c>
      <c r="C33" s="2">
        <v>235</v>
      </c>
      <c r="D33" s="2">
        <v>106</v>
      </c>
      <c r="E33" s="2">
        <v>64</v>
      </c>
      <c r="F33" s="2">
        <v>20</v>
      </c>
      <c r="G33" s="2">
        <v>45</v>
      </c>
      <c r="H33" s="2">
        <v>57</v>
      </c>
      <c r="I33" s="2">
        <v>120</v>
      </c>
      <c r="J33" s="7" t="s">
        <v>521</v>
      </c>
      <c r="K33" s="2">
        <v>40</v>
      </c>
      <c r="L33" s="2">
        <v>20</v>
      </c>
      <c r="M33" s="2">
        <v>10</v>
      </c>
      <c r="N33" s="2">
        <v>3</v>
      </c>
      <c r="O33" s="2">
        <v>5</v>
      </c>
      <c r="P33" s="2">
        <v>2</v>
      </c>
      <c r="Q33" s="2">
        <v>19</v>
      </c>
      <c r="R33" s="2">
        <v>1</v>
      </c>
      <c r="S33" s="7" t="s">
        <v>521</v>
      </c>
      <c r="T33" s="2">
        <v>98</v>
      </c>
      <c r="U33" s="2">
        <v>78</v>
      </c>
      <c r="V33" s="2">
        <v>42</v>
      </c>
      <c r="W33" s="2">
        <v>28</v>
      </c>
      <c r="X33" s="2">
        <v>4</v>
      </c>
      <c r="Y33" s="2">
        <v>4</v>
      </c>
      <c r="Z33" s="2">
        <v>20</v>
      </c>
      <c r="AA33" s="2">
        <v>0</v>
      </c>
      <c r="AB33" s="7" t="s">
        <v>521</v>
      </c>
      <c r="AC33" s="2">
        <v>274</v>
      </c>
      <c r="AD33" s="2">
        <v>137</v>
      </c>
      <c r="AE33" s="2">
        <v>54</v>
      </c>
      <c r="AF33" s="2">
        <v>33</v>
      </c>
      <c r="AG33" s="2">
        <v>11</v>
      </c>
      <c r="AH33" s="2">
        <v>39</v>
      </c>
      <c r="AI33" s="2">
        <v>18</v>
      </c>
      <c r="AJ33" s="2">
        <v>119</v>
      </c>
    </row>
    <row r="34" spans="1:36" ht="11.25" x14ac:dyDescent="0.2">
      <c r="A34" s="7" t="s">
        <v>522</v>
      </c>
      <c r="B34" s="2">
        <v>362</v>
      </c>
      <c r="C34" s="2">
        <v>221</v>
      </c>
      <c r="D34" s="2">
        <v>107</v>
      </c>
      <c r="E34" s="2">
        <v>53</v>
      </c>
      <c r="F34" s="2">
        <v>16</v>
      </c>
      <c r="G34" s="2">
        <v>45</v>
      </c>
      <c r="H34" s="2">
        <v>42</v>
      </c>
      <c r="I34" s="2">
        <v>99</v>
      </c>
      <c r="J34" s="7" t="s">
        <v>522</v>
      </c>
      <c r="K34" s="2">
        <v>4</v>
      </c>
      <c r="L34" s="2">
        <v>3</v>
      </c>
      <c r="M34" s="2">
        <v>2</v>
      </c>
      <c r="N34" s="2">
        <v>1</v>
      </c>
      <c r="O34" s="2">
        <v>0</v>
      </c>
      <c r="P34" s="2">
        <v>0</v>
      </c>
      <c r="Q34" s="2">
        <v>1</v>
      </c>
      <c r="R34" s="2">
        <v>0</v>
      </c>
      <c r="S34" s="7" t="s">
        <v>522</v>
      </c>
      <c r="T34" s="2">
        <v>85</v>
      </c>
      <c r="U34" s="2">
        <v>57</v>
      </c>
      <c r="V34" s="2">
        <v>30</v>
      </c>
      <c r="W34" s="2">
        <v>15</v>
      </c>
      <c r="X34" s="2">
        <v>4</v>
      </c>
      <c r="Y34" s="2">
        <v>8</v>
      </c>
      <c r="Z34" s="2">
        <v>15</v>
      </c>
      <c r="AA34" s="2">
        <v>13</v>
      </c>
      <c r="AB34" s="7" t="s">
        <v>522</v>
      </c>
      <c r="AC34" s="2">
        <v>273</v>
      </c>
      <c r="AD34" s="2">
        <v>161</v>
      </c>
      <c r="AE34" s="2">
        <v>75</v>
      </c>
      <c r="AF34" s="2">
        <v>37</v>
      </c>
      <c r="AG34" s="2">
        <v>12</v>
      </c>
      <c r="AH34" s="2">
        <v>37</v>
      </c>
      <c r="AI34" s="2">
        <v>26</v>
      </c>
      <c r="AJ34" s="2">
        <v>86</v>
      </c>
    </row>
    <row r="35" spans="1:36" ht="11.25" x14ac:dyDescent="0.2">
      <c r="A35" s="7" t="s">
        <v>523</v>
      </c>
      <c r="B35" s="2">
        <v>69</v>
      </c>
      <c r="C35" s="2">
        <v>47</v>
      </c>
      <c r="D35" s="2">
        <v>6</v>
      </c>
      <c r="E35" s="2">
        <v>18</v>
      </c>
      <c r="F35" s="2">
        <v>2</v>
      </c>
      <c r="G35" s="2">
        <v>21</v>
      </c>
      <c r="H35" s="2">
        <v>12</v>
      </c>
      <c r="I35" s="2">
        <v>10</v>
      </c>
      <c r="J35" s="7" t="s">
        <v>523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7" t="s">
        <v>523</v>
      </c>
      <c r="T35" s="2">
        <v>5</v>
      </c>
      <c r="U35" s="2">
        <v>3</v>
      </c>
      <c r="V35" s="2">
        <v>0</v>
      </c>
      <c r="W35" s="2">
        <v>3</v>
      </c>
      <c r="X35" s="2">
        <v>0</v>
      </c>
      <c r="Y35" s="2">
        <v>0</v>
      </c>
      <c r="Z35" s="2">
        <v>1</v>
      </c>
      <c r="AA35" s="2">
        <v>1</v>
      </c>
      <c r="AB35" s="7" t="s">
        <v>523</v>
      </c>
      <c r="AC35" s="2">
        <v>64</v>
      </c>
      <c r="AD35" s="2">
        <v>44</v>
      </c>
      <c r="AE35" s="2">
        <v>6</v>
      </c>
      <c r="AF35" s="2">
        <v>15</v>
      </c>
      <c r="AG35" s="2">
        <v>2</v>
      </c>
      <c r="AH35" s="2">
        <v>21</v>
      </c>
      <c r="AI35" s="2">
        <v>11</v>
      </c>
      <c r="AJ35" s="2">
        <v>9</v>
      </c>
    </row>
    <row r="36" spans="1:36" ht="11.25" x14ac:dyDescent="0.2">
      <c r="A36" s="7" t="s">
        <v>514</v>
      </c>
      <c r="B36" s="2">
        <v>149</v>
      </c>
      <c r="C36" s="2">
        <v>121</v>
      </c>
      <c r="D36" s="2">
        <v>34</v>
      </c>
      <c r="E36" s="2">
        <v>67</v>
      </c>
      <c r="F36" s="2">
        <v>8</v>
      </c>
      <c r="G36" s="2">
        <v>12</v>
      </c>
      <c r="H36" s="2">
        <v>8</v>
      </c>
      <c r="I36" s="2">
        <v>20</v>
      </c>
      <c r="J36" s="7" t="s">
        <v>514</v>
      </c>
      <c r="K36" s="2">
        <v>5</v>
      </c>
      <c r="L36" s="2">
        <v>4</v>
      </c>
      <c r="M36" s="2">
        <v>1</v>
      </c>
      <c r="N36" s="2">
        <v>2</v>
      </c>
      <c r="O36" s="2">
        <v>1</v>
      </c>
      <c r="P36" s="2">
        <v>0</v>
      </c>
      <c r="Q36" s="2">
        <v>1</v>
      </c>
      <c r="R36" s="2">
        <v>0</v>
      </c>
      <c r="S36" s="7" t="s">
        <v>514</v>
      </c>
      <c r="T36" s="2">
        <v>20</v>
      </c>
      <c r="U36" s="2">
        <v>17</v>
      </c>
      <c r="V36" s="2">
        <v>9</v>
      </c>
      <c r="W36" s="2">
        <v>5</v>
      </c>
      <c r="X36" s="2">
        <v>0</v>
      </c>
      <c r="Y36" s="2">
        <v>3</v>
      </c>
      <c r="Z36" s="2">
        <v>3</v>
      </c>
      <c r="AA36" s="2">
        <v>0</v>
      </c>
      <c r="AB36" s="7" t="s">
        <v>514</v>
      </c>
      <c r="AC36" s="2">
        <v>124</v>
      </c>
      <c r="AD36" s="2">
        <v>100</v>
      </c>
      <c r="AE36" s="2">
        <v>24</v>
      </c>
      <c r="AF36" s="2">
        <v>60</v>
      </c>
      <c r="AG36" s="2">
        <v>7</v>
      </c>
      <c r="AH36" s="2">
        <v>9</v>
      </c>
      <c r="AI36" s="2">
        <v>4</v>
      </c>
      <c r="AJ36" s="2">
        <v>20</v>
      </c>
    </row>
    <row r="37" spans="1:36" ht="11.25" x14ac:dyDescent="0.2">
      <c r="A37" s="7"/>
      <c r="B37" s="2"/>
      <c r="C37" s="2"/>
      <c r="D37" s="2"/>
      <c r="E37" s="2"/>
      <c r="F37" s="2"/>
      <c r="G37" s="2"/>
      <c r="H37" s="2"/>
      <c r="I37" s="2"/>
      <c r="J37" s="7"/>
      <c r="K37" s="2"/>
      <c r="L37" s="2"/>
      <c r="M37" s="2"/>
      <c r="N37" s="2"/>
      <c r="O37" s="2"/>
      <c r="P37" s="2"/>
      <c r="Q37" s="2"/>
      <c r="R37" s="2"/>
      <c r="S37" s="7"/>
      <c r="T37" s="2"/>
      <c r="U37" s="2"/>
      <c r="V37" s="2"/>
      <c r="W37" s="2"/>
      <c r="X37" s="2"/>
      <c r="Y37" s="2"/>
      <c r="Z37" s="2"/>
      <c r="AA37" s="2"/>
      <c r="AB37" s="7"/>
      <c r="AC37" s="2"/>
      <c r="AD37" s="2"/>
      <c r="AE37" s="2"/>
      <c r="AF37" s="2"/>
      <c r="AG37" s="2"/>
      <c r="AH37" s="2"/>
      <c r="AI37" s="2"/>
      <c r="AJ37" s="2"/>
    </row>
    <row r="38" spans="1:36" ht="11.25" x14ac:dyDescent="0.2">
      <c r="A38" s="7" t="s">
        <v>708</v>
      </c>
      <c r="B38" s="2"/>
      <c r="C38" s="2"/>
      <c r="D38" s="2"/>
      <c r="E38" s="2"/>
      <c r="F38" s="2"/>
      <c r="G38" s="2"/>
      <c r="H38" s="2"/>
      <c r="I38" s="2"/>
      <c r="J38" s="7" t="s">
        <v>708</v>
      </c>
      <c r="K38" s="2"/>
      <c r="L38" s="2"/>
      <c r="M38" s="2"/>
      <c r="N38" s="2"/>
      <c r="O38" s="2"/>
      <c r="P38" s="2"/>
      <c r="Q38" s="2"/>
      <c r="R38" s="2"/>
      <c r="S38" s="7" t="s">
        <v>708</v>
      </c>
      <c r="T38" s="2"/>
      <c r="U38" s="2"/>
      <c r="V38" s="2"/>
      <c r="W38" s="2"/>
      <c r="X38" s="2"/>
      <c r="Y38" s="2"/>
      <c r="Z38" s="2"/>
      <c r="AA38" s="2"/>
      <c r="AB38" s="7" t="s">
        <v>708</v>
      </c>
      <c r="AC38" s="2"/>
      <c r="AD38" s="2"/>
      <c r="AE38" s="2"/>
      <c r="AF38" s="2"/>
      <c r="AG38" s="2"/>
      <c r="AH38" s="2"/>
      <c r="AI38" s="2"/>
      <c r="AJ38" s="2"/>
    </row>
    <row r="39" spans="1:36" ht="11.25" x14ac:dyDescent="0.2">
      <c r="A39" s="7"/>
      <c r="B39" s="2"/>
      <c r="C39" s="2"/>
      <c r="D39" s="2"/>
      <c r="E39" s="2"/>
      <c r="F39" s="2"/>
      <c r="G39" s="2"/>
      <c r="H39" s="2"/>
      <c r="I39" s="2"/>
      <c r="J39" s="7"/>
      <c r="K39" s="2"/>
      <c r="L39" s="2"/>
      <c r="M39" s="2"/>
      <c r="N39" s="2"/>
      <c r="O39" s="2"/>
      <c r="P39" s="2"/>
      <c r="Q39" s="2"/>
      <c r="R39" s="2"/>
      <c r="S39" s="7"/>
      <c r="T39" s="2"/>
      <c r="U39" s="2"/>
      <c r="V39" s="2"/>
      <c r="W39" s="2"/>
      <c r="X39" s="2"/>
      <c r="Y39" s="2"/>
      <c r="Z39" s="2"/>
      <c r="AA39" s="2"/>
      <c r="AB39" s="7"/>
      <c r="AC39" s="2"/>
      <c r="AD39" s="2"/>
      <c r="AE39" s="2"/>
      <c r="AF39" s="2"/>
      <c r="AG39" s="2"/>
      <c r="AH39" s="2"/>
      <c r="AI39" s="2"/>
      <c r="AJ39" s="2"/>
    </row>
    <row r="40" spans="1:36" ht="11.25" x14ac:dyDescent="0.2">
      <c r="A40" s="7" t="s">
        <v>663</v>
      </c>
      <c r="B40" s="2">
        <v>2157</v>
      </c>
      <c r="C40" s="2">
        <v>1219</v>
      </c>
      <c r="D40" s="2">
        <v>738</v>
      </c>
      <c r="E40" s="2">
        <v>306</v>
      </c>
      <c r="F40" s="2">
        <v>116</v>
      </c>
      <c r="G40" s="2">
        <v>59</v>
      </c>
      <c r="H40" s="2">
        <v>670</v>
      </c>
      <c r="I40" s="2">
        <v>268</v>
      </c>
      <c r="J40" s="7" t="s">
        <v>663</v>
      </c>
      <c r="K40" s="2">
        <v>724</v>
      </c>
      <c r="L40" s="2">
        <v>322</v>
      </c>
      <c r="M40" s="2">
        <v>186</v>
      </c>
      <c r="N40" s="2">
        <v>88</v>
      </c>
      <c r="O40" s="2">
        <v>38</v>
      </c>
      <c r="P40" s="2">
        <v>10</v>
      </c>
      <c r="Q40" s="2">
        <v>382</v>
      </c>
      <c r="R40" s="2">
        <v>20</v>
      </c>
      <c r="S40" s="7" t="s">
        <v>663</v>
      </c>
      <c r="T40" s="2">
        <v>815</v>
      </c>
      <c r="U40" s="2">
        <v>582</v>
      </c>
      <c r="V40" s="2">
        <v>423</v>
      </c>
      <c r="W40" s="2">
        <v>95</v>
      </c>
      <c r="X40" s="2">
        <v>50</v>
      </c>
      <c r="Y40" s="2">
        <v>14</v>
      </c>
      <c r="Z40" s="2">
        <v>226</v>
      </c>
      <c r="AA40" s="2">
        <v>7</v>
      </c>
      <c r="AB40" s="7" t="s">
        <v>663</v>
      </c>
      <c r="AC40" s="2">
        <v>618</v>
      </c>
      <c r="AD40" s="2">
        <v>315</v>
      </c>
      <c r="AE40" s="2">
        <v>129</v>
      </c>
      <c r="AF40" s="2">
        <v>123</v>
      </c>
      <c r="AG40" s="2">
        <v>28</v>
      </c>
      <c r="AH40" s="2">
        <v>35</v>
      </c>
      <c r="AI40" s="2">
        <v>62</v>
      </c>
      <c r="AJ40" s="2">
        <v>241</v>
      </c>
    </row>
    <row r="41" spans="1:36" ht="11.25" x14ac:dyDescent="0.2">
      <c r="A41" s="7" t="s">
        <v>524</v>
      </c>
      <c r="B41" s="2">
        <v>126</v>
      </c>
      <c r="C41" s="2">
        <v>79</v>
      </c>
      <c r="D41" s="2">
        <v>59</v>
      </c>
      <c r="E41" s="2">
        <v>10</v>
      </c>
      <c r="F41" s="2">
        <v>8</v>
      </c>
      <c r="G41" s="2">
        <v>2</v>
      </c>
      <c r="H41" s="2">
        <v>33</v>
      </c>
      <c r="I41" s="2">
        <v>14</v>
      </c>
      <c r="J41" s="7" t="s">
        <v>524</v>
      </c>
      <c r="K41" s="2">
        <v>63</v>
      </c>
      <c r="L41" s="2">
        <v>32</v>
      </c>
      <c r="M41" s="2">
        <v>21</v>
      </c>
      <c r="N41" s="2">
        <v>4</v>
      </c>
      <c r="O41" s="2">
        <v>6</v>
      </c>
      <c r="P41" s="2">
        <v>1</v>
      </c>
      <c r="Q41" s="2">
        <v>25</v>
      </c>
      <c r="R41" s="2">
        <v>6</v>
      </c>
      <c r="S41" s="7" t="s">
        <v>524</v>
      </c>
      <c r="T41" s="2">
        <v>37</v>
      </c>
      <c r="U41" s="2">
        <v>31</v>
      </c>
      <c r="V41" s="2">
        <v>26</v>
      </c>
      <c r="W41" s="2">
        <v>4</v>
      </c>
      <c r="X41" s="2">
        <v>1</v>
      </c>
      <c r="Y41" s="2">
        <v>0</v>
      </c>
      <c r="Z41" s="2">
        <v>5</v>
      </c>
      <c r="AA41" s="2">
        <v>1</v>
      </c>
      <c r="AB41" s="7" t="s">
        <v>524</v>
      </c>
      <c r="AC41" s="2">
        <v>26</v>
      </c>
      <c r="AD41" s="2">
        <v>16</v>
      </c>
      <c r="AE41" s="2">
        <v>12</v>
      </c>
      <c r="AF41" s="2">
        <v>2</v>
      </c>
      <c r="AG41" s="2">
        <v>1</v>
      </c>
      <c r="AH41" s="2">
        <v>1</v>
      </c>
      <c r="AI41" s="2">
        <v>3</v>
      </c>
      <c r="AJ41" s="2">
        <v>7</v>
      </c>
    </row>
    <row r="42" spans="1:36" ht="11.25" x14ac:dyDescent="0.2">
      <c r="A42" s="13" t="s">
        <v>525</v>
      </c>
      <c r="B42" s="12">
        <v>2031</v>
      </c>
      <c r="C42" s="12">
        <v>1140</v>
      </c>
      <c r="D42" s="12">
        <v>679</v>
      </c>
      <c r="E42" s="12">
        <v>296</v>
      </c>
      <c r="F42" s="12">
        <v>108</v>
      </c>
      <c r="G42" s="12">
        <v>57</v>
      </c>
      <c r="H42" s="12">
        <v>637</v>
      </c>
      <c r="I42" s="12">
        <v>254</v>
      </c>
      <c r="J42" s="13" t="s">
        <v>525</v>
      </c>
      <c r="K42" s="12">
        <v>661</v>
      </c>
      <c r="L42" s="12">
        <v>290</v>
      </c>
      <c r="M42" s="12">
        <v>165</v>
      </c>
      <c r="N42" s="12">
        <v>84</v>
      </c>
      <c r="O42" s="12">
        <v>32</v>
      </c>
      <c r="P42" s="12">
        <v>9</v>
      </c>
      <c r="Q42" s="12">
        <v>357</v>
      </c>
      <c r="R42" s="12">
        <v>14</v>
      </c>
      <c r="S42" s="13" t="s">
        <v>525</v>
      </c>
      <c r="T42" s="12">
        <v>778</v>
      </c>
      <c r="U42" s="12">
        <v>551</v>
      </c>
      <c r="V42" s="12">
        <v>397</v>
      </c>
      <c r="W42" s="12">
        <v>91</v>
      </c>
      <c r="X42" s="12">
        <v>49</v>
      </c>
      <c r="Y42" s="12">
        <v>14</v>
      </c>
      <c r="Z42" s="12">
        <v>221</v>
      </c>
      <c r="AA42" s="12">
        <v>6</v>
      </c>
      <c r="AB42" s="13" t="s">
        <v>525</v>
      </c>
      <c r="AC42" s="12">
        <v>592</v>
      </c>
      <c r="AD42" s="12">
        <v>299</v>
      </c>
      <c r="AE42" s="12">
        <v>117</v>
      </c>
      <c r="AF42" s="12">
        <v>121</v>
      </c>
      <c r="AG42" s="12">
        <v>27</v>
      </c>
      <c r="AH42" s="12">
        <v>34</v>
      </c>
      <c r="AI42" s="12">
        <v>59</v>
      </c>
      <c r="AJ42" s="12">
        <v>234</v>
      </c>
    </row>
    <row r="43" spans="1:36" ht="11.25" x14ac:dyDescent="0.2">
      <c r="A43" s="30" t="s">
        <v>646</v>
      </c>
      <c r="B43" s="30"/>
      <c r="C43" s="30"/>
      <c r="D43" s="30"/>
      <c r="E43" s="30"/>
      <c r="F43" s="30"/>
      <c r="G43" s="30"/>
      <c r="H43" s="30"/>
      <c r="I43" s="30"/>
      <c r="J43" s="30" t="s">
        <v>646</v>
      </c>
      <c r="K43" s="30"/>
      <c r="L43" s="30"/>
      <c r="M43" s="30"/>
      <c r="N43" s="30"/>
      <c r="O43" s="30"/>
      <c r="P43" s="30"/>
      <c r="Q43" s="30"/>
      <c r="R43" s="30"/>
      <c r="S43" s="30" t="s">
        <v>646</v>
      </c>
      <c r="T43" s="30"/>
      <c r="U43" s="30"/>
      <c r="V43" s="30"/>
      <c r="W43" s="30"/>
      <c r="X43" s="30"/>
      <c r="Y43" s="30"/>
      <c r="Z43" s="30"/>
      <c r="AA43" s="30"/>
      <c r="AB43" s="30" t="s">
        <v>646</v>
      </c>
      <c r="AC43" s="30"/>
      <c r="AD43" s="30"/>
      <c r="AE43" s="30"/>
      <c r="AF43" s="30"/>
      <c r="AG43" s="30"/>
      <c r="AH43" s="30"/>
      <c r="AI43" s="30"/>
      <c r="AJ43" s="30"/>
    </row>
  </sheetData>
  <mergeCells count="8">
    <mergeCell ref="B2:I2"/>
    <mergeCell ref="K2:R2"/>
    <mergeCell ref="T2:AA2"/>
    <mergeCell ref="AC2:AJ2"/>
    <mergeCell ref="A43:I43"/>
    <mergeCell ref="J43:R43"/>
    <mergeCell ref="S43:AA43"/>
    <mergeCell ref="AB43:AJ4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9280-B05A-4CD0-AB03-3FFC2BFF6035}">
  <dimension ref="A1:AJ35"/>
  <sheetViews>
    <sheetView view="pageBreakPreview" topLeftCell="A25" zoomScale="125" zoomScaleNormal="120" zoomScaleSheetLayoutView="125" workbookViewId="0">
      <selection activeCell="A35" sqref="A35:XFD35"/>
    </sheetView>
  </sheetViews>
  <sheetFormatPr defaultColWidth="9.109375" defaultRowHeight="10.199999999999999" x14ac:dyDescent="0.2"/>
  <cols>
    <col min="1" max="1" width="15.33203125" style="1" customWidth="1"/>
    <col min="2" max="9" width="9.109375" style="1"/>
    <col min="10" max="10" width="15.33203125" style="1" customWidth="1"/>
    <col min="11" max="18" width="9.109375" style="1"/>
    <col min="19" max="19" width="15.33203125" style="1" customWidth="1"/>
    <col min="20" max="27" width="9.109375" style="1"/>
    <col min="28" max="28" width="15.33203125" style="1" customWidth="1"/>
    <col min="29" max="16384" width="9.109375" style="1"/>
  </cols>
  <sheetData>
    <row r="1" spans="1:36" ht="11.25" x14ac:dyDescent="0.2">
      <c r="A1" s="2" t="s">
        <v>715</v>
      </c>
      <c r="B1" s="2"/>
      <c r="C1" s="2"/>
      <c r="D1" s="2"/>
      <c r="E1" s="2"/>
      <c r="F1" s="2"/>
      <c r="G1" s="2"/>
      <c r="H1" s="2"/>
      <c r="I1" s="2"/>
      <c r="J1" s="2" t="s">
        <v>715</v>
      </c>
      <c r="K1" s="2"/>
      <c r="L1" s="2"/>
      <c r="M1" s="2"/>
      <c r="N1" s="2"/>
      <c r="O1" s="2"/>
      <c r="P1" s="2"/>
      <c r="Q1" s="2"/>
      <c r="R1" s="2"/>
      <c r="S1" s="2" t="s">
        <v>715</v>
      </c>
      <c r="T1" s="2"/>
      <c r="U1" s="2"/>
      <c r="V1" s="2"/>
      <c r="W1" s="2"/>
      <c r="X1" s="2"/>
      <c r="Y1" s="2"/>
      <c r="Z1" s="2"/>
      <c r="AA1" s="2"/>
      <c r="AB1" s="2" t="s">
        <v>715</v>
      </c>
      <c r="AC1" s="2"/>
      <c r="AD1" s="2"/>
      <c r="AE1" s="2"/>
      <c r="AF1" s="2"/>
      <c r="AG1" s="2"/>
      <c r="AH1" s="2"/>
      <c r="AI1" s="2"/>
      <c r="AJ1" s="2"/>
    </row>
    <row r="2" spans="1:36" ht="11.25" x14ac:dyDescent="0.2">
      <c r="A2" s="3" t="s">
        <v>713</v>
      </c>
      <c r="B2" s="31" t="s">
        <v>0</v>
      </c>
      <c r="C2" s="32"/>
      <c r="D2" s="32"/>
      <c r="E2" s="32"/>
      <c r="F2" s="32"/>
      <c r="G2" s="32"/>
      <c r="H2" s="32"/>
      <c r="I2" s="33"/>
      <c r="J2" s="3" t="s">
        <v>713</v>
      </c>
      <c r="K2" s="31" t="s">
        <v>1</v>
      </c>
      <c r="L2" s="32"/>
      <c r="M2" s="32"/>
      <c r="N2" s="32"/>
      <c r="O2" s="32"/>
      <c r="P2" s="32"/>
      <c r="Q2" s="32"/>
      <c r="R2" s="33"/>
      <c r="S2" s="3" t="s">
        <v>713</v>
      </c>
      <c r="T2" s="31" t="s">
        <v>2</v>
      </c>
      <c r="U2" s="32"/>
      <c r="V2" s="32"/>
      <c r="W2" s="32"/>
      <c r="X2" s="32"/>
      <c r="Y2" s="32"/>
      <c r="Z2" s="32"/>
      <c r="AA2" s="33"/>
      <c r="AB2" s="3" t="s">
        <v>713</v>
      </c>
      <c r="AC2" s="31" t="s">
        <v>3</v>
      </c>
      <c r="AD2" s="32"/>
      <c r="AE2" s="32"/>
      <c r="AF2" s="32"/>
      <c r="AG2" s="32"/>
      <c r="AH2" s="32"/>
      <c r="AI2" s="32"/>
      <c r="AJ2" s="32"/>
    </row>
    <row r="3" spans="1:36" ht="11.25" x14ac:dyDescent="0.2">
      <c r="A3" s="14" t="s">
        <v>714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4" t="s">
        <v>714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14" t="s">
        <v>714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14" t="s">
        <v>714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ht="11.25" x14ac:dyDescent="0.2">
      <c r="A4" s="2" t="s">
        <v>526</v>
      </c>
      <c r="B4" s="2"/>
      <c r="C4" s="2"/>
      <c r="D4" s="2"/>
      <c r="E4" s="2"/>
      <c r="F4" s="2"/>
      <c r="G4" s="2"/>
      <c r="H4" s="2"/>
      <c r="I4" s="2"/>
      <c r="J4" s="2" t="s">
        <v>526</v>
      </c>
      <c r="K4" s="2"/>
      <c r="L4" s="2"/>
      <c r="M4" s="2"/>
      <c r="N4" s="2"/>
      <c r="O4" s="2"/>
      <c r="P4" s="2"/>
      <c r="Q4" s="2"/>
      <c r="R4" s="2"/>
      <c r="S4" s="2" t="s">
        <v>526</v>
      </c>
      <c r="T4" s="2"/>
      <c r="U4" s="2"/>
      <c r="V4" s="2"/>
      <c r="W4" s="2"/>
      <c r="X4" s="2"/>
      <c r="Y4" s="2"/>
      <c r="Z4" s="2"/>
      <c r="AA4" s="2"/>
      <c r="AB4" s="2" t="s">
        <v>526</v>
      </c>
      <c r="AC4" s="2"/>
      <c r="AD4" s="2"/>
      <c r="AE4" s="2"/>
      <c r="AF4" s="2"/>
      <c r="AG4" s="2"/>
      <c r="AH4" s="2"/>
      <c r="AI4" s="2"/>
      <c r="AJ4" s="2"/>
    </row>
    <row r="5" spans="1:36" ht="11.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1.25" x14ac:dyDescent="0.2">
      <c r="A6" s="2" t="s">
        <v>655</v>
      </c>
      <c r="B6" s="2">
        <v>4184</v>
      </c>
      <c r="C6" s="2">
        <v>2623</v>
      </c>
      <c r="D6" s="2">
        <v>1447</v>
      </c>
      <c r="E6" s="2">
        <v>700</v>
      </c>
      <c r="F6" s="2">
        <v>207</v>
      </c>
      <c r="G6" s="2">
        <v>269</v>
      </c>
      <c r="H6" s="2">
        <v>959</v>
      </c>
      <c r="I6" s="2">
        <v>602</v>
      </c>
      <c r="J6" s="2" t="s">
        <v>655</v>
      </c>
      <c r="K6" s="2">
        <v>909</v>
      </c>
      <c r="L6" s="2">
        <v>417</v>
      </c>
      <c r="M6" s="2">
        <v>236</v>
      </c>
      <c r="N6" s="2">
        <v>113</v>
      </c>
      <c r="O6" s="2">
        <v>52</v>
      </c>
      <c r="P6" s="2">
        <v>16</v>
      </c>
      <c r="Q6" s="2">
        <v>470</v>
      </c>
      <c r="R6" s="2">
        <v>22</v>
      </c>
      <c r="S6" s="2" t="s">
        <v>655</v>
      </c>
      <c r="T6" s="2">
        <v>1416</v>
      </c>
      <c r="U6" s="2">
        <v>1080</v>
      </c>
      <c r="V6" s="2">
        <v>769</v>
      </c>
      <c r="W6" s="2">
        <v>199</v>
      </c>
      <c r="X6" s="2">
        <v>65</v>
      </c>
      <c r="Y6" s="2">
        <v>47</v>
      </c>
      <c r="Z6" s="2">
        <v>312</v>
      </c>
      <c r="AA6" s="2">
        <v>24</v>
      </c>
      <c r="AB6" s="2" t="s">
        <v>655</v>
      </c>
      <c r="AC6" s="2">
        <v>1859</v>
      </c>
      <c r="AD6" s="2">
        <v>1126</v>
      </c>
      <c r="AE6" s="2">
        <v>442</v>
      </c>
      <c r="AF6" s="2">
        <v>388</v>
      </c>
      <c r="AG6" s="2">
        <v>90</v>
      </c>
      <c r="AH6" s="2">
        <v>206</v>
      </c>
      <c r="AI6" s="2">
        <v>177</v>
      </c>
      <c r="AJ6" s="2">
        <v>556</v>
      </c>
    </row>
    <row r="7" spans="1:36" ht="11.25" x14ac:dyDescent="0.2">
      <c r="A7" s="2" t="s">
        <v>527</v>
      </c>
      <c r="B7" s="2">
        <v>90</v>
      </c>
      <c r="C7" s="2">
        <v>25</v>
      </c>
      <c r="D7" s="2">
        <v>15</v>
      </c>
      <c r="E7" s="2">
        <v>6</v>
      </c>
      <c r="F7" s="2">
        <v>2</v>
      </c>
      <c r="G7" s="2">
        <v>2</v>
      </c>
      <c r="H7" s="2">
        <v>46</v>
      </c>
      <c r="I7" s="2">
        <v>19</v>
      </c>
      <c r="J7" s="2" t="s">
        <v>527</v>
      </c>
      <c r="K7" s="2">
        <v>19</v>
      </c>
      <c r="L7" s="2">
        <v>3</v>
      </c>
      <c r="M7" s="2">
        <v>2</v>
      </c>
      <c r="N7" s="2">
        <v>1</v>
      </c>
      <c r="O7" s="2">
        <v>0</v>
      </c>
      <c r="P7" s="2">
        <v>0</v>
      </c>
      <c r="Q7" s="2">
        <v>16</v>
      </c>
      <c r="R7" s="2">
        <v>0</v>
      </c>
      <c r="S7" s="2" t="s">
        <v>527</v>
      </c>
      <c r="T7" s="2">
        <v>13</v>
      </c>
      <c r="U7" s="2">
        <v>2</v>
      </c>
      <c r="V7" s="2">
        <v>1</v>
      </c>
      <c r="W7" s="2">
        <v>1</v>
      </c>
      <c r="X7" s="2">
        <v>0</v>
      </c>
      <c r="Y7" s="2">
        <v>0</v>
      </c>
      <c r="Z7" s="2">
        <v>11</v>
      </c>
      <c r="AA7" s="2">
        <v>0</v>
      </c>
      <c r="AB7" s="2" t="s">
        <v>527</v>
      </c>
      <c r="AC7" s="2">
        <v>58</v>
      </c>
      <c r="AD7" s="2">
        <v>20</v>
      </c>
      <c r="AE7" s="2">
        <v>12</v>
      </c>
      <c r="AF7" s="2">
        <v>4</v>
      </c>
      <c r="AG7" s="2">
        <v>2</v>
      </c>
      <c r="AH7" s="2">
        <v>2</v>
      </c>
      <c r="AI7" s="2">
        <v>19</v>
      </c>
      <c r="AJ7" s="2">
        <v>19</v>
      </c>
    </row>
    <row r="8" spans="1:36" ht="11.25" x14ac:dyDescent="0.2">
      <c r="A8" s="2" t="s">
        <v>528</v>
      </c>
      <c r="B8" s="2">
        <v>503</v>
      </c>
      <c r="C8" s="2">
        <v>163</v>
      </c>
      <c r="D8" s="2">
        <v>82</v>
      </c>
      <c r="E8" s="2">
        <v>46</v>
      </c>
      <c r="F8" s="2">
        <v>19</v>
      </c>
      <c r="G8" s="2">
        <v>16</v>
      </c>
      <c r="H8" s="2">
        <v>269</v>
      </c>
      <c r="I8" s="2">
        <v>71</v>
      </c>
      <c r="J8" s="2" t="s">
        <v>528</v>
      </c>
      <c r="K8" s="2">
        <v>215</v>
      </c>
      <c r="L8" s="2">
        <v>84</v>
      </c>
      <c r="M8" s="2">
        <v>39</v>
      </c>
      <c r="N8" s="2">
        <v>33</v>
      </c>
      <c r="O8" s="2">
        <v>7</v>
      </c>
      <c r="P8" s="2">
        <v>5</v>
      </c>
      <c r="Q8" s="2">
        <v>121</v>
      </c>
      <c r="R8" s="2">
        <v>10</v>
      </c>
      <c r="S8" s="2" t="s">
        <v>528</v>
      </c>
      <c r="T8" s="2">
        <v>177</v>
      </c>
      <c r="U8" s="2">
        <v>44</v>
      </c>
      <c r="V8" s="2">
        <v>29</v>
      </c>
      <c r="W8" s="2">
        <v>8</v>
      </c>
      <c r="X8" s="2">
        <v>6</v>
      </c>
      <c r="Y8" s="2">
        <v>1</v>
      </c>
      <c r="Z8" s="2">
        <v>132</v>
      </c>
      <c r="AA8" s="2">
        <v>1</v>
      </c>
      <c r="AB8" s="2" t="s">
        <v>528</v>
      </c>
      <c r="AC8" s="2">
        <v>111</v>
      </c>
      <c r="AD8" s="2">
        <v>35</v>
      </c>
      <c r="AE8" s="2">
        <v>14</v>
      </c>
      <c r="AF8" s="2">
        <v>5</v>
      </c>
      <c r="AG8" s="2">
        <v>6</v>
      </c>
      <c r="AH8" s="2">
        <v>10</v>
      </c>
      <c r="AI8" s="2">
        <v>16</v>
      </c>
      <c r="AJ8" s="2">
        <v>60</v>
      </c>
    </row>
    <row r="9" spans="1:36" ht="11.25" x14ac:dyDescent="0.2">
      <c r="A9" s="2" t="s">
        <v>529</v>
      </c>
      <c r="B9" s="2">
        <v>3074</v>
      </c>
      <c r="C9" s="2">
        <v>2134</v>
      </c>
      <c r="D9" s="2">
        <v>1204</v>
      </c>
      <c r="E9" s="2">
        <v>572</v>
      </c>
      <c r="F9" s="2">
        <v>144</v>
      </c>
      <c r="G9" s="2">
        <v>214</v>
      </c>
      <c r="H9" s="2">
        <v>511</v>
      </c>
      <c r="I9" s="2">
        <v>429</v>
      </c>
      <c r="J9" s="2" t="s">
        <v>529</v>
      </c>
      <c r="K9" s="2">
        <v>461</v>
      </c>
      <c r="L9" s="2">
        <v>223</v>
      </c>
      <c r="M9" s="2">
        <v>138</v>
      </c>
      <c r="N9" s="2">
        <v>49</v>
      </c>
      <c r="O9" s="2">
        <v>27</v>
      </c>
      <c r="P9" s="2">
        <v>9</v>
      </c>
      <c r="Q9" s="2">
        <v>233</v>
      </c>
      <c r="R9" s="2">
        <v>5</v>
      </c>
      <c r="S9" s="2" t="s">
        <v>529</v>
      </c>
      <c r="T9" s="2">
        <v>1132</v>
      </c>
      <c r="U9" s="2">
        <v>961</v>
      </c>
      <c r="V9" s="2">
        <v>693</v>
      </c>
      <c r="W9" s="2">
        <v>174</v>
      </c>
      <c r="X9" s="2">
        <v>51</v>
      </c>
      <c r="Y9" s="2">
        <v>43</v>
      </c>
      <c r="Z9" s="2">
        <v>148</v>
      </c>
      <c r="AA9" s="2">
        <v>23</v>
      </c>
      <c r="AB9" s="2" t="s">
        <v>529</v>
      </c>
      <c r="AC9" s="2">
        <v>1481</v>
      </c>
      <c r="AD9" s="2">
        <v>950</v>
      </c>
      <c r="AE9" s="2">
        <v>373</v>
      </c>
      <c r="AF9" s="2">
        <v>349</v>
      </c>
      <c r="AG9" s="2">
        <v>66</v>
      </c>
      <c r="AH9" s="2">
        <v>162</v>
      </c>
      <c r="AI9" s="2">
        <v>130</v>
      </c>
      <c r="AJ9" s="2">
        <v>401</v>
      </c>
    </row>
    <row r="10" spans="1:36" ht="11.25" x14ac:dyDescent="0.2">
      <c r="A10" s="2" t="s">
        <v>530</v>
      </c>
      <c r="B10" s="2">
        <v>517</v>
      </c>
      <c r="C10" s="2">
        <v>301</v>
      </c>
      <c r="D10" s="2">
        <v>146</v>
      </c>
      <c r="E10" s="2">
        <v>76</v>
      </c>
      <c r="F10" s="2">
        <v>42</v>
      </c>
      <c r="G10" s="2">
        <v>37</v>
      </c>
      <c r="H10" s="2">
        <v>133</v>
      </c>
      <c r="I10" s="2">
        <v>83</v>
      </c>
      <c r="J10" s="2" t="s">
        <v>530</v>
      </c>
      <c r="K10" s="2">
        <v>214</v>
      </c>
      <c r="L10" s="2">
        <v>107</v>
      </c>
      <c r="M10" s="2">
        <v>57</v>
      </c>
      <c r="N10" s="2">
        <v>30</v>
      </c>
      <c r="O10" s="2">
        <v>18</v>
      </c>
      <c r="P10" s="2">
        <v>2</v>
      </c>
      <c r="Q10" s="2">
        <v>100</v>
      </c>
      <c r="R10" s="2">
        <v>7</v>
      </c>
      <c r="S10" s="2" t="s">
        <v>530</v>
      </c>
      <c r="T10" s="2">
        <v>94</v>
      </c>
      <c r="U10" s="2">
        <v>73</v>
      </c>
      <c r="V10" s="2">
        <v>46</v>
      </c>
      <c r="W10" s="2">
        <v>16</v>
      </c>
      <c r="X10" s="2">
        <v>8</v>
      </c>
      <c r="Y10" s="2">
        <v>3</v>
      </c>
      <c r="Z10" s="2">
        <v>21</v>
      </c>
      <c r="AA10" s="2">
        <v>0</v>
      </c>
      <c r="AB10" s="2" t="s">
        <v>530</v>
      </c>
      <c r="AC10" s="2">
        <v>209</v>
      </c>
      <c r="AD10" s="2">
        <v>121</v>
      </c>
      <c r="AE10" s="2">
        <v>43</v>
      </c>
      <c r="AF10" s="2">
        <v>30</v>
      </c>
      <c r="AG10" s="2">
        <v>16</v>
      </c>
      <c r="AH10" s="2">
        <v>32</v>
      </c>
      <c r="AI10" s="2">
        <v>12</v>
      </c>
      <c r="AJ10" s="2">
        <v>76</v>
      </c>
    </row>
    <row r="11" spans="1:36" ht="11.2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1.25" x14ac:dyDescent="0.2">
      <c r="A12" s="2" t="s">
        <v>712</v>
      </c>
      <c r="B12" s="2"/>
      <c r="C12" s="2"/>
      <c r="D12" s="2"/>
      <c r="E12" s="2"/>
      <c r="F12" s="2"/>
      <c r="G12" s="2"/>
      <c r="H12" s="2"/>
      <c r="I12" s="2"/>
      <c r="J12" s="2" t="s">
        <v>712</v>
      </c>
      <c r="K12" s="2"/>
      <c r="L12" s="2"/>
      <c r="M12" s="2"/>
      <c r="N12" s="2"/>
      <c r="O12" s="2"/>
      <c r="P12" s="2"/>
      <c r="Q12" s="2"/>
      <c r="R12" s="2"/>
      <c r="S12" s="2" t="s">
        <v>712</v>
      </c>
      <c r="T12" s="2"/>
      <c r="U12" s="2"/>
      <c r="V12" s="2"/>
      <c r="W12" s="2"/>
      <c r="X12" s="2"/>
      <c r="Y12" s="2"/>
      <c r="Z12" s="2"/>
      <c r="AA12" s="2"/>
      <c r="AB12" s="2" t="s">
        <v>712</v>
      </c>
      <c r="AC12" s="2"/>
      <c r="AD12" s="2"/>
      <c r="AE12" s="2"/>
      <c r="AF12" s="2"/>
      <c r="AG12" s="2"/>
      <c r="AH12" s="2"/>
      <c r="AI12" s="2"/>
      <c r="AJ12" s="2"/>
    </row>
    <row r="13" spans="1:36" ht="11.2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1.25" x14ac:dyDescent="0.2">
      <c r="A14" s="2" t="s">
        <v>655</v>
      </c>
      <c r="B14" s="2">
        <v>3074</v>
      </c>
      <c r="C14" s="2">
        <v>2134</v>
      </c>
      <c r="D14" s="2">
        <v>1204</v>
      </c>
      <c r="E14" s="2">
        <v>572</v>
      </c>
      <c r="F14" s="2">
        <v>144</v>
      </c>
      <c r="G14" s="2">
        <v>214</v>
      </c>
      <c r="H14" s="2">
        <v>511</v>
      </c>
      <c r="I14" s="2">
        <v>429</v>
      </c>
      <c r="J14" s="2" t="s">
        <v>655</v>
      </c>
      <c r="K14" s="2">
        <v>461</v>
      </c>
      <c r="L14" s="2">
        <v>223</v>
      </c>
      <c r="M14" s="2">
        <v>138</v>
      </c>
      <c r="N14" s="2">
        <v>49</v>
      </c>
      <c r="O14" s="2">
        <v>27</v>
      </c>
      <c r="P14" s="2">
        <v>9</v>
      </c>
      <c r="Q14" s="2">
        <v>233</v>
      </c>
      <c r="R14" s="2">
        <v>5</v>
      </c>
      <c r="S14" s="2" t="s">
        <v>655</v>
      </c>
      <c r="T14" s="2">
        <v>1132</v>
      </c>
      <c r="U14" s="2">
        <v>961</v>
      </c>
      <c r="V14" s="2">
        <v>693</v>
      </c>
      <c r="W14" s="2">
        <v>174</v>
      </c>
      <c r="X14" s="2">
        <v>51</v>
      </c>
      <c r="Y14" s="2">
        <v>43</v>
      </c>
      <c r="Z14" s="2">
        <v>148</v>
      </c>
      <c r="AA14" s="2">
        <v>23</v>
      </c>
      <c r="AB14" s="2" t="s">
        <v>655</v>
      </c>
      <c r="AC14" s="2">
        <v>1481</v>
      </c>
      <c r="AD14" s="2">
        <v>950</v>
      </c>
      <c r="AE14" s="2">
        <v>373</v>
      </c>
      <c r="AF14" s="2">
        <v>349</v>
      </c>
      <c r="AG14" s="2">
        <v>66</v>
      </c>
      <c r="AH14" s="2">
        <v>162</v>
      </c>
      <c r="AI14" s="2">
        <v>130</v>
      </c>
      <c r="AJ14" s="2">
        <v>401</v>
      </c>
    </row>
    <row r="15" spans="1:36" ht="11.25" x14ac:dyDescent="0.2">
      <c r="A15" s="2" t="s">
        <v>717</v>
      </c>
      <c r="B15" s="2">
        <v>49</v>
      </c>
      <c r="C15" s="2">
        <v>33</v>
      </c>
      <c r="D15" s="2">
        <v>28</v>
      </c>
      <c r="E15" s="2">
        <v>3</v>
      </c>
      <c r="F15" s="2">
        <v>2</v>
      </c>
      <c r="G15" s="2">
        <v>0</v>
      </c>
      <c r="H15" s="2">
        <v>16</v>
      </c>
      <c r="I15" s="2">
        <v>0</v>
      </c>
      <c r="J15" s="2" t="s">
        <v>717</v>
      </c>
      <c r="K15" s="2">
        <v>32</v>
      </c>
      <c r="L15" s="2">
        <v>17</v>
      </c>
      <c r="M15" s="2">
        <v>15</v>
      </c>
      <c r="N15" s="2">
        <v>0</v>
      </c>
      <c r="O15" s="2">
        <v>2</v>
      </c>
      <c r="P15" s="2">
        <v>0</v>
      </c>
      <c r="Q15" s="2">
        <v>15</v>
      </c>
      <c r="R15" s="2">
        <v>0</v>
      </c>
      <c r="S15" s="2" t="s">
        <v>717</v>
      </c>
      <c r="T15" s="2">
        <v>14</v>
      </c>
      <c r="U15" s="2">
        <v>13</v>
      </c>
      <c r="V15" s="2">
        <v>11</v>
      </c>
      <c r="W15" s="2">
        <v>2</v>
      </c>
      <c r="X15" s="2">
        <v>0</v>
      </c>
      <c r="Y15" s="2">
        <v>0</v>
      </c>
      <c r="Z15" s="2">
        <v>1</v>
      </c>
      <c r="AA15" s="2">
        <v>0</v>
      </c>
      <c r="AB15" s="2" t="s">
        <v>717</v>
      </c>
      <c r="AC15" s="2">
        <v>3</v>
      </c>
      <c r="AD15" s="2">
        <v>3</v>
      </c>
      <c r="AE15" s="2">
        <v>2</v>
      </c>
      <c r="AF15" s="2">
        <v>1</v>
      </c>
      <c r="AG15" s="2">
        <v>0</v>
      </c>
      <c r="AH15" s="2">
        <v>0</v>
      </c>
      <c r="AI15" s="2">
        <v>0</v>
      </c>
      <c r="AJ15" s="2">
        <v>0</v>
      </c>
    </row>
    <row r="16" spans="1:36" ht="11.25" x14ac:dyDescent="0.2">
      <c r="A16" s="2" t="s">
        <v>718</v>
      </c>
      <c r="B16" s="2">
        <v>259</v>
      </c>
      <c r="C16" s="2">
        <v>197</v>
      </c>
      <c r="D16" s="2">
        <v>96</v>
      </c>
      <c r="E16" s="2">
        <v>79</v>
      </c>
      <c r="F16" s="2">
        <v>16</v>
      </c>
      <c r="G16" s="2">
        <v>6</v>
      </c>
      <c r="H16" s="2">
        <v>54</v>
      </c>
      <c r="I16" s="2">
        <v>8</v>
      </c>
      <c r="J16" s="2" t="s">
        <v>718</v>
      </c>
      <c r="K16" s="2">
        <v>115</v>
      </c>
      <c r="L16" s="2">
        <v>64</v>
      </c>
      <c r="M16" s="2">
        <v>43</v>
      </c>
      <c r="N16" s="2">
        <v>8</v>
      </c>
      <c r="O16" s="2">
        <v>13</v>
      </c>
      <c r="P16" s="2">
        <v>0</v>
      </c>
      <c r="Q16" s="2">
        <v>51</v>
      </c>
      <c r="R16" s="2">
        <v>0</v>
      </c>
      <c r="S16" s="2" t="s">
        <v>718</v>
      </c>
      <c r="T16" s="2">
        <v>42</v>
      </c>
      <c r="U16" s="2">
        <v>40</v>
      </c>
      <c r="V16" s="2">
        <v>37</v>
      </c>
      <c r="W16" s="2">
        <v>2</v>
      </c>
      <c r="X16" s="2">
        <v>1</v>
      </c>
      <c r="Y16" s="2">
        <v>0</v>
      </c>
      <c r="Z16" s="2">
        <v>1</v>
      </c>
      <c r="AA16" s="2">
        <v>1</v>
      </c>
      <c r="AB16" s="2" t="s">
        <v>718</v>
      </c>
      <c r="AC16" s="2">
        <v>102</v>
      </c>
      <c r="AD16" s="2">
        <v>93</v>
      </c>
      <c r="AE16" s="2">
        <v>16</v>
      </c>
      <c r="AF16" s="2">
        <v>69</v>
      </c>
      <c r="AG16" s="2">
        <v>2</v>
      </c>
      <c r="AH16" s="2">
        <v>6</v>
      </c>
      <c r="AI16" s="2">
        <v>2</v>
      </c>
      <c r="AJ16" s="2">
        <v>7</v>
      </c>
    </row>
    <row r="17" spans="1:36" ht="11.25" x14ac:dyDescent="0.2">
      <c r="A17" s="2" t="s">
        <v>719</v>
      </c>
      <c r="B17" s="2">
        <v>248</v>
      </c>
      <c r="C17" s="2">
        <v>162</v>
      </c>
      <c r="D17" s="2">
        <v>114</v>
      </c>
      <c r="E17" s="2">
        <v>27</v>
      </c>
      <c r="F17" s="2">
        <v>12</v>
      </c>
      <c r="G17" s="2">
        <v>9</v>
      </c>
      <c r="H17" s="2">
        <v>63</v>
      </c>
      <c r="I17" s="2">
        <v>23</v>
      </c>
      <c r="J17" s="2" t="s">
        <v>719</v>
      </c>
      <c r="K17" s="2">
        <v>102</v>
      </c>
      <c r="L17" s="2">
        <v>46</v>
      </c>
      <c r="M17" s="2">
        <v>24</v>
      </c>
      <c r="N17" s="2">
        <v>14</v>
      </c>
      <c r="O17" s="2">
        <v>6</v>
      </c>
      <c r="P17" s="2">
        <v>2</v>
      </c>
      <c r="Q17" s="2">
        <v>56</v>
      </c>
      <c r="R17" s="2">
        <v>0</v>
      </c>
      <c r="S17" s="2" t="s">
        <v>719</v>
      </c>
      <c r="T17" s="2">
        <v>83</v>
      </c>
      <c r="U17" s="2">
        <v>76</v>
      </c>
      <c r="V17" s="2">
        <v>63</v>
      </c>
      <c r="W17" s="2">
        <v>9</v>
      </c>
      <c r="X17" s="2">
        <v>2</v>
      </c>
      <c r="Y17" s="2">
        <v>2</v>
      </c>
      <c r="Z17" s="2">
        <v>7</v>
      </c>
      <c r="AA17" s="2">
        <v>0</v>
      </c>
      <c r="AB17" s="2" t="s">
        <v>719</v>
      </c>
      <c r="AC17" s="2">
        <v>63</v>
      </c>
      <c r="AD17" s="2">
        <v>40</v>
      </c>
      <c r="AE17" s="2">
        <v>27</v>
      </c>
      <c r="AF17" s="2">
        <v>4</v>
      </c>
      <c r="AG17" s="2">
        <v>4</v>
      </c>
      <c r="AH17" s="2">
        <v>5</v>
      </c>
      <c r="AI17" s="2">
        <v>0</v>
      </c>
      <c r="AJ17" s="2">
        <v>23</v>
      </c>
    </row>
    <row r="18" spans="1:36" ht="11.25" x14ac:dyDescent="0.2">
      <c r="A18" s="2" t="s">
        <v>720</v>
      </c>
      <c r="B18" s="2">
        <v>237</v>
      </c>
      <c r="C18" s="2">
        <v>154</v>
      </c>
      <c r="D18" s="2">
        <v>77</v>
      </c>
      <c r="E18" s="2">
        <v>50</v>
      </c>
      <c r="F18" s="2">
        <v>22</v>
      </c>
      <c r="G18" s="2">
        <v>5</v>
      </c>
      <c r="H18" s="2">
        <v>61</v>
      </c>
      <c r="I18" s="2">
        <v>22</v>
      </c>
      <c r="J18" s="2" t="s">
        <v>720</v>
      </c>
      <c r="K18" s="2">
        <v>82</v>
      </c>
      <c r="L18" s="2">
        <v>34</v>
      </c>
      <c r="M18" s="2">
        <v>17</v>
      </c>
      <c r="N18" s="2">
        <v>14</v>
      </c>
      <c r="O18" s="2">
        <v>1</v>
      </c>
      <c r="P18" s="2">
        <v>2</v>
      </c>
      <c r="Q18" s="2">
        <v>47</v>
      </c>
      <c r="R18" s="2">
        <v>1</v>
      </c>
      <c r="S18" s="2" t="s">
        <v>720</v>
      </c>
      <c r="T18" s="2">
        <v>88</v>
      </c>
      <c r="U18" s="2">
        <v>79</v>
      </c>
      <c r="V18" s="2">
        <v>46</v>
      </c>
      <c r="W18" s="2">
        <v>17</v>
      </c>
      <c r="X18" s="2">
        <v>15</v>
      </c>
      <c r="Y18" s="2">
        <v>1</v>
      </c>
      <c r="Z18" s="2">
        <v>9</v>
      </c>
      <c r="AA18" s="2">
        <v>0</v>
      </c>
      <c r="AB18" s="2" t="s">
        <v>720</v>
      </c>
      <c r="AC18" s="2">
        <v>67</v>
      </c>
      <c r="AD18" s="2">
        <v>41</v>
      </c>
      <c r="AE18" s="2">
        <v>14</v>
      </c>
      <c r="AF18" s="2">
        <v>19</v>
      </c>
      <c r="AG18" s="2">
        <v>6</v>
      </c>
      <c r="AH18" s="2">
        <v>2</v>
      </c>
      <c r="AI18" s="2">
        <v>5</v>
      </c>
      <c r="AJ18" s="2">
        <v>21</v>
      </c>
    </row>
    <row r="19" spans="1:36" ht="11.25" x14ac:dyDescent="0.2">
      <c r="A19" s="2" t="s">
        <v>721</v>
      </c>
      <c r="B19" s="2">
        <v>310</v>
      </c>
      <c r="C19" s="2">
        <v>243</v>
      </c>
      <c r="D19" s="2">
        <v>105</v>
      </c>
      <c r="E19" s="2">
        <v>102</v>
      </c>
      <c r="F19" s="2">
        <v>24</v>
      </c>
      <c r="G19" s="2">
        <v>12</v>
      </c>
      <c r="H19" s="2">
        <v>46</v>
      </c>
      <c r="I19" s="2">
        <v>21</v>
      </c>
      <c r="J19" s="2" t="s">
        <v>721</v>
      </c>
      <c r="K19" s="2">
        <v>61</v>
      </c>
      <c r="L19" s="2">
        <v>26</v>
      </c>
      <c r="M19" s="2">
        <v>14</v>
      </c>
      <c r="N19" s="2">
        <v>6</v>
      </c>
      <c r="O19" s="2">
        <v>4</v>
      </c>
      <c r="P19" s="2">
        <v>2</v>
      </c>
      <c r="Q19" s="2">
        <v>33</v>
      </c>
      <c r="R19" s="2">
        <v>2</v>
      </c>
      <c r="S19" s="2" t="s">
        <v>721</v>
      </c>
      <c r="T19" s="2">
        <v>97</v>
      </c>
      <c r="U19" s="2">
        <v>91</v>
      </c>
      <c r="V19" s="2">
        <v>57</v>
      </c>
      <c r="W19" s="2">
        <v>27</v>
      </c>
      <c r="X19" s="2">
        <v>4</v>
      </c>
      <c r="Y19" s="2">
        <v>3</v>
      </c>
      <c r="Z19" s="2">
        <v>6</v>
      </c>
      <c r="AA19" s="2">
        <v>0</v>
      </c>
      <c r="AB19" s="2" t="s">
        <v>721</v>
      </c>
      <c r="AC19" s="2">
        <v>152</v>
      </c>
      <c r="AD19" s="2">
        <v>126</v>
      </c>
      <c r="AE19" s="2">
        <v>34</v>
      </c>
      <c r="AF19" s="2">
        <v>69</v>
      </c>
      <c r="AG19" s="2">
        <v>16</v>
      </c>
      <c r="AH19" s="2">
        <v>7</v>
      </c>
      <c r="AI19" s="2">
        <v>7</v>
      </c>
      <c r="AJ19" s="2">
        <v>19</v>
      </c>
    </row>
    <row r="20" spans="1:36" ht="11.25" x14ac:dyDescent="0.2">
      <c r="A20" s="2" t="s">
        <v>722</v>
      </c>
      <c r="B20" s="2">
        <v>450</v>
      </c>
      <c r="C20" s="2">
        <v>303</v>
      </c>
      <c r="D20" s="2">
        <v>139</v>
      </c>
      <c r="E20" s="2">
        <v>98</v>
      </c>
      <c r="F20" s="2">
        <v>20</v>
      </c>
      <c r="G20" s="2">
        <v>46</v>
      </c>
      <c r="H20" s="2">
        <v>59</v>
      </c>
      <c r="I20" s="2">
        <v>88</v>
      </c>
      <c r="J20" s="2" t="s">
        <v>722</v>
      </c>
      <c r="K20" s="2">
        <v>42</v>
      </c>
      <c r="L20" s="2">
        <v>24</v>
      </c>
      <c r="M20" s="2">
        <v>15</v>
      </c>
      <c r="N20" s="2">
        <v>5</v>
      </c>
      <c r="O20" s="2">
        <v>1</v>
      </c>
      <c r="P20" s="2">
        <v>3</v>
      </c>
      <c r="Q20" s="2">
        <v>18</v>
      </c>
      <c r="R20" s="2">
        <v>0</v>
      </c>
      <c r="S20" s="2" t="s">
        <v>722</v>
      </c>
      <c r="T20" s="2">
        <v>149</v>
      </c>
      <c r="U20" s="2">
        <v>118</v>
      </c>
      <c r="V20" s="2">
        <v>68</v>
      </c>
      <c r="W20" s="2">
        <v>36</v>
      </c>
      <c r="X20" s="2">
        <v>8</v>
      </c>
      <c r="Y20" s="2">
        <v>6</v>
      </c>
      <c r="Z20" s="2">
        <v>24</v>
      </c>
      <c r="AA20" s="2">
        <v>7</v>
      </c>
      <c r="AB20" s="2" t="s">
        <v>722</v>
      </c>
      <c r="AC20" s="2">
        <v>259</v>
      </c>
      <c r="AD20" s="2">
        <v>161</v>
      </c>
      <c r="AE20" s="2">
        <v>56</v>
      </c>
      <c r="AF20" s="2">
        <v>57</v>
      </c>
      <c r="AG20" s="2">
        <v>11</v>
      </c>
      <c r="AH20" s="2">
        <v>37</v>
      </c>
      <c r="AI20" s="2">
        <v>17</v>
      </c>
      <c r="AJ20" s="2">
        <v>81</v>
      </c>
    </row>
    <row r="21" spans="1:36" ht="11.25" x14ac:dyDescent="0.2">
      <c r="A21" s="2" t="s">
        <v>723</v>
      </c>
      <c r="B21" s="2">
        <v>547</v>
      </c>
      <c r="C21" s="2">
        <v>388</v>
      </c>
      <c r="D21" s="2">
        <v>241</v>
      </c>
      <c r="E21" s="2">
        <v>86</v>
      </c>
      <c r="F21" s="2">
        <v>19</v>
      </c>
      <c r="G21" s="2">
        <v>42</v>
      </c>
      <c r="H21" s="2">
        <v>68</v>
      </c>
      <c r="I21" s="2">
        <v>91</v>
      </c>
      <c r="J21" s="2" t="s">
        <v>723</v>
      </c>
      <c r="K21" s="2">
        <v>12</v>
      </c>
      <c r="L21" s="2">
        <v>2</v>
      </c>
      <c r="M21" s="2">
        <v>2</v>
      </c>
      <c r="N21" s="2">
        <v>0</v>
      </c>
      <c r="O21" s="2">
        <v>0</v>
      </c>
      <c r="P21" s="2">
        <v>0</v>
      </c>
      <c r="Q21" s="2">
        <v>8</v>
      </c>
      <c r="R21" s="2">
        <v>2</v>
      </c>
      <c r="S21" s="2" t="s">
        <v>723</v>
      </c>
      <c r="T21" s="2">
        <v>257</v>
      </c>
      <c r="U21" s="2">
        <v>216</v>
      </c>
      <c r="V21" s="2">
        <v>160</v>
      </c>
      <c r="W21" s="2">
        <v>34</v>
      </c>
      <c r="X21" s="2">
        <v>7</v>
      </c>
      <c r="Y21" s="2">
        <v>15</v>
      </c>
      <c r="Z21" s="2">
        <v>36</v>
      </c>
      <c r="AA21" s="2">
        <v>5</v>
      </c>
      <c r="AB21" s="2" t="s">
        <v>723</v>
      </c>
      <c r="AC21" s="2">
        <v>278</v>
      </c>
      <c r="AD21" s="2">
        <v>170</v>
      </c>
      <c r="AE21" s="2">
        <v>79</v>
      </c>
      <c r="AF21" s="2">
        <v>52</v>
      </c>
      <c r="AG21" s="2">
        <v>12</v>
      </c>
      <c r="AH21" s="2">
        <v>27</v>
      </c>
      <c r="AI21" s="2">
        <v>24</v>
      </c>
      <c r="AJ21" s="2">
        <v>84</v>
      </c>
    </row>
    <row r="22" spans="1:36" ht="11.25" x14ac:dyDescent="0.2">
      <c r="A22" s="2" t="s">
        <v>724</v>
      </c>
      <c r="B22" s="2">
        <v>438</v>
      </c>
      <c r="C22" s="2">
        <v>306</v>
      </c>
      <c r="D22" s="2">
        <v>192</v>
      </c>
      <c r="E22" s="2">
        <v>54</v>
      </c>
      <c r="F22" s="2">
        <v>18</v>
      </c>
      <c r="G22" s="2">
        <v>42</v>
      </c>
      <c r="H22" s="2">
        <v>59</v>
      </c>
      <c r="I22" s="2">
        <v>73</v>
      </c>
      <c r="J22" s="2" t="s">
        <v>724</v>
      </c>
      <c r="K22" s="2">
        <v>7</v>
      </c>
      <c r="L22" s="2">
        <v>6</v>
      </c>
      <c r="M22" s="2">
        <v>5</v>
      </c>
      <c r="N22" s="2">
        <v>1</v>
      </c>
      <c r="O22" s="2">
        <v>0</v>
      </c>
      <c r="P22" s="2">
        <v>0</v>
      </c>
      <c r="Q22" s="2">
        <v>1</v>
      </c>
      <c r="R22" s="2">
        <v>0</v>
      </c>
      <c r="S22" s="2" t="s">
        <v>724</v>
      </c>
      <c r="T22" s="2">
        <v>219</v>
      </c>
      <c r="U22" s="2">
        <v>181</v>
      </c>
      <c r="V22" s="2">
        <v>132</v>
      </c>
      <c r="W22" s="2">
        <v>29</v>
      </c>
      <c r="X22" s="2">
        <v>11</v>
      </c>
      <c r="Y22" s="2">
        <v>9</v>
      </c>
      <c r="Z22" s="2">
        <v>33</v>
      </c>
      <c r="AA22" s="2">
        <v>5</v>
      </c>
      <c r="AB22" s="2" t="s">
        <v>724</v>
      </c>
      <c r="AC22" s="2">
        <v>212</v>
      </c>
      <c r="AD22" s="2">
        <v>119</v>
      </c>
      <c r="AE22" s="2">
        <v>55</v>
      </c>
      <c r="AF22" s="2">
        <v>24</v>
      </c>
      <c r="AG22" s="2">
        <v>7</v>
      </c>
      <c r="AH22" s="2">
        <v>33</v>
      </c>
      <c r="AI22" s="2">
        <v>25</v>
      </c>
      <c r="AJ22" s="2">
        <v>68</v>
      </c>
    </row>
    <row r="23" spans="1:36" ht="11.25" x14ac:dyDescent="0.2">
      <c r="A23" s="2" t="s">
        <v>725</v>
      </c>
      <c r="B23" s="2">
        <v>233</v>
      </c>
      <c r="C23" s="2">
        <v>170</v>
      </c>
      <c r="D23" s="2">
        <v>99</v>
      </c>
      <c r="E23" s="2">
        <v>34</v>
      </c>
      <c r="F23" s="2">
        <v>4</v>
      </c>
      <c r="G23" s="2">
        <v>33</v>
      </c>
      <c r="H23" s="2">
        <v>43</v>
      </c>
      <c r="I23" s="2">
        <v>20</v>
      </c>
      <c r="J23" s="2" t="s">
        <v>725</v>
      </c>
      <c r="K23" s="2">
        <v>5</v>
      </c>
      <c r="L23" s="2">
        <v>2</v>
      </c>
      <c r="M23" s="2">
        <v>2</v>
      </c>
      <c r="N23" s="2">
        <v>0</v>
      </c>
      <c r="O23" s="2">
        <v>0</v>
      </c>
      <c r="P23" s="2">
        <v>0</v>
      </c>
      <c r="Q23" s="2">
        <v>3</v>
      </c>
      <c r="R23" s="2">
        <v>0</v>
      </c>
      <c r="S23" s="2" t="s">
        <v>725</v>
      </c>
      <c r="T23" s="2">
        <v>110</v>
      </c>
      <c r="U23" s="2">
        <v>89</v>
      </c>
      <c r="V23" s="2">
        <v>64</v>
      </c>
      <c r="W23" s="2">
        <v>16</v>
      </c>
      <c r="X23" s="2">
        <v>2</v>
      </c>
      <c r="Y23" s="2">
        <v>7</v>
      </c>
      <c r="Z23" s="2">
        <v>20</v>
      </c>
      <c r="AA23" s="2">
        <v>1</v>
      </c>
      <c r="AB23" s="2" t="s">
        <v>725</v>
      </c>
      <c r="AC23" s="2">
        <v>118</v>
      </c>
      <c r="AD23" s="2">
        <v>79</v>
      </c>
      <c r="AE23" s="2">
        <v>33</v>
      </c>
      <c r="AF23" s="2">
        <v>18</v>
      </c>
      <c r="AG23" s="2">
        <v>2</v>
      </c>
      <c r="AH23" s="2">
        <v>26</v>
      </c>
      <c r="AI23" s="2">
        <v>20</v>
      </c>
      <c r="AJ23" s="2">
        <v>19</v>
      </c>
    </row>
    <row r="24" spans="1:36" ht="11.25" x14ac:dyDescent="0.2">
      <c r="A24" s="2" t="s">
        <v>726</v>
      </c>
      <c r="B24" s="2">
        <v>90</v>
      </c>
      <c r="C24" s="2">
        <v>62</v>
      </c>
      <c r="D24" s="2">
        <v>47</v>
      </c>
      <c r="E24" s="2">
        <v>7</v>
      </c>
      <c r="F24" s="2">
        <v>1</v>
      </c>
      <c r="G24" s="2">
        <v>7</v>
      </c>
      <c r="H24" s="2">
        <v>10</v>
      </c>
      <c r="I24" s="2">
        <v>18</v>
      </c>
      <c r="J24" s="2" t="s">
        <v>726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 t="s">
        <v>726</v>
      </c>
      <c r="T24" s="2">
        <v>28</v>
      </c>
      <c r="U24" s="2">
        <v>23</v>
      </c>
      <c r="V24" s="2">
        <v>22</v>
      </c>
      <c r="W24" s="2">
        <v>0</v>
      </c>
      <c r="X24" s="2">
        <v>1</v>
      </c>
      <c r="Y24" s="2">
        <v>0</v>
      </c>
      <c r="Z24" s="2">
        <v>3</v>
      </c>
      <c r="AA24" s="2">
        <v>2</v>
      </c>
      <c r="AB24" s="2" t="s">
        <v>726</v>
      </c>
      <c r="AC24" s="2">
        <v>62</v>
      </c>
      <c r="AD24" s="2">
        <v>39</v>
      </c>
      <c r="AE24" s="2">
        <v>25</v>
      </c>
      <c r="AF24" s="2">
        <v>7</v>
      </c>
      <c r="AG24" s="2">
        <v>0</v>
      </c>
      <c r="AH24" s="2">
        <v>7</v>
      </c>
      <c r="AI24" s="2">
        <v>7</v>
      </c>
      <c r="AJ24" s="2">
        <v>16</v>
      </c>
    </row>
    <row r="25" spans="1:36" ht="11.25" x14ac:dyDescent="0.2">
      <c r="A25" s="2" t="s">
        <v>727</v>
      </c>
      <c r="B25" s="2">
        <v>104</v>
      </c>
      <c r="C25" s="2">
        <v>54</v>
      </c>
      <c r="D25" s="2">
        <v>33</v>
      </c>
      <c r="E25" s="2">
        <v>10</v>
      </c>
      <c r="F25" s="2">
        <v>1</v>
      </c>
      <c r="G25" s="2">
        <v>10</v>
      </c>
      <c r="H25" s="2">
        <v>4</v>
      </c>
      <c r="I25" s="2">
        <v>46</v>
      </c>
      <c r="J25" s="2" t="s">
        <v>727</v>
      </c>
      <c r="K25" s="2">
        <v>1</v>
      </c>
      <c r="L25" s="2">
        <v>1</v>
      </c>
      <c r="M25" s="2">
        <v>1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 t="s">
        <v>727</v>
      </c>
      <c r="T25" s="2">
        <v>23</v>
      </c>
      <c r="U25" s="2">
        <v>19</v>
      </c>
      <c r="V25" s="2">
        <v>19</v>
      </c>
      <c r="W25" s="2">
        <v>0</v>
      </c>
      <c r="X25" s="2">
        <v>0</v>
      </c>
      <c r="Y25" s="2">
        <v>0</v>
      </c>
      <c r="Z25" s="2">
        <v>4</v>
      </c>
      <c r="AA25" s="2">
        <v>0</v>
      </c>
      <c r="AB25" s="2" t="s">
        <v>727</v>
      </c>
      <c r="AC25" s="2">
        <v>80</v>
      </c>
      <c r="AD25" s="2">
        <v>34</v>
      </c>
      <c r="AE25" s="2">
        <v>13</v>
      </c>
      <c r="AF25" s="2">
        <v>10</v>
      </c>
      <c r="AG25" s="2">
        <v>1</v>
      </c>
      <c r="AH25" s="2">
        <v>10</v>
      </c>
      <c r="AI25" s="2">
        <v>0</v>
      </c>
      <c r="AJ25" s="2">
        <v>46</v>
      </c>
    </row>
    <row r="26" spans="1:36" ht="11.25" x14ac:dyDescent="0.2">
      <c r="A26" s="2" t="s">
        <v>728</v>
      </c>
      <c r="B26" s="2">
        <v>109</v>
      </c>
      <c r="C26" s="2">
        <v>62</v>
      </c>
      <c r="D26" s="2">
        <v>33</v>
      </c>
      <c r="E26" s="2">
        <v>22</v>
      </c>
      <c r="F26" s="2">
        <v>5</v>
      </c>
      <c r="G26" s="2">
        <v>2</v>
      </c>
      <c r="H26" s="2">
        <v>28</v>
      </c>
      <c r="I26" s="2">
        <v>19</v>
      </c>
      <c r="J26" s="2" t="s">
        <v>728</v>
      </c>
      <c r="K26" s="2">
        <v>2</v>
      </c>
      <c r="L26" s="2">
        <v>1</v>
      </c>
      <c r="M26" s="2">
        <v>0</v>
      </c>
      <c r="N26" s="2">
        <v>1</v>
      </c>
      <c r="O26" s="2">
        <v>0</v>
      </c>
      <c r="P26" s="2">
        <v>0</v>
      </c>
      <c r="Q26" s="2">
        <v>1</v>
      </c>
      <c r="R26" s="2">
        <v>0</v>
      </c>
      <c r="S26" s="2" t="s">
        <v>728</v>
      </c>
      <c r="T26" s="2">
        <v>22</v>
      </c>
      <c r="U26" s="2">
        <v>16</v>
      </c>
      <c r="V26" s="2">
        <v>14</v>
      </c>
      <c r="W26" s="2">
        <v>2</v>
      </c>
      <c r="X26" s="2">
        <v>0</v>
      </c>
      <c r="Y26" s="2">
        <v>0</v>
      </c>
      <c r="Z26" s="2">
        <v>4</v>
      </c>
      <c r="AA26" s="2">
        <v>2</v>
      </c>
      <c r="AB26" s="2" t="s">
        <v>728</v>
      </c>
      <c r="AC26" s="2">
        <v>85</v>
      </c>
      <c r="AD26" s="2">
        <v>45</v>
      </c>
      <c r="AE26" s="2">
        <v>19</v>
      </c>
      <c r="AF26" s="2">
        <v>19</v>
      </c>
      <c r="AG26" s="2">
        <v>5</v>
      </c>
      <c r="AH26" s="2">
        <v>2</v>
      </c>
      <c r="AI26" s="2">
        <v>23</v>
      </c>
      <c r="AJ26" s="2">
        <v>17</v>
      </c>
    </row>
    <row r="27" spans="1:36" ht="11.25" x14ac:dyDescent="0.2">
      <c r="A27" s="2" t="s">
        <v>27</v>
      </c>
      <c r="B27" s="48">
        <v>596.4</v>
      </c>
      <c r="C27" s="48">
        <v>591.70000000000005</v>
      </c>
      <c r="D27" s="48">
        <v>617.79999999999995</v>
      </c>
      <c r="E27" s="48">
        <v>525.5</v>
      </c>
      <c r="F27" s="48">
        <v>483.3</v>
      </c>
      <c r="G27" s="48">
        <v>669</v>
      </c>
      <c r="H27" s="48">
        <v>526.29999999999995</v>
      </c>
      <c r="I27" s="48">
        <v>657.7</v>
      </c>
      <c r="J27" s="2" t="s">
        <v>27</v>
      </c>
      <c r="K27" s="48">
        <v>281.89999999999998</v>
      </c>
      <c r="L27" s="48">
        <v>266.3</v>
      </c>
      <c r="M27" s="48">
        <v>245.8</v>
      </c>
      <c r="N27" s="48">
        <v>317.89999999999998</v>
      </c>
      <c r="O27" s="48">
        <v>188.5</v>
      </c>
      <c r="P27" s="48">
        <v>425</v>
      </c>
      <c r="Q27" s="48">
        <v>290.2</v>
      </c>
      <c r="R27" s="48">
        <v>475</v>
      </c>
      <c r="S27" s="2" t="s">
        <v>27</v>
      </c>
      <c r="T27" s="48">
        <v>636.20000000000005</v>
      </c>
      <c r="U27" s="48">
        <v>629.4</v>
      </c>
      <c r="V27" s="48">
        <v>640.29999999999995</v>
      </c>
      <c r="W27" s="48">
        <v>583.29999999999995</v>
      </c>
      <c r="X27" s="48">
        <v>543.79999999999995</v>
      </c>
      <c r="Y27" s="48">
        <v>663.3</v>
      </c>
      <c r="Z27" s="48">
        <v>672.2</v>
      </c>
      <c r="AA27" s="48">
        <v>670</v>
      </c>
      <c r="AB27" s="2" t="s">
        <v>27</v>
      </c>
      <c r="AC27" s="48">
        <v>634</v>
      </c>
      <c r="AD27" s="48">
        <v>606.5</v>
      </c>
      <c r="AE27" s="48">
        <v>647.5</v>
      </c>
      <c r="AF27" s="48">
        <v>521.9</v>
      </c>
      <c r="AG27" s="48">
        <v>545.5</v>
      </c>
      <c r="AH27" s="48">
        <v>688.9</v>
      </c>
      <c r="AI27" s="48">
        <v>740</v>
      </c>
      <c r="AJ27" s="48">
        <v>658.9</v>
      </c>
    </row>
    <row r="28" spans="1:36" ht="11.25" x14ac:dyDescent="0.2">
      <c r="A28" s="2" t="s">
        <v>259</v>
      </c>
      <c r="B28" s="48">
        <v>566.79999999999995</v>
      </c>
      <c r="C28" s="48">
        <v>559.1</v>
      </c>
      <c r="D28" s="48">
        <v>568</v>
      </c>
      <c r="E28" s="48">
        <v>522.79999999999995</v>
      </c>
      <c r="F28" s="48">
        <v>492</v>
      </c>
      <c r="G28" s="48">
        <v>651.5</v>
      </c>
      <c r="H28" s="48">
        <v>516.29999999999995</v>
      </c>
      <c r="I28" s="48">
        <v>665.1</v>
      </c>
      <c r="J28" s="2" t="s">
        <v>259</v>
      </c>
      <c r="K28" s="48">
        <v>292.5</v>
      </c>
      <c r="L28" s="48">
        <v>287.7</v>
      </c>
      <c r="M28" s="48">
        <v>285.3</v>
      </c>
      <c r="N28" s="48">
        <v>319.3</v>
      </c>
      <c r="O28" s="48">
        <v>213</v>
      </c>
      <c r="P28" s="48">
        <v>377.8</v>
      </c>
      <c r="Q28" s="48">
        <v>293.5</v>
      </c>
      <c r="R28" s="48">
        <v>460</v>
      </c>
      <c r="S28" s="2" t="s">
        <v>259</v>
      </c>
      <c r="T28" s="48">
        <v>586</v>
      </c>
      <c r="U28" s="48">
        <v>575</v>
      </c>
      <c r="V28" s="48">
        <v>580.70000000000005</v>
      </c>
      <c r="W28" s="48">
        <v>556.1</v>
      </c>
      <c r="X28" s="48">
        <v>516.20000000000005</v>
      </c>
      <c r="Y28" s="48">
        <v>628.4</v>
      </c>
      <c r="Z28" s="48">
        <v>640.70000000000005</v>
      </c>
      <c r="AA28" s="48">
        <v>692.7</v>
      </c>
      <c r="AB28" s="2" t="s">
        <v>259</v>
      </c>
      <c r="AC28" s="48">
        <v>637.5</v>
      </c>
      <c r="AD28" s="48">
        <v>606.79999999999995</v>
      </c>
      <c r="AE28" s="48">
        <v>648.9</v>
      </c>
      <c r="AF28" s="48">
        <v>534.79999999999995</v>
      </c>
      <c r="AG28" s="48">
        <v>587.6</v>
      </c>
      <c r="AH28" s="48">
        <v>672.9</v>
      </c>
      <c r="AI28" s="48">
        <v>774</v>
      </c>
      <c r="AJ28" s="48">
        <v>666</v>
      </c>
    </row>
    <row r="29" spans="1:36" ht="11.2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1.25" x14ac:dyDescent="0.2">
      <c r="A30" s="2" t="s">
        <v>716</v>
      </c>
      <c r="B30" s="2"/>
      <c r="C30" s="2"/>
      <c r="D30" s="2"/>
      <c r="E30" s="2"/>
      <c r="F30" s="2"/>
      <c r="G30" s="2"/>
      <c r="H30" s="2"/>
      <c r="I30" s="2"/>
      <c r="J30" s="2" t="s">
        <v>716</v>
      </c>
      <c r="K30" s="2"/>
      <c r="L30" s="2"/>
      <c r="M30" s="2"/>
      <c r="N30" s="2"/>
      <c r="O30" s="2"/>
      <c r="P30" s="2"/>
      <c r="Q30" s="2"/>
      <c r="R30" s="2"/>
      <c r="S30" s="2" t="s">
        <v>716</v>
      </c>
      <c r="T30" s="2"/>
      <c r="U30" s="2"/>
      <c r="V30" s="2"/>
      <c r="W30" s="2"/>
      <c r="X30" s="2"/>
      <c r="Y30" s="2"/>
      <c r="Z30" s="2"/>
      <c r="AA30" s="2"/>
      <c r="AB30" s="2" t="s">
        <v>716</v>
      </c>
      <c r="AC30" s="2"/>
      <c r="AD30" s="2"/>
      <c r="AE30" s="2"/>
      <c r="AF30" s="2"/>
      <c r="AG30" s="2"/>
      <c r="AH30" s="2"/>
      <c r="AI30" s="2"/>
      <c r="AJ30" s="2"/>
    </row>
    <row r="31" spans="1:36" ht="11.2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1.25" x14ac:dyDescent="0.2">
      <c r="A32" s="2" t="s">
        <v>655</v>
      </c>
      <c r="B32" s="2">
        <v>899</v>
      </c>
      <c r="C32" s="2">
        <v>774</v>
      </c>
      <c r="D32" s="2">
        <v>577</v>
      </c>
      <c r="E32" s="2">
        <v>128</v>
      </c>
      <c r="F32" s="2">
        <v>43</v>
      </c>
      <c r="G32" s="2">
        <v>26</v>
      </c>
      <c r="H32" s="2">
        <v>102</v>
      </c>
      <c r="I32" s="2">
        <v>23</v>
      </c>
      <c r="J32" s="2" t="s">
        <v>655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 t="s">
        <v>655</v>
      </c>
      <c r="T32" s="2">
        <v>899</v>
      </c>
      <c r="U32" s="2">
        <v>774</v>
      </c>
      <c r="V32" s="2">
        <v>577</v>
      </c>
      <c r="W32" s="2">
        <v>128</v>
      </c>
      <c r="X32" s="2">
        <v>43</v>
      </c>
      <c r="Y32" s="2">
        <v>26</v>
      </c>
      <c r="Z32" s="2">
        <v>102</v>
      </c>
      <c r="AA32" s="2">
        <v>23</v>
      </c>
      <c r="AB32" s="2" t="s">
        <v>655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</row>
    <row r="33" spans="1:36" ht="11.25" x14ac:dyDescent="0.2">
      <c r="A33" s="2" t="s">
        <v>531</v>
      </c>
      <c r="B33" s="2">
        <v>182</v>
      </c>
      <c r="C33" s="2">
        <v>163</v>
      </c>
      <c r="D33" s="2">
        <v>132</v>
      </c>
      <c r="E33" s="2">
        <v>26</v>
      </c>
      <c r="F33" s="2">
        <v>4</v>
      </c>
      <c r="G33" s="2">
        <v>1</v>
      </c>
      <c r="H33" s="2">
        <v>13</v>
      </c>
      <c r="I33" s="2">
        <v>6</v>
      </c>
      <c r="J33" s="2" t="s">
        <v>531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 t="s">
        <v>531</v>
      </c>
      <c r="T33" s="2">
        <v>182</v>
      </c>
      <c r="U33" s="2">
        <v>163</v>
      </c>
      <c r="V33" s="2">
        <v>132</v>
      </c>
      <c r="W33" s="2">
        <v>26</v>
      </c>
      <c r="X33" s="2">
        <v>4</v>
      </c>
      <c r="Y33" s="2">
        <v>1</v>
      </c>
      <c r="Z33" s="2">
        <v>13</v>
      </c>
      <c r="AA33" s="2">
        <v>6</v>
      </c>
      <c r="AB33" s="2" t="s">
        <v>531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</row>
    <row r="34" spans="1:36" ht="11.25" x14ac:dyDescent="0.2">
      <c r="A34" s="12" t="s">
        <v>532</v>
      </c>
      <c r="B34" s="12">
        <v>717</v>
      </c>
      <c r="C34" s="12">
        <v>611</v>
      </c>
      <c r="D34" s="12">
        <v>445</v>
      </c>
      <c r="E34" s="12">
        <v>102</v>
      </c>
      <c r="F34" s="12">
        <v>39</v>
      </c>
      <c r="G34" s="12">
        <v>25</v>
      </c>
      <c r="H34" s="12">
        <v>89</v>
      </c>
      <c r="I34" s="12">
        <v>17</v>
      </c>
      <c r="J34" s="12" t="s">
        <v>532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 t="s">
        <v>532</v>
      </c>
      <c r="T34" s="12">
        <v>717</v>
      </c>
      <c r="U34" s="12">
        <v>611</v>
      </c>
      <c r="V34" s="12">
        <v>445</v>
      </c>
      <c r="W34" s="12">
        <v>102</v>
      </c>
      <c r="X34" s="12">
        <v>39</v>
      </c>
      <c r="Y34" s="12">
        <v>25</v>
      </c>
      <c r="Z34" s="12">
        <v>89</v>
      </c>
      <c r="AA34" s="12">
        <v>17</v>
      </c>
      <c r="AB34" s="12" t="s">
        <v>532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</row>
    <row r="35" spans="1:36" ht="11.25" x14ac:dyDescent="0.2">
      <c r="A35" s="30" t="s">
        <v>646</v>
      </c>
      <c r="B35" s="30"/>
      <c r="C35" s="30"/>
      <c r="D35" s="30"/>
      <c r="E35" s="30"/>
      <c r="F35" s="30"/>
      <c r="G35" s="30"/>
      <c r="H35" s="30"/>
      <c r="I35" s="30"/>
      <c r="J35" s="30" t="s">
        <v>646</v>
      </c>
      <c r="K35" s="30"/>
      <c r="L35" s="30"/>
      <c r="M35" s="30"/>
      <c r="N35" s="30"/>
      <c r="O35" s="30"/>
      <c r="P35" s="30"/>
      <c r="Q35" s="30"/>
      <c r="R35" s="30"/>
      <c r="S35" s="30" t="s">
        <v>646</v>
      </c>
      <c r="T35" s="30"/>
      <c r="U35" s="30"/>
      <c r="V35" s="30"/>
      <c r="W35" s="30"/>
      <c r="X35" s="30"/>
      <c r="Y35" s="30"/>
      <c r="Z35" s="30"/>
      <c r="AA35" s="30"/>
      <c r="AB35" s="30" t="s">
        <v>646</v>
      </c>
      <c r="AC35" s="30"/>
      <c r="AD35" s="30"/>
      <c r="AE35" s="30"/>
      <c r="AF35" s="30"/>
      <c r="AG35" s="30"/>
      <c r="AH35" s="30"/>
      <c r="AI35" s="30"/>
      <c r="AJ35" s="30"/>
    </row>
  </sheetData>
  <mergeCells count="8">
    <mergeCell ref="B2:I2"/>
    <mergeCell ref="K2:R2"/>
    <mergeCell ref="T2:AA2"/>
    <mergeCell ref="AC2:AJ2"/>
    <mergeCell ref="A35:I35"/>
    <mergeCell ref="J35:R35"/>
    <mergeCell ref="S35:AA35"/>
    <mergeCell ref="AB35:AJ3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E448-7D76-46A7-9DBA-8FA86943D679}">
  <dimension ref="A1:AJ25"/>
  <sheetViews>
    <sheetView view="pageBreakPreview" zoomScale="125" zoomScaleNormal="100" zoomScaleSheetLayoutView="125" workbookViewId="0">
      <selection activeCell="A2" sqref="A2:XFD3"/>
    </sheetView>
  </sheetViews>
  <sheetFormatPr defaultColWidth="9.109375" defaultRowHeight="10.199999999999999" x14ac:dyDescent="0.2"/>
  <cols>
    <col min="1" max="16384" width="9.109375" style="1"/>
  </cols>
  <sheetData>
    <row r="1" spans="1:36" ht="11.25" x14ac:dyDescent="0.2">
      <c r="A1" s="2" t="s">
        <v>732</v>
      </c>
      <c r="B1" s="2"/>
      <c r="C1" s="2"/>
      <c r="D1" s="2"/>
      <c r="E1" s="2"/>
      <c r="F1" s="2"/>
      <c r="G1" s="2"/>
      <c r="H1" s="2"/>
      <c r="I1" s="2"/>
      <c r="J1" s="2" t="s">
        <v>732</v>
      </c>
      <c r="K1" s="2"/>
      <c r="L1" s="2"/>
      <c r="M1" s="2"/>
      <c r="N1" s="2"/>
      <c r="O1" s="2"/>
      <c r="P1" s="2"/>
      <c r="Q1" s="2"/>
      <c r="R1" s="2"/>
      <c r="S1" s="2" t="s">
        <v>732</v>
      </c>
      <c r="T1" s="2"/>
      <c r="U1" s="2"/>
      <c r="V1" s="2"/>
      <c r="W1" s="2"/>
      <c r="X1" s="2"/>
      <c r="Y1" s="2"/>
      <c r="Z1" s="2"/>
      <c r="AA1" s="2"/>
      <c r="AB1" s="2" t="s">
        <v>732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3" t="s">
        <v>730</v>
      </c>
      <c r="B2" s="31" t="s">
        <v>0</v>
      </c>
      <c r="C2" s="32"/>
      <c r="D2" s="32"/>
      <c r="E2" s="32"/>
      <c r="F2" s="32"/>
      <c r="G2" s="32"/>
      <c r="H2" s="32"/>
      <c r="I2" s="33"/>
      <c r="J2" s="3" t="s">
        <v>730</v>
      </c>
      <c r="K2" s="31" t="s">
        <v>1</v>
      </c>
      <c r="L2" s="32"/>
      <c r="M2" s="32"/>
      <c r="N2" s="32"/>
      <c r="O2" s="32"/>
      <c r="P2" s="32"/>
      <c r="Q2" s="32"/>
      <c r="R2" s="33"/>
      <c r="S2" s="3" t="s">
        <v>730</v>
      </c>
      <c r="T2" s="31" t="s">
        <v>2</v>
      </c>
      <c r="U2" s="32"/>
      <c r="V2" s="32"/>
      <c r="W2" s="32"/>
      <c r="X2" s="32"/>
      <c r="Y2" s="32"/>
      <c r="Z2" s="32"/>
      <c r="AA2" s="33"/>
      <c r="AB2" s="3" t="s">
        <v>730</v>
      </c>
      <c r="AC2" s="31" t="s">
        <v>3</v>
      </c>
      <c r="AD2" s="32"/>
      <c r="AE2" s="32"/>
      <c r="AF2" s="32"/>
      <c r="AG2" s="32"/>
      <c r="AH2" s="32"/>
      <c r="AI2" s="32"/>
      <c r="AJ2" s="32"/>
    </row>
    <row r="3" spans="1:36" x14ac:dyDescent="0.2">
      <c r="A3" s="14" t="s">
        <v>731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4" t="s">
        <v>731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14" t="s">
        <v>731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14" t="s">
        <v>731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x14ac:dyDescent="0.2">
      <c r="A4" s="2" t="s">
        <v>533</v>
      </c>
      <c r="B4" s="2"/>
      <c r="C4" s="2"/>
      <c r="D4" s="2"/>
      <c r="E4" s="2"/>
      <c r="F4" s="2"/>
      <c r="G4" s="2"/>
      <c r="H4" s="2"/>
      <c r="I4" s="2"/>
      <c r="J4" s="2" t="s">
        <v>533</v>
      </c>
      <c r="K4" s="2"/>
      <c r="L4" s="2"/>
      <c r="M4" s="2"/>
      <c r="N4" s="2"/>
      <c r="O4" s="2"/>
      <c r="P4" s="2"/>
      <c r="Q4" s="2"/>
      <c r="R4" s="2"/>
      <c r="S4" s="2" t="s">
        <v>533</v>
      </c>
      <c r="T4" s="2"/>
      <c r="U4" s="2"/>
      <c r="V4" s="2"/>
      <c r="W4" s="2"/>
      <c r="X4" s="2"/>
      <c r="Y4" s="2"/>
      <c r="Z4" s="2"/>
      <c r="AA4" s="2"/>
      <c r="AB4" s="2" t="s">
        <v>533</v>
      </c>
      <c r="AC4" s="2"/>
      <c r="AD4" s="2"/>
      <c r="AE4" s="2"/>
      <c r="AF4" s="2"/>
      <c r="AG4" s="2"/>
      <c r="AH4" s="2"/>
      <c r="AI4" s="2"/>
      <c r="AJ4" s="2"/>
    </row>
    <row r="5" spans="1:36" ht="11.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1.25" x14ac:dyDescent="0.2">
      <c r="A6" s="2" t="s">
        <v>655</v>
      </c>
      <c r="B6" s="2">
        <v>4184</v>
      </c>
      <c r="C6" s="2">
        <v>2623</v>
      </c>
      <c r="D6" s="2">
        <v>1447</v>
      </c>
      <c r="E6" s="2">
        <v>700</v>
      </c>
      <c r="F6" s="2">
        <v>207</v>
      </c>
      <c r="G6" s="2">
        <v>269</v>
      </c>
      <c r="H6" s="2">
        <v>959</v>
      </c>
      <c r="I6" s="2">
        <v>602</v>
      </c>
      <c r="J6" s="2" t="s">
        <v>655</v>
      </c>
      <c r="K6" s="2">
        <v>909</v>
      </c>
      <c r="L6" s="2">
        <v>417</v>
      </c>
      <c r="M6" s="2">
        <v>236</v>
      </c>
      <c r="N6" s="2">
        <v>113</v>
      </c>
      <c r="O6" s="2">
        <v>52</v>
      </c>
      <c r="P6" s="2">
        <v>16</v>
      </c>
      <c r="Q6" s="2">
        <v>470</v>
      </c>
      <c r="R6" s="2">
        <v>22</v>
      </c>
      <c r="S6" s="2" t="s">
        <v>655</v>
      </c>
      <c r="T6" s="2">
        <v>1416</v>
      </c>
      <c r="U6" s="2">
        <v>1080</v>
      </c>
      <c r="V6" s="2">
        <v>769</v>
      </c>
      <c r="W6" s="2">
        <v>199</v>
      </c>
      <c r="X6" s="2">
        <v>65</v>
      </c>
      <c r="Y6" s="2">
        <v>47</v>
      </c>
      <c r="Z6" s="2">
        <v>312</v>
      </c>
      <c r="AA6" s="2">
        <v>24</v>
      </c>
      <c r="AB6" s="2" t="s">
        <v>655</v>
      </c>
      <c r="AC6" s="2">
        <v>1859</v>
      </c>
      <c r="AD6" s="2">
        <v>1126</v>
      </c>
      <c r="AE6" s="2">
        <v>442</v>
      </c>
      <c r="AF6" s="2">
        <v>388</v>
      </c>
      <c r="AG6" s="2">
        <v>90</v>
      </c>
      <c r="AH6" s="2">
        <v>206</v>
      </c>
      <c r="AI6" s="2">
        <v>177</v>
      </c>
      <c r="AJ6" s="2">
        <v>556</v>
      </c>
    </row>
    <row r="7" spans="1:36" ht="11.25" x14ac:dyDescent="0.2">
      <c r="A7" s="2" t="s">
        <v>534</v>
      </c>
      <c r="B7" s="2">
        <v>137</v>
      </c>
      <c r="C7" s="2">
        <v>91</v>
      </c>
      <c r="D7" s="2">
        <v>43</v>
      </c>
      <c r="E7" s="2">
        <v>33</v>
      </c>
      <c r="F7" s="2">
        <v>11</v>
      </c>
      <c r="G7" s="2">
        <v>4</v>
      </c>
      <c r="H7" s="2">
        <v>42</v>
      </c>
      <c r="I7" s="2">
        <v>4</v>
      </c>
      <c r="J7" s="2" t="s">
        <v>534</v>
      </c>
      <c r="K7" s="2">
        <v>71</v>
      </c>
      <c r="L7" s="2">
        <v>39</v>
      </c>
      <c r="M7" s="2">
        <v>15</v>
      </c>
      <c r="N7" s="2">
        <v>17</v>
      </c>
      <c r="O7" s="2">
        <v>6</v>
      </c>
      <c r="P7" s="2">
        <v>1</v>
      </c>
      <c r="Q7" s="2">
        <v>30</v>
      </c>
      <c r="R7" s="2">
        <v>2</v>
      </c>
      <c r="S7" s="2" t="s">
        <v>534</v>
      </c>
      <c r="T7" s="2">
        <v>38</v>
      </c>
      <c r="U7" s="2">
        <v>29</v>
      </c>
      <c r="V7" s="2">
        <v>12</v>
      </c>
      <c r="W7" s="2">
        <v>12</v>
      </c>
      <c r="X7" s="2">
        <v>2</v>
      </c>
      <c r="Y7" s="2">
        <v>3</v>
      </c>
      <c r="Z7" s="2">
        <v>9</v>
      </c>
      <c r="AA7" s="2">
        <v>0</v>
      </c>
      <c r="AB7" s="2" t="s">
        <v>534</v>
      </c>
      <c r="AC7" s="2">
        <v>28</v>
      </c>
      <c r="AD7" s="2">
        <v>23</v>
      </c>
      <c r="AE7" s="2">
        <v>16</v>
      </c>
      <c r="AF7" s="2">
        <v>4</v>
      </c>
      <c r="AG7" s="2">
        <v>3</v>
      </c>
      <c r="AH7" s="2">
        <v>0</v>
      </c>
      <c r="AI7" s="2">
        <v>3</v>
      </c>
      <c r="AJ7" s="2">
        <v>2</v>
      </c>
    </row>
    <row r="8" spans="1:36" ht="11.25" x14ac:dyDescent="0.2">
      <c r="A8" s="2" t="s">
        <v>535</v>
      </c>
      <c r="B8" s="2">
        <v>476</v>
      </c>
      <c r="C8" s="2">
        <v>263</v>
      </c>
      <c r="D8" s="2">
        <v>84</v>
      </c>
      <c r="E8" s="2">
        <v>135</v>
      </c>
      <c r="F8" s="2">
        <v>25</v>
      </c>
      <c r="G8" s="2">
        <v>19</v>
      </c>
      <c r="H8" s="2">
        <v>158</v>
      </c>
      <c r="I8" s="2">
        <v>55</v>
      </c>
      <c r="J8" s="2" t="s">
        <v>535</v>
      </c>
      <c r="K8" s="2">
        <v>174</v>
      </c>
      <c r="L8" s="2">
        <v>54</v>
      </c>
      <c r="M8" s="2">
        <v>20</v>
      </c>
      <c r="N8" s="2">
        <v>23</v>
      </c>
      <c r="O8" s="2">
        <v>6</v>
      </c>
      <c r="P8" s="2">
        <v>5</v>
      </c>
      <c r="Q8" s="2">
        <v>117</v>
      </c>
      <c r="R8" s="2">
        <v>3</v>
      </c>
      <c r="S8" s="2" t="s">
        <v>535</v>
      </c>
      <c r="T8" s="2">
        <v>185</v>
      </c>
      <c r="U8" s="2">
        <v>151</v>
      </c>
      <c r="V8" s="2">
        <v>48</v>
      </c>
      <c r="W8" s="2">
        <v>92</v>
      </c>
      <c r="X8" s="2">
        <v>8</v>
      </c>
      <c r="Y8" s="2">
        <v>3</v>
      </c>
      <c r="Z8" s="2">
        <v>30</v>
      </c>
      <c r="AA8" s="2">
        <v>4</v>
      </c>
      <c r="AB8" s="2" t="s">
        <v>535</v>
      </c>
      <c r="AC8" s="2">
        <v>117</v>
      </c>
      <c r="AD8" s="2">
        <v>58</v>
      </c>
      <c r="AE8" s="2">
        <v>16</v>
      </c>
      <c r="AF8" s="2">
        <v>20</v>
      </c>
      <c r="AG8" s="2">
        <v>11</v>
      </c>
      <c r="AH8" s="2">
        <v>11</v>
      </c>
      <c r="AI8" s="2">
        <v>11</v>
      </c>
      <c r="AJ8" s="2">
        <v>48</v>
      </c>
    </row>
    <row r="9" spans="1:36" ht="11.25" x14ac:dyDescent="0.2">
      <c r="A9" s="2" t="s">
        <v>536</v>
      </c>
      <c r="B9" s="2">
        <v>675</v>
      </c>
      <c r="C9" s="2">
        <v>364</v>
      </c>
      <c r="D9" s="2">
        <v>208</v>
      </c>
      <c r="E9" s="2">
        <v>116</v>
      </c>
      <c r="F9" s="2">
        <v>29</v>
      </c>
      <c r="G9" s="2">
        <v>11</v>
      </c>
      <c r="H9" s="2">
        <v>257</v>
      </c>
      <c r="I9" s="2">
        <v>54</v>
      </c>
      <c r="J9" s="2" t="s">
        <v>536</v>
      </c>
      <c r="K9" s="2">
        <v>234</v>
      </c>
      <c r="L9" s="2">
        <v>94</v>
      </c>
      <c r="M9" s="2">
        <v>38</v>
      </c>
      <c r="N9" s="2">
        <v>35</v>
      </c>
      <c r="O9" s="2">
        <v>15</v>
      </c>
      <c r="P9" s="2">
        <v>6</v>
      </c>
      <c r="Q9" s="2">
        <v>128</v>
      </c>
      <c r="R9" s="2">
        <v>12</v>
      </c>
      <c r="S9" s="2" t="s">
        <v>536</v>
      </c>
      <c r="T9" s="2">
        <v>311</v>
      </c>
      <c r="U9" s="2">
        <v>200</v>
      </c>
      <c r="V9" s="2">
        <v>141</v>
      </c>
      <c r="W9" s="2">
        <v>51</v>
      </c>
      <c r="X9" s="2">
        <v>6</v>
      </c>
      <c r="Y9" s="2">
        <v>2</v>
      </c>
      <c r="Z9" s="2">
        <v>104</v>
      </c>
      <c r="AA9" s="2">
        <v>7</v>
      </c>
      <c r="AB9" s="2" t="s">
        <v>536</v>
      </c>
      <c r="AC9" s="2">
        <v>130</v>
      </c>
      <c r="AD9" s="2">
        <v>70</v>
      </c>
      <c r="AE9" s="2">
        <v>29</v>
      </c>
      <c r="AF9" s="2">
        <v>30</v>
      </c>
      <c r="AG9" s="2">
        <v>8</v>
      </c>
      <c r="AH9" s="2">
        <v>3</v>
      </c>
      <c r="AI9" s="2">
        <v>25</v>
      </c>
      <c r="AJ9" s="2">
        <v>35</v>
      </c>
    </row>
    <row r="10" spans="1:36" ht="11.25" x14ac:dyDescent="0.2">
      <c r="A10" s="2" t="s">
        <v>537</v>
      </c>
      <c r="B10" s="2">
        <v>650</v>
      </c>
      <c r="C10" s="2">
        <v>409</v>
      </c>
      <c r="D10" s="2">
        <v>243</v>
      </c>
      <c r="E10" s="2">
        <v>122</v>
      </c>
      <c r="F10" s="2">
        <v>21</v>
      </c>
      <c r="G10" s="2">
        <v>23</v>
      </c>
      <c r="H10" s="2">
        <v>132</v>
      </c>
      <c r="I10" s="2">
        <v>109</v>
      </c>
      <c r="J10" s="2" t="s">
        <v>537</v>
      </c>
      <c r="K10" s="2">
        <v>45</v>
      </c>
      <c r="L10" s="2">
        <v>12</v>
      </c>
      <c r="M10" s="2">
        <v>6</v>
      </c>
      <c r="N10" s="2">
        <v>4</v>
      </c>
      <c r="O10" s="2">
        <v>2</v>
      </c>
      <c r="P10" s="2">
        <v>0</v>
      </c>
      <c r="Q10" s="2">
        <v>31</v>
      </c>
      <c r="R10" s="2">
        <v>2</v>
      </c>
      <c r="S10" s="2" t="s">
        <v>537</v>
      </c>
      <c r="T10" s="2">
        <v>240</v>
      </c>
      <c r="U10" s="2">
        <v>173</v>
      </c>
      <c r="V10" s="2">
        <v>162</v>
      </c>
      <c r="W10" s="2">
        <v>5</v>
      </c>
      <c r="X10" s="2">
        <v>4</v>
      </c>
      <c r="Y10" s="2">
        <v>2</v>
      </c>
      <c r="Z10" s="2">
        <v>63</v>
      </c>
      <c r="AA10" s="2">
        <v>4</v>
      </c>
      <c r="AB10" s="2" t="s">
        <v>537</v>
      </c>
      <c r="AC10" s="2">
        <v>365</v>
      </c>
      <c r="AD10" s="2">
        <v>224</v>
      </c>
      <c r="AE10" s="2">
        <v>75</v>
      </c>
      <c r="AF10" s="2">
        <v>113</v>
      </c>
      <c r="AG10" s="2">
        <v>15</v>
      </c>
      <c r="AH10" s="2">
        <v>21</v>
      </c>
      <c r="AI10" s="2">
        <v>38</v>
      </c>
      <c r="AJ10" s="2">
        <v>103</v>
      </c>
    </row>
    <row r="11" spans="1:36" ht="11.25" x14ac:dyDescent="0.2">
      <c r="A11" s="2" t="s">
        <v>538</v>
      </c>
      <c r="B11" s="2">
        <v>361</v>
      </c>
      <c r="C11" s="2">
        <v>202</v>
      </c>
      <c r="D11" s="2">
        <v>94</v>
      </c>
      <c r="E11" s="2">
        <v>82</v>
      </c>
      <c r="F11" s="2">
        <v>15</v>
      </c>
      <c r="G11" s="2">
        <v>11</v>
      </c>
      <c r="H11" s="2">
        <v>50</v>
      </c>
      <c r="I11" s="2">
        <v>109</v>
      </c>
      <c r="J11" s="2" t="s">
        <v>538</v>
      </c>
      <c r="K11" s="2">
        <v>28</v>
      </c>
      <c r="L11" s="2">
        <v>13</v>
      </c>
      <c r="M11" s="2">
        <v>4</v>
      </c>
      <c r="N11" s="2">
        <v>1</v>
      </c>
      <c r="O11" s="2">
        <v>7</v>
      </c>
      <c r="P11" s="2">
        <v>1</v>
      </c>
      <c r="Q11" s="2">
        <v>15</v>
      </c>
      <c r="R11" s="2">
        <v>0</v>
      </c>
      <c r="S11" s="2" t="s">
        <v>538</v>
      </c>
      <c r="T11" s="2">
        <v>78</v>
      </c>
      <c r="U11" s="2">
        <v>58</v>
      </c>
      <c r="V11" s="2">
        <v>52</v>
      </c>
      <c r="W11" s="2">
        <v>3</v>
      </c>
      <c r="X11" s="2">
        <v>3</v>
      </c>
      <c r="Y11" s="2">
        <v>0</v>
      </c>
      <c r="Z11" s="2">
        <v>19</v>
      </c>
      <c r="AA11" s="2">
        <v>1</v>
      </c>
      <c r="AB11" s="2" t="s">
        <v>538</v>
      </c>
      <c r="AC11" s="2">
        <v>255</v>
      </c>
      <c r="AD11" s="2">
        <v>131</v>
      </c>
      <c r="AE11" s="2">
        <v>38</v>
      </c>
      <c r="AF11" s="2">
        <v>78</v>
      </c>
      <c r="AG11" s="2">
        <v>5</v>
      </c>
      <c r="AH11" s="2">
        <v>10</v>
      </c>
      <c r="AI11" s="2">
        <v>16</v>
      </c>
      <c r="AJ11" s="2">
        <v>108</v>
      </c>
    </row>
    <row r="12" spans="1:36" ht="11.25" x14ac:dyDescent="0.2">
      <c r="A12" s="2" t="s">
        <v>539</v>
      </c>
      <c r="B12" s="2">
        <v>109</v>
      </c>
      <c r="C12" s="2">
        <v>69</v>
      </c>
      <c r="D12" s="2">
        <v>34</v>
      </c>
      <c r="E12" s="2">
        <v>28</v>
      </c>
      <c r="F12" s="2">
        <v>3</v>
      </c>
      <c r="G12" s="2">
        <v>4</v>
      </c>
      <c r="H12" s="2">
        <v>18</v>
      </c>
      <c r="I12" s="2">
        <v>22</v>
      </c>
      <c r="J12" s="2" t="s">
        <v>539</v>
      </c>
      <c r="K12" s="2">
        <v>8</v>
      </c>
      <c r="L12" s="2">
        <v>2</v>
      </c>
      <c r="M12" s="2">
        <v>1</v>
      </c>
      <c r="N12" s="2">
        <v>1</v>
      </c>
      <c r="O12" s="2">
        <v>0</v>
      </c>
      <c r="P12" s="2">
        <v>0</v>
      </c>
      <c r="Q12" s="2">
        <v>6</v>
      </c>
      <c r="R12" s="2">
        <v>0</v>
      </c>
      <c r="S12" s="2" t="s">
        <v>539</v>
      </c>
      <c r="T12" s="2">
        <v>27</v>
      </c>
      <c r="U12" s="2">
        <v>26</v>
      </c>
      <c r="V12" s="2">
        <v>24</v>
      </c>
      <c r="W12" s="2">
        <v>2</v>
      </c>
      <c r="X12" s="2">
        <v>0</v>
      </c>
      <c r="Y12" s="2">
        <v>0</v>
      </c>
      <c r="Z12" s="2">
        <v>1</v>
      </c>
      <c r="AA12" s="2">
        <v>0</v>
      </c>
      <c r="AB12" s="2" t="s">
        <v>539</v>
      </c>
      <c r="AC12" s="2">
        <v>74</v>
      </c>
      <c r="AD12" s="2">
        <v>41</v>
      </c>
      <c r="AE12" s="2">
        <v>9</v>
      </c>
      <c r="AF12" s="2">
        <v>25</v>
      </c>
      <c r="AG12" s="2">
        <v>3</v>
      </c>
      <c r="AH12" s="2">
        <v>4</v>
      </c>
      <c r="AI12" s="2">
        <v>11</v>
      </c>
      <c r="AJ12" s="2">
        <v>22</v>
      </c>
    </row>
    <row r="13" spans="1:36" ht="11.25" x14ac:dyDescent="0.2">
      <c r="A13" s="2" t="s">
        <v>540</v>
      </c>
      <c r="B13" s="2">
        <v>13</v>
      </c>
      <c r="C13" s="2">
        <v>5</v>
      </c>
      <c r="D13" s="2">
        <v>3</v>
      </c>
      <c r="E13" s="2">
        <v>1</v>
      </c>
      <c r="F13" s="2">
        <v>1</v>
      </c>
      <c r="G13" s="2">
        <v>0</v>
      </c>
      <c r="H13" s="2">
        <v>6</v>
      </c>
      <c r="I13" s="2">
        <v>2</v>
      </c>
      <c r="J13" s="2" t="s">
        <v>540</v>
      </c>
      <c r="K13" s="2">
        <v>2</v>
      </c>
      <c r="L13" s="2">
        <v>1</v>
      </c>
      <c r="M13" s="2">
        <v>0</v>
      </c>
      <c r="N13" s="2">
        <v>1</v>
      </c>
      <c r="O13" s="2">
        <v>0</v>
      </c>
      <c r="P13" s="2">
        <v>0</v>
      </c>
      <c r="Q13" s="2">
        <v>1</v>
      </c>
      <c r="R13" s="2">
        <v>0</v>
      </c>
      <c r="S13" s="2" t="s">
        <v>540</v>
      </c>
      <c r="T13" s="2">
        <v>3</v>
      </c>
      <c r="U13" s="2">
        <v>3</v>
      </c>
      <c r="V13" s="2">
        <v>2</v>
      </c>
      <c r="W13" s="2">
        <v>0</v>
      </c>
      <c r="X13" s="2">
        <v>1</v>
      </c>
      <c r="Y13" s="2">
        <v>0</v>
      </c>
      <c r="Z13" s="2">
        <v>0</v>
      </c>
      <c r="AA13" s="2">
        <v>0</v>
      </c>
      <c r="AB13" s="2" t="s">
        <v>540</v>
      </c>
      <c r="AC13" s="2">
        <v>8</v>
      </c>
      <c r="AD13" s="2">
        <v>1</v>
      </c>
      <c r="AE13" s="2">
        <v>1</v>
      </c>
      <c r="AF13" s="2">
        <v>0</v>
      </c>
      <c r="AG13" s="2">
        <v>0</v>
      </c>
      <c r="AH13" s="2">
        <v>0</v>
      </c>
      <c r="AI13" s="2">
        <v>5</v>
      </c>
      <c r="AJ13" s="2">
        <v>2</v>
      </c>
    </row>
    <row r="14" spans="1:36" ht="11.25" x14ac:dyDescent="0.2">
      <c r="A14" s="2" t="s">
        <v>541</v>
      </c>
      <c r="B14" s="2">
        <v>10</v>
      </c>
      <c r="C14" s="2">
        <v>8</v>
      </c>
      <c r="D14" s="2">
        <v>3</v>
      </c>
      <c r="E14" s="2">
        <v>2</v>
      </c>
      <c r="F14" s="2">
        <v>1</v>
      </c>
      <c r="G14" s="2">
        <v>2</v>
      </c>
      <c r="H14" s="2">
        <v>2</v>
      </c>
      <c r="I14" s="2">
        <v>0</v>
      </c>
      <c r="J14" s="2" t="s">
        <v>541</v>
      </c>
      <c r="K14" s="2">
        <v>1</v>
      </c>
      <c r="L14" s="2">
        <v>1</v>
      </c>
      <c r="M14" s="2">
        <v>0</v>
      </c>
      <c r="N14" s="2">
        <v>1</v>
      </c>
      <c r="O14" s="2">
        <v>0</v>
      </c>
      <c r="P14" s="2">
        <v>0</v>
      </c>
      <c r="Q14" s="2">
        <v>0</v>
      </c>
      <c r="R14" s="2">
        <v>0</v>
      </c>
      <c r="S14" s="2" t="s">
        <v>541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 t="s">
        <v>541</v>
      </c>
      <c r="AC14" s="2">
        <v>9</v>
      </c>
      <c r="AD14" s="2">
        <v>7</v>
      </c>
      <c r="AE14" s="2">
        <v>3</v>
      </c>
      <c r="AF14" s="2">
        <v>1</v>
      </c>
      <c r="AG14" s="2">
        <v>1</v>
      </c>
      <c r="AH14" s="2">
        <v>2</v>
      </c>
      <c r="AI14" s="2">
        <v>2</v>
      </c>
      <c r="AJ14" s="2">
        <v>0</v>
      </c>
    </row>
    <row r="15" spans="1:36" ht="11.25" x14ac:dyDescent="0.2">
      <c r="A15" s="2" t="s">
        <v>542</v>
      </c>
      <c r="B15" s="2">
        <v>1753</v>
      </c>
      <c r="C15" s="2">
        <v>1212</v>
      </c>
      <c r="D15" s="2">
        <v>735</v>
      </c>
      <c r="E15" s="2">
        <v>181</v>
      </c>
      <c r="F15" s="2">
        <v>101</v>
      </c>
      <c r="G15" s="2">
        <v>195</v>
      </c>
      <c r="H15" s="2">
        <v>294</v>
      </c>
      <c r="I15" s="2">
        <v>247</v>
      </c>
      <c r="J15" s="2" t="s">
        <v>542</v>
      </c>
      <c r="K15" s="2">
        <v>346</v>
      </c>
      <c r="L15" s="2">
        <v>201</v>
      </c>
      <c r="M15" s="2">
        <v>152</v>
      </c>
      <c r="N15" s="2">
        <v>30</v>
      </c>
      <c r="O15" s="2">
        <v>16</v>
      </c>
      <c r="P15" s="2">
        <v>3</v>
      </c>
      <c r="Q15" s="2">
        <v>142</v>
      </c>
      <c r="R15" s="2">
        <v>3</v>
      </c>
      <c r="S15" s="2" t="s">
        <v>542</v>
      </c>
      <c r="T15" s="2">
        <v>534</v>
      </c>
      <c r="U15" s="2">
        <v>440</v>
      </c>
      <c r="V15" s="2">
        <v>328</v>
      </c>
      <c r="W15" s="2">
        <v>34</v>
      </c>
      <c r="X15" s="2">
        <v>41</v>
      </c>
      <c r="Y15" s="2">
        <v>37</v>
      </c>
      <c r="Z15" s="2">
        <v>86</v>
      </c>
      <c r="AA15" s="2">
        <v>8</v>
      </c>
      <c r="AB15" s="2" t="s">
        <v>542</v>
      </c>
      <c r="AC15" s="2">
        <v>873</v>
      </c>
      <c r="AD15" s="2">
        <v>571</v>
      </c>
      <c r="AE15" s="2">
        <v>255</v>
      </c>
      <c r="AF15" s="2">
        <v>117</v>
      </c>
      <c r="AG15" s="2">
        <v>44</v>
      </c>
      <c r="AH15" s="2">
        <v>155</v>
      </c>
      <c r="AI15" s="2">
        <v>66</v>
      </c>
      <c r="AJ15" s="2">
        <v>236</v>
      </c>
    </row>
    <row r="16" spans="1:36" ht="11.2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1.25" x14ac:dyDescent="0.2">
      <c r="A17" s="2" t="s">
        <v>729</v>
      </c>
      <c r="B17" s="2"/>
      <c r="C17" s="2"/>
      <c r="D17" s="2"/>
      <c r="E17" s="2"/>
      <c r="F17" s="2"/>
      <c r="G17" s="2"/>
      <c r="H17" s="2"/>
      <c r="I17" s="2"/>
      <c r="J17" s="2" t="s">
        <v>729</v>
      </c>
      <c r="K17" s="2"/>
      <c r="L17" s="2"/>
      <c r="M17" s="2"/>
      <c r="N17" s="2"/>
      <c r="O17" s="2"/>
      <c r="P17" s="2"/>
      <c r="Q17" s="2"/>
      <c r="R17" s="2"/>
      <c r="S17" s="2" t="s">
        <v>729</v>
      </c>
      <c r="T17" s="2"/>
      <c r="U17" s="2"/>
      <c r="V17" s="2"/>
      <c r="W17" s="2"/>
      <c r="X17" s="2"/>
      <c r="Y17" s="2"/>
      <c r="Z17" s="2"/>
      <c r="AA17" s="2"/>
      <c r="AB17" s="2" t="s">
        <v>729</v>
      </c>
      <c r="AC17" s="2"/>
      <c r="AD17" s="2"/>
      <c r="AE17" s="2"/>
      <c r="AF17" s="2"/>
      <c r="AG17" s="2"/>
      <c r="AH17" s="2"/>
      <c r="AI17" s="2"/>
      <c r="AJ17" s="2"/>
    </row>
    <row r="18" spans="1:36" ht="11.2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1.25" x14ac:dyDescent="0.2">
      <c r="A19" s="2" t="s">
        <v>655</v>
      </c>
      <c r="B19" s="2">
        <v>4184</v>
      </c>
      <c r="C19" s="2">
        <v>2623</v>
      </c>
      <c r="D19" s="2">
        <v>1447</v>
      </c>
      <c r="E19" s="2">
        <v>700</v>
      </c>
      <c r="F19" s="2">
        <v>207</v>
      </c>
      <c r="G19" s="2">
        <v>269</v>
      </c>
      <c r="H19" s="2">
        <v>959</v>
      </c>
      <c r="I19" s="2">
        <v>602</v>
      </c>
      <c r="J19" s="2" t="s">
        <v>655</v>
      </c>
      <c r="K19" s="2">
        <v>909</v>
      </c>
      <c r="L19" s="2">
        <v>417</v>
      </c>
      <c r="M19" s="2">
        <v>236</v>
      </c>
      <c r="N19" s="2">
        <v>113</v>
      </c>
      <c r="O19" s="2">
        <v>52</v>
      </c>
      <c r="P19" s="2">
        <v>16</v>
      </c>
      <c r="Q19" s="2">
        <v>470</v>
      </c>
      <c r="R19" s="2">
        <v>22</v>
      </c>
      <c r="S19" s="2" t="s">
        <v>655</v>
      </c>
      <c r="T19" s="2">
        <v>1416</v>
      </c>
      <c r="U19" s="2">
        <v>1080</v>
      </c>
      <c r="V19" s="2">
        <v>769</v>
      </c>
      <c r="W19" s="2">
        <v>199</v>
      </c>
      <c r="X19" s="2">
        <v>65</v>
      </c>
      <c r="Y19" s="2">
        <v>47</v>
      </c>
      <c r="Z19" s="2">
        <v>312</v>
      </c>
      <c r="AA19" s="2">
        <v>24</v>
      </c>
      <c r="AB19" s="2" t="s">
        <v>655</v>
      </c>
      <c r="AC19" s="2">
        <v>1859</v>
      </c>
      <c r="AD19" s="2">
        <v>1126</v>
      </c>
      <c r="AE19" s="2">
        <v>442</v>
      </c>
      <c r="AF19" s="2">
        <v>388</v>
      </c>
      <c r="AG19" s="2">
        <v>90</v>
      </c>
      <c r="AH19" s="2">
        <v>206</v>
      </c>
      <c r="AI19" s="2">
        <v>177</v>
      </c>
      <c r="AJ19" s="2">
        <v>556</v>
      </c>
    </row>
    <row r="20" spans="1:36" ht="11.25" x14ac:dyDescent="0.2">
      <c r="A20" s="2" t="s">
        <v>543</v>
      </c>
      <c r="B20" s="2">
        <v>1022</v>
      </c>
      <c r="C20" s="2">
        <v>704</v>
      </c>
      <c r="D20" s="2">
        <v>354</v>
      </c>
      <c r="E20" s="2">
        <v>206</v>
      </c>
      <c r="F20" s="2">
        <v>51</v>
      </c>
      <c r="G20" s="2">
        <v>93</v>
      </c>
      <c r="H20" s="2">
        <v>151</v>
      </c>
      <c r="I20" s="2">
        <v>167</v>
      </c>
      <c r="J20" s="2" t="s">
        <v>543</v>
      </c>
      <c r="K20" s="2">
        <v>253</v>
      </c>
      <c r="L20" s="2">
        <v>155</v>
      </c>
      <c r="M20" s="2">
        <v>80</v>
      </c>
      <c r="N20" s="2">
        <v>49</v>
      </c>
      <c r="O20" s="2">
        <v>20</v>
      </c>
      <c r="P20" s="2">
        <v>6</v>
      </c>
      <c r="Q20" s="2">
        <v>92</v>
      </c>
      <c r="R20" s="2">
        <v>6</v>
      </c>
      <c r="S20" s="2" t="s">
        <v>543</v>
      </c>
      <c r="T20" s="2">
        <v>227</v>
      </c>
      <c r="U20" s="2">
        <v>207</v>
      </c>
      <c r="V20" s="2">
        <v>143</v>
      </c>
      <c r="W20" s="2">
        <v>40</v>
      </c>
      <c r="X20" s="2">
        <v>10</v>
      </c>
      <c r="Y20" s="2">
        <v>14</v>
      </c>
      <c r="Z20" s="2">
        <v>17</v>
      </c>
      <c r="AA20" s="2">
        <v>3</v>
      </c>
      <c r="AB20" s="2" t="s">
        <v>543</v>
      </c>
      <c r="AC20" s="2">
        <v>542</v>
      </c>
      <c r="AD20" s="2">
        <v>342</v>
      </c>
      <c r="AE20" s="2">
        <v>131</v>
      </c>
      <c r="AF20" s="2">
        <v>117</v>
      </c>
      <c r="AG20" s="2">
        <v>21</v>
      </c>
      <c r="AH20" s="2">
        <v>73</v>
      </c>
      <c r="AI20" s="2">
        <v>42</v>
      </c>
      <c r="AJ20" s="2">
        <v>158</v>
      </c>
    </row>
    <row r="21" spans="1:36" ht="11.25" x14ac:dyDescent="0.2">
      <c r="A21" s="2" t="s">
        <v>544</v>
      </c>
      <c r="B21" s="2">
        <v>1620</v>
      </c>
      <c r="C21" s="2">
        <v>1124</v>
      </c>
      <c r="D21" s="2">
        <v>620</v>
      </c>
      <c r="E21" s="2">
        <v>314</v>
      </c>
      <c r="F21" s="2">
        <v>95</v>
      </c>
      <c r="G21" s="2">
        <v>95</v>
      </c>
      <c r="H21" s="2">
        <v>229</v>
      </c>
      <c r="I21" s="2">
        <v>267</v>
      </c>
      <c r="J21" s="2" t="s">
        <v>544</v>
      </c>
      <c r="K21" s="2">
        <v>211</v>
      </c>
      <c r="L21" s="2">
        <v>91</v>
      </c>
      <c r="M21" s="2">
        <v>54</v>
      </c>
      <c r="N21" s="2">
        <v>18</v>
      </c>
      <c r="O21" s="2">
        <v>15</v>
      </c>
      <c r="P21" s="2">
        <v>4</v>
      </c>
      <c r="Q21" s="2">
        <v>116</v>
      </c>
      <c r="R21" s="2">
        <v>4</v>
      </c>
      <c r="S21" s="2" t="s">
        <v>544</v>
      </c>
      <c r="T21" s="2">
        <v>570</v>
      </c>
      <c r="U21" s="2">
        <v>500</v>
      </c>
      <c r="V21" s="2">
        <v>363</v>
      </c>
      <c r="W21" s="2">
        <v>97</v>
      </c>
      <c r="X21" s="2">
        <v>25</v>
      </c>
      <c r="Y21" s="2">
        <v>15</v>
      </c>
      <c r="Z21" s="2">
        <v>57</v>
      </c>
      <c r="AA21" s="2">
        <v>13</v>
      </c>
      <c r="AB21" s="2" t="s">
        <v>544</v>
      </c>
      <c r="AC21" s="2">
        <v>839</v>
      </c>
      <c r="AD21" s="2">
        <v>533</v>
      </c>
      <c r="AE21" s="2">
        <v>203</v>
      </c>
      <c r="AF21" s="2">
        <v>199</v>
      </c>
      <c r="AG21" s="2">
        <v>55</v>
      </c>
      <c r="AH21" s="2">
        <v>76</v>
      </c>
      <c r="AI21" s="2">
        <v>56</v>
      </c>
      <c r="AJ21" s="2">
        <v>250</v>
      </c>
    </row>
    <row r="22" spans="1:36" ht="11.25" x14ac:dyDescent="0.2">
      <c r="A22" s="2" t="s">
        <v>535</v>
      </c>
      <c r="B22" s="2">
        <v>1040</v>
      </c>
      <c r="C22" s="2">
        <v>618</v>
      </c>
      <c r="D22" s="2">
        <v>376</v>
      </c>
      <c r="E22" s="2">
        <v>136</v>
      </c>
      <c r="F22" s="2">
        <v>47</v>
      </c>
      <c r="G22" s="2">
        <v>59</v>
      </c>
      <c r="H22" s="2">
        <v>294</v>
      </c>
      <c r="I22" s="2">
        <v>128</v>
      </c>
      <c r="J22" s="2" t="s">
        <v>535</v>
      </c>
      <c r="K22" s="2">
        <v>265</v>
      </c>
      <c r="L22" s="2">
        <v>104</v>
      </c>
      <c r="M22" s="2">
        <v>67</v>
      </c>
      <c r="N22" s="2">
        <v>24</v>
      </c>
      <c r="O22" s="2">
        <v>9</v>
      </c>
      <c r="P22" s="2">
        <v>4</v>
      </c>
      <c r="Q22" s="2">
        <v>155</v>
      </c>
      <c r="R22" s="2">
        <v>6</v>
      </c>
      <c r="S22" s="2" t="s">
        <v>535</v>
      </c>
      <c r="T22" s="2">
        <v>422</v>
      </c>
      <c r="U22" s="2">
        <v>317</v>
      </c>
      <c r="V22" s="2">
        <v>223</v>
      </c>
      <c r="W22" s="2">
        <v>52</v>
      </c>
      <c r="X22" s="2">
        <v>26</v>
      </c>
      <c r="Y22" s="2">
        <v>16</v>
      </c>
      <c r="Z22" s="2">
        <v>97</v>
      </c>
      <c r="AA22" s="2">
        <v>8</v>
      </c>
      <c r="AB22" s="2" t="s">
        <v>535</v>
      </c>
      <c r="AC22" s="2">
        <v>353</v>
      </c>
      <c r="AD22" s="2">
        <v>197</v>
      </c>
      <c r="AE22" s="2">
        <v>86</v>
      </c>
      <c r="AF22" s="2">
        <v>60</v>
      </c>
      <c r="AG22" s="2">
        <v>12</v>
      </c>
      <c r="AH22" s="2">
        <v>39</v>
      </c>
      <c r="AI22" s="2">
        <v>42</v>
      </c>
      <c r="AJ22" s="2">
        <v>114</v>
      </c>
    </row>
    <row r="23" spans="1:36" ht="11.25" x14ac:dyDescent="0.2">
      <c r="A23" s="2" t="s">
        <v>545</v>
      </c>
      <c r="B23" s="2">
        <v>253</v>
      </c>
      <c r="C23" s="2">
        <v>122</v>
      </c>
      <c r="D23" s="2">
        <v>73</v>
      </c>
      <c r="E23" s="2">
        <v>30</v>
      </c>
      <c r="F23" s="2">
        <v>9</v>
      </c>
      <c r="G23" s="2">
        <v>10</v>
      </c>
      <c r="H23" s="2">
        <v>106</v>
      </c>
      <c r="I23" s="2">
        <v>25</v>
      </c>
      <c r="J23" s="2" t="s">
        <v>545</v>
      </c>
      <c r="K23" s="2">
        <v>111</v>
      </c>
      <c r="L23" s="2">
        <v>49</v>
      </c>
      <c r="M23" s="2">
        <v>29</v>
      </c>
      <c r="N23" s="2">
        <v>14</v>
      </c>
      <c r="O23" s="2">
        <v>5</v>
      </c>
      <c r="P23" s="2">
        <v>1</v>
      </c>
      <c r="Q23" s="2">
        <v>58</v>
      </c>
      <c r="R23" s="2">
        <v>4</v>
      </c>
      <c r="S23" s="2" t="s">
        <v>545</v>
      </c>
      <c r="T23" s="2">
        <v>88</v>
      </c>
      <c r="U23" s="2">
        <v>46</v>
      </c>
      <c r="V23" s="2">
        <v>34</v>
      </c>
      <c r="W23" s="2">
        <v>9</v>
      </c>
      <c r="X23" s="2">
        <v>2</v>
      </c>
      <c r="Y23" s="2">
        <v>1</v>
      </c>
      <c r="Z23" s="2">
        <v>42</v>
      </c>
      <c r="AA23" s="2">
        <v>0</v>
      </c>
      <c r="AB23" s="2" t="s">
        <v>545</v>
      </c>
      <c r="AC23" s="2">
        <v>54</v>
      </c>
      <c r="AD23" s="2">
        <v>27</v>
      </c>
      <c r="AE23" s="2">
        <v>10</v>
      </c>
      <c r="AF23" s="2">
        <v>7</v>
      </c>
      <c r="AG23" s="2">
        <v>2</v>
      </c>
      <c r="AH23" s="2">
        <v>8</v>
      </c>
      <c r="AI23" s="2">
        <v>6</v>
      </c>
      <c r="AJ23" s="2">
        <v>21</v>
      </c>
    </row>
    <row r="24" spans="1:36" ht="11.25" x14ac:dyDescent="0.2">
      <c r="A24" s="12" t="s">
        <v>546</v>
      </c>
      <c r="B24" s="12">
        <v>249</v>
      </c>
      <c r="C24" s="12">
        <v>55</v>
      </c>
      <c r="D24" s="12">
        <v>24</v>
      </c>
      <c r="E24" s="12">
        <v>14</v>
      </c>
      <c r="F24" s="12">
        <v>5</v>
      </c>
      <c r="G24" s="12">
        <v>12</v>
      </c>
      <c r="H24" s="12">
        <v>179</v>
      </c>
      <c r="I24" s="12">
        <v>15</v>
      </c>
      <c r="J24" s="12" t="s">
        <v>546</v>
      </c>
      <c r="K24" s="12">
        <v>69</v>
      </c>
      <c r="L24" s="12">
        <v>18</v>
      </c>
      <c r="M24" s="12">
        <v>6</v>
      </c>
      <c r="N24" s="12">
        <v>8</v>
      </c>
      <c r="O24" s="12">
        <v>3</v>
      </c>
      <c r="P24" s="12">
        <v>1</v>
      </c>
      <c r="Q24" s="12">
        <v>49</v>
      </c>
      <c r="R24" s="12">
        <v>2</v>
      </c>
      <c r="S24" s="12" t="s">
        <v>546</v>
      </c>
      <c r="T24" s="12">
        <v>109</v>
      </c>
      <c r="U24" s="12">
        <v>10</v>
      </c>
      <c r="V24" s="12">
        <v>6</v>
      </c>
      <c r="W24" s="12">
        <v>1</v>
      </c>
      <c r="X24" s="12">
        <v>2</v>
      </c>
      <c r="Y24" s="12">
        <v>1</v>
      </c>
      <c r="Z24" s="12">
        <v>99</v>
      </c>
      <c r="AA24" s="12">
        <v>0</v>
      </c>
      <c r="AB24" s="12" t="s">
        <v>546</v>
      </c>
      <c r="AC24" s="12">
        <v>71</v>
      </c>
      <c r="AD24" s="12">
        <v>27</v>
      </c>
      <c r="AE24" s="12">
        <v>12</v>
      </c>
      <c r="AF24" s="12">
        <v>5</v>
      </c>
      <c r="AG24" s="12">
        <v>0</v>
      </c>
      <c r="AH24" s="12">
        <v>10</v>
      </c>
      <c r="AI24" s="12">
        <v>31</v>
      </c>
      <c r="AJ24" s="12">
        <v>13</v>
      </c>
    </row>
    <row r="25" spans="1:36" ht="11.25" x14ac:dyDescent="0.2">
      <c r="A25" s="30" t="s">
        <v>646</v>
      </c>
      <c r="B25" s="30"/>
      <c r="C25" s="30"/>
      <c r="D25" s="30"/>
      <c r="E25" s="30"/>
      <c r="F25" s="30"/>
      <c r="G25" s="30"/>
      <c r="H25" s="30"/>
      <c r="I25" s="30"/>
      <c r="J25" s="30" t="s">
        <v>646</v>
      </c>
      <c r="K25" s="30"/>
      <c r="L25" s="30"/>
      <c r="M25" s="30"/>
      <c r="N25" s="30"/>
      <c r="O25" s="30"/>
      <c r="P25" s="30"/>
      <c r="Q25" s="30"/>
      <c r="R25" s="30"/>
      <c r="S25" s="30" t="s">
        <v>646</v>
      </c>
      <c r="T25" s="30"/>
      <c r="U25" s="30"/>
      <c r="V25" s="30"/>
      <c r="W25" s="30"/>
      <c r="X25" s="30"/>
      <c r="Y25" s="30"/>
      <c r="Z25" s="30"/>
      <c r="AA25" s="30"/>
      <c r="AB25" s="30" t="s">
        <v>646</v>
      </c>
      <c r="AC25" s="30"/>
      <c r="AD25" s="30"/>
      <c r="AE25" s="30"/>
      <c r="AF25" s="30"/>
      <c r="AG25" s="30"/>
      <c r="AH25" s="30"/>
      <c r="AI25" s="30"/>
      <c r="AJ25" s="30"/>
    </row>
  </sheetData>
  <mergeCells count="8">
    <mergeCell ref="B2:I2"/>
    <mergeCell ref="K2:R2"/>
    <mergeCell ref="T2:AA2"/>
    <mergeCell ref="AC2:AJ2"/>
    <mergeCell ref="A25:I25"/>
    <mergeCell ref="J25:R25"/>
    <mergeCell ref="S25:AA25"/>
    <mergeCell ref="AB25:AJ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8752-9E15-469E-A49E-CF3F036F115B}">
  <dimension ref="A1:AJ57"/>
  <sheetViews>
    <sheetView view="pageBreakPreview" zoomScale="125" zoomScaleNormal="120" zoomScaleSheetLayoutView="125" workbookViewId="0">
      <selection activeCell="A2" sqref="A2:XFD3"/>
    </sheetView>
  </sheetViews>
  <sheetFormatPr defaultColWidth="9.109375" defaultRowHeight="10.199999999999999" x14ac:dyDescent="0.2"/>
  <cols>
    <col min="1" max="1" width="11.88671875" style="11" customWidth="1"/>
    <col min="2" max="9" width="9.109375" style="1"/>
    <col min="10" max="10" width="11.88671875" style="11" customWidth="1"/>
    <col min="11" max="18" width="9.109375" style="1"/>
    <col min="19" max="19" width="11.88671875" style="11" customWidth="1"/>
    <col min="20" max="27" width="9.109375" style="1"/>
    <col min="28" max="28" width="11.88671875" style="11" customWidth="1"/>
    <col min="29" max="16384" width="9.109375" style="1"/>
  </cols>
  <sheetData>
    <row r="1" spans="1:36" ht="11.25" x14ac:dyDescent="0.2">
      <c r="A1" s="7" t="s">
        <v>741</v>
      </c>
      <c r="B1" s="2"/>
      <c r="C1" s="2"/>
      <c r="D1" s="2"/>
      <c r="E1" s="2"/>
      <c r="F1" s="2"/>
      <c r="G1" s="2"/>
      <c r="H1" s="2"/>
      <c r="I1" s="2"/>
      <c r="J1" s="7" t="s">
        <v>741</v>
      </c>
      <c r="K1" s="2"/>
      <c r="L1" s="2"/>
      <c r="M1" s="2"/>
      <c r="N1" s="2"/>
      <c r="O1" s="2"/>
      <c r="P1" s="2"/>
      <c r="Q1" s="2"/>
      <c r="R1" s="2"/>
      <c r="S1" s="7" t="s">
        <v>741</v>
      </c>
      <c r="T1" s="2"/>
      <c r="U1" s="2"/>
      <c r="V1" s="2"/>
      <c r="W1" s="2"/>
      <c r="X1" s="2"/>
      <c r="Y1" s="2"/>
      <c r="Z1" s="2"/>
      <c r="AA1" s="2"/>
      <c r="AB1" s="7" t="s">
        <v>741</v>
      </c>
      <c r="AC1" s="2"/>
      <c r="AD1" s="2"/>
      <c r="AE1" s="2"/>
      <c r="AF1" s="2"/>
      <c r="AG1" s="2"/>
      <c r="AH1" s="2"/>
      <c r="AI1" s="2"/>
      <c r="AJ1" s="2"/>
    </row>
    <row r="2" spans="1:36" ht="11.25" x14ac:dyDescent="0.2">
      <c r="A2" s="8" t="s">
        <v>739</v>
      </c>
      <c r="B2" s="34" t="s">
        <v>0</v>
      </c>
      <c r="C2" s="34"/>
      <c r="D2" s="34"/>
      <c r="E2" s="34"/>
      <c r="F2" s="34"/>
      <c r="G2" s="34"/>
      <c r="H2" s="34"/>
      <c r="I2" s="34"/>
      <c r="J2" s="8" t="s">
        <v>739</v>
      </c>
      <c r="K2" s="34" t="s">
        <v>1</v>
      </c>
      <c r="L2" s="34"/>
      <c r="M2" s="34"/>
      <c r="N2" s="34"/>
      <c r="O2" s="34"/>
      <c r="P2" s="34"/>
      <c r="Q2" s="34"/>
      <c r="R2" s="34"/>
      <c r="S2" s="8" t="s">
        <v>739</v>
      </c>
      <c r="T2" s="34" t="s">
        <v>2</v>
      </c>
      <c r="U2" s="34"/>
      <c r="V2" s="34"/>
      <c r="W2" s="34"/>
      <c r="X2" s="34"/>
      <c r="Y2" s="34"/>
      <c r="Z2" s="34"/>
      <c r="AA2" s="34"/>
      <c r="AB2" s="8" t="s">
        <v>739</v>
      </c>
      <c r="AC2" s="34" t="s">
        <v>3</v>
      </c>
      <c r="AD2" s="34"/>
      <c r="AE2" s="34"/>
      <c r="AF2" s="34"/>
      <c r="AG2" s="34"/>
      <c r="AH2" s="34"/>
      <c r="AI2" s="34"/>
      <c r="AJ2" s="31"/>
    </row>
    <row r="3" spans="1:36" ht="11.25" x14ac:dyDescent="0.2">
      <c r="A3" s="9" t="s">
        <v>740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740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740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740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ht="11.25" x14ac:dyDescent="0.2">
      <c r="A4" s="7" t="s">
        <v>738</v>
      </c>
      <c r="B4" s="2"/>
      <c r="C4" s="2"/>
      <c r="D4" s="2"/>
      <c r="E4" s="2"/>
      <c r="F4" s="2"/>
      <c r="G4" s="2"/>
      <c r="H4" s="2"/>
      <c r="I4" s="2"/>
      <c r="J4" s="7" t="s">
        <v>738</v>
      </c>
      <c r="K4" s="2"/>
      <c r="L4" s="2"/>
      <c r="M4" s="2"/>
      <c r="N4" s="2"/>
      <c r="O4" s="2"/>
      <c r="P4" s="2"/>
      <c r="Q4" s="2"/>
      <c r="R4" s="2"/>
      <c r="S4" s="7" t="s">
        <v>738</v>
      </c>
      <c r="T4" s="2"/>
      <c r="U4" s="2"/>
      <c r="V4" s="2"/>
      <c r="W4" s="2"/>
      <c r="X4" s="2"/>
      <c r="Y4" s="2"/>
      <c r="Z4" s="2"/>
      <c r="AA4" s="2"/>
      <c r="AB4" s="7" t="s">
        <v>738</v>
      </c>
      <c r="AC4" s="2"/>
      <c r="AD4" s="2"/>
      <c r="AE4" s="2"/>
      <c r="AF4" s="2"/>
      <c r="AG4" s="2"/>
      <c r="AH4" s="2"/>
      <c r="AI4" s="2"/>
      <c r="AJ4" s="2"/>
    </row>
    <row r="5" spans="1:36" ht="11.25" x14ac:dyDescent="0.2">
      <c r="A5" s="7"/>
      <c r="B5" s="2"/>
      <c r="C5" s="2"/>
      <c r="D5" s="2"/>
      <c r="E5" s="2"/>
      <c r="F5" s="2"/>
      <c r="G5" s="2"/>
      <c r="H5" s="2"/>
      <c r="I5" s="2"/>
      <c r="J5" s="7"/>
      <c r="K5" s="2"/>
      <c r="L5" s="2"/>
      <c r="M5" s="2"/>
      <c r="N5" s="2"/>
      <c r="O5" s="2"/>
      <c r="P5" s="2"/>
      <c r="Q5" s="2"/>
      <c r="R5" s="2"/>
      <c r="S5" s="7"/>
      <c r="T5" s="2"/>
      <c r="U5" s="2"/>
      <c r="V5" s="2"/>
      <c r="W5" s="2"/>
      <c r="X5" s="2"/>
      <c r="Y5" s="2"/>
      <c r="Z5" s="2"/>
      <c r="AA5" s="2"/>
      <c r="AB5" s="7"/>
      <c r="AC5" s="2"/>
      <c r="AD5" s="2"/>
      <c r="AE5" s="2"/>
      <c r="AF5" s="2"/>
      <c r="AG5" s="2"/>
      <c r="AH5" s="2"/>
      <c r="AI5" s="2"/>
      <c r="AJ5" s="2"/>
    </row>
    <row r="6" spans="1:36" ht="11.25" x14ac:dyDescent="0.2">
      <c r="A6" s="7" t="s">
        <v>655</v>
      </c>
      <c r="B6" s="2">
        <v>4184</v>
      </c>
      <c r="C6" s="2">
        <v>2623</v>
      </c>
      <c r="D6" s="2">
        <v>1447</v>
      </c>
      <c r="E6" s="2">
        <v>700</v>
      </c>
      <c r="F6" s="2">
        <v>207</v>
      </c>
      <c r="G6" s="2">
        <v>269</v>
      </c>
      <c r="H6" s="2">
        <v>959</v>
      </c>
      <c r="I6" s="2">
        <v>602</v>
      </c>
      <c r="J6" s="7" t="s">
        <v>655</v>
      </c>
      <c r="K6" s="2">
        <v>909</v>
      </c>
      <c r="L6" s="2">
        <v>417</v>
      </c>
      <c r="M6" s="2">
        <v>236</v>
      </c>
      <c r="N6" s="2">
        <v>113</v>
      </c>
      <c r="O6" s="2">
        <v>52</v>
      </c>
      <c r="P6" s="2">
        <v>16</v>
      </c>
      <c r="Q6" s="2">
        <v>470</v>
      </c>
      <c r="R6" s="2">
        <v>22</v>
      </c>
      <c r="S6" s="7" t="s">
        <v>655</v>
      </c>
      <c r="T6" s="2">
        <v>1416</v>
      </c>
      <c r="U6" s="2">
        <v>1080</v>
      </c>
      <c r="V6" s="2">
        <v>769</v>
      </c>
      <c r="W6" s="2">
        <v>199</v>
      </c>
      <c r="X6" s="2">
        <v>65</v>
      </c>
      <c r="Y6" s="2">
        <v>47</v>
      </c>
      <c r="Z6" s="2">
        <v>312</v>
      </c>
      <c r="AA6" s="2">
        <v>24</v>
      </c>
      <c r="AB6" s="7" t="s">
        <v>655</v>
      </c>
      <c r="AC6" s="2">
        <v>1859</v>
      </c>
      <c r="AD6" s="2">
        <v>1126</v>
      </c>
      <c r="AE6" s="2">
        <v>442</v>
      </c>
      <c r="AF6" s="2">
        <v>388</v>
      </c>
      <c r="AG6" s="2">
        <v>90</v>
      </c>
      <c r="AH6" s="2">
        <v>206</v>
      </c>
      <c r="AI6" s="2">
        <v>177</v>
      </c>
      <c r="AJ6" s="2">
        <v>556</v>
      </c>
    </row>
    <row r="7" spans="1:36" ht="11.25" x14ac:dyDescent="0.2">
      <c r="A7" s="7" t="s">
        <v>547</v>
      </c>
      <c r="B7" s="2">
        <v>1399</v>
      </c>
      <c r="C7" s="2">
        <v>848</v>
      </c>
      <c r="D7" s="2">
        <v>379</v>
      </c>
      <c r="E7" s="2">
        <v>350</v>
      </c>
      <c r="F7" s="2">
        <v>39</v>
      </c>
      <c r="G7" s="2">
        <v>80</v>
      </c>
      <c r="H7" s="2">
        <v>279</v>
      </c>
      <c r="I7" s="2">
        <v>272</v>
      </c>
      <c r="J7" s="7" t="s">
        <v>547</v>
      </c>
      <c r="K7" s="2">
        <v>183</v>
      </c>
      <c r="L7" s="2">
        <v>91</v>
      </c>
      <c r="M7" s="2">
        <v>60</v>
      </c>
      <c r="N7" s="2">
        <v>25</v>
      </c>
      <c r="O7" s="2">
        <v>4</v>
      </c>
      <c r="P7" s="2">
        <v>2</v>
      </c>
      <c r="Q7" s="2">
        <v>89</v>
      </c>
      <c r="R7" s="2">
        <v>3</v>
      </c>
      <c r="S7" s="7" t="s">
        <v>547</v>
      </c>
      <c r="T7" s="2">
        <v>448</v>
      </c>
      <c r="U7" s="2">
        <v>294</v>
      </c>
      <c r="V7" s="2">
        <v>141</v>
      </c>
      <c r="W7" s="2">
        <v>131</v>
      </c>
      <c r="X7" s="2">
        <v>11</v>
      </c>
      <c r="Y7" s="2">
        <v>11</v>
      </c>
      <c r="Z7" s="2">
        <v>146</v>
      </c>
      <c r="AA7" s="2">
        <v>8</v>
      </c>
      <c r="AB7" s="7" t="s">
        <v>547</v>
      </c>
      <c r="AC7" s="2">
        <v>768</v>
      </c>
      <c r="AD7" s="2">
        <v>463</v>
      </c>
      <c r="AE7" s="2">
        <v>178</v>
      </c>
      <c r="AF7" s="2">
        <v>194</v>
      </c>
      <c r="AG7" s="2">
        <v>24</v>
      </c>
      <c r="AH7" s="2">
        <v>67</v>
      </c>
      <c r="AI7" s="2">
        <v>44</v>
      </c>
      <c r="AJ7" s="2">
        <v>261</v>
      </c>
    </row>
    <row r="8" spans="1:36" ht="11.25" x14ac:dyDescent="0.2">
      <c r="A8" s="7" t="s">
        <v>548</v>
      </c>
      <c r="B8" s="2">
        <v>1523</v>
      </c>
      <c r="C8" s="2">
        <v>979</v>
      </c>
      <c r="D8" s="2">
        <v>649</v>
      </c>
      <c r="E8" s="2">
        <v>143</v>
      </c>
      <c r="F8" s="2">
        <v>60</v>
      </c>
      <c r="G8" s="2">
        <v>127</v>
      </c>
      <c r="H8" s="2">
        <v>367</v>
      </c>
      <c r="I8" s="2">
        <v>177</v>
      </c>
      <c r="J8" s="7" t="s">
        <v>548</v>
      </c>
      <c r="K8" s="2">
        <v>351</v>
      </c>
      <c r="L8" s="2">
        <v>156</v>
      </c>
      <c r="M8" s="2">
        <v>90</v>
      </c>
      <c r="N8" s="2">
        <v>38</v>
      </c>
      <c r="O8" s="2">
        <v>18</v>
      </c>
      <c r="P8" s="2">
        <v>10</v>
      </c>
      <c r="Q8" s="2">
        <v>185</v>
      </c>
      <c r="R8" s="2">
        <v>10</v>
      </c>
      <c r="S8" s="7" t="s">
        <v>548</v>
      </c>
      <c r="T8" s="2">
        <v>658</v>
      </c>
      <c r="U8" s="2">
        <v>528</v>
      </c>
      <c r="V8" s="2">
        <v>446</v>
      </c>
      <c r="W8" s="2">
        <v>30</v>
      </c>
      <c r="X8" s="2">
        <v>19</v>
      </c>
      <c r="Y8" s="2">
        <v>33</v>
      </c>
      <c r="Z8" s="2">
        <v>114</v>
      </c>
      <c r="AA8" s="2">
        <v>16</v>
      </c>
      <c r="AB8" s="7" t="s">
        <v>548</v>
      </c>
      <c r="AC8" s="2">
        <v>514</v>
      </c>
      <c r="AD8" s="2">
        <v>295</v>
      </c>
      <c r="AE8" s="2">
        <v>113</v>
      </c>
      <c r="AF8" s="2">
        <v>75</v>
      </c>
      <c r="AG8" s="2">
        <v>23</v>
      </c>
      <c r="AH8" s="2">
        <v>84</v>
      </c>
      <c r="AI8" s="2">
        <v>68</v>
      </c>
      <c r="AJ8" s="2">
        <v>151</v>
      </c>
    </row>
    <row r="9" spans="1:36" ht="11.25" x14ac:dyDescent="0.2">
      <c r="A9" s="7" t="s">
        <v>549</v>
      </c>
      <c r="B9" s="2">
        <v>264</v>
      </c>
      <c r="C9" s="2">
        <v>142</v>
      </c>
      <c r="D9" s="2">
        <v>88</v>
      </c>
      <c r="E9" s="2">
        <v>30</v>
      </c>
      <c r="F9" s="2">
        <v>19</v>
      </c>
      <c r="G9" s="2">
        <v>5</v>
      </c>
      <c r="H9" s="2">
        <v>113</v>
      </c>
      <c r="I9" s="2">
        <v>9</v>
      </c>
      <c r="J9" s="7" t="s">
        <v>549</v>
      </c>
      <c r="K9" s="2">
        <v>192</v>
      </c>
      <c r="L9" s="2">
        <v>85</v>
      </c>
      <c r="M9" s="2">
        <v>38</v>
      </c>
      <c r="N9" s="2">
        <v>27</v>
      </c>
      <c r="O9" s="2">
        <v>17</v>
      </c>
      <c r="P9" s="2">
        <v>3</v>
      </c>
      <c r="Q9" s="2">
        <v>99</v>
      </c>
      <c r="R9" s="2">
        <v>8</v>
      </c>
      <c r="S9" s="7" t="s">
        <v>549</v>
      </c>
      <c r="T9" s="2">
        <v>68</v>
      </c>
      <c r="U9" s="2">
        <v>54</v>
      </c>
      <c r="V9" s="2">
        <v>49</v>
      </c>
      <c r="W9" s="2">
        <v>1</v>
      </c>
      <c r="X9" s="2">
        <v>2</v>
      </c>
      <c r="Y9" s="2">
        <v>2</v>
      </c>
      <c r="Z9" s="2">
        <v>14</v>
      </c>
      <c r="AA9" s="2">
        <v>0</v>
      </c>
      <c r="AB9" s="7" t="s">
        <v>549</v>
      </c>
      <c r="AC9" s="2">
        <v>4</v>
      </c>
      <c r="AD9" s="2">
        <v>3</v>
      </c>
      <c r="AE9" s="2">
        <v>1</v>
      </c>
      <c r="AF9" s="2">
        <v>2</v>
      </c>
      <c r="AG9" s="2">
        <v>0</v>
      </c>
      <c r="AH9" s="2">
        <v>0</v>
      </c>
      <c r="AI9" s="2">
        <v>0</v>
      </c>
      <c r="AJ9" s="2">
        <v>1</v>
      </c>
    </row>
    <row r="10" spans="1:36" ht="11.25" x14ac:dyDescent="0.2">
      <c r="A10" s="7" t="s">
        <v>550</v>
      </c>
      <c r="B10" s="2">
        <v>973</v>
      </c>
      <c r="C10" s="2">
        <v>639</v>
      </c>
      <c r="D10" s="2">
        <v>318</v>
      </c>
      <c r="E10" s="2">
        <v>177</v>
      </c>
      <c r="F10" s="2">
        <v>87</v>
      </c>
      <c r="G10" s="2">
        <v>57</v>
      </c>
      <c r="H10" s="2">
        <v>191</v>
      </c>
      <c r="I10" s="2">
        <v>143</v>
      </c>
      <c r="J10" s="7" t="s">
        <v>550</v>
      </c>
      <c r="K10" s="2">
        <v>181</v>
      </c>
      <c r="L10" s="2">
        <v>85</v>
      </c>
      <c r="M10" s="2">
        <v>48</v>
      </c>
      <c r="N10" s="2">
        <v>23</v>
      </c>
      <c r="O10" s="2">
        <v>13</v>
      </c>
      <c r="P10" s="2">
        <v>1</v>
      </c>
      <c r="Q10" s="2">
        <v>95</v>
      </c>
      <c r="R10" s="2">
        <v>1</v>
      </c>
      <c r="S10" s="7" t="s">
        <v>550</v>
      </c>
      <c r="T10" s="2">
        <v>235</v>
      </c>
      <c r="U10" s="2">
        <v>201</v>
      </c>
      <c r="V10" s="2">
        <v>132</v>
      </c>
      <c r="W10" s="2">
        <v>37</v>
      </c>
      <c r="X10" s="2">
        <v>31</v>
      </c>
      <c r="Y10" s="2">
        <v>1</v>
      </c>
      <c r="Z10" s="2">
        <v>34</v>
      </c>
      <c r="AA10" s="2">
        <v>0</v>
      </c>
      <c r="AB10" s="7" t="s">
        <v>550</v>
      </c>
      <c r="AC10" s="2">
        <v>557</v>
      </c>
      <c r="AD10" s="2">
        <v>353</v>
      </c>
      <c r="AE10" s="2">
        <v>138</v>
      </c>
      <c r="AF10" s="2">
        <v>117</v>
      </c>
      <c r="AG10" s="2">
        <v>43</v>
      </c>
      <c r="AH10" s="2">
        <v>55</v>
      </c>
      <c r="AI10" s="2">
        <v>62</v>
      </c>
      <c r="AJ10" s="2">
        <v>142</v>
      </c>
    </row>
    <row r="11" spans="1:36" ht="11.25" x14ac:dyDescent="0.2">
      <c r="A11" s="7" t="s">
        <v>514</v>
      </c>
      <c r="B11" s="2">
        <v>25</v>
      </c>
      <c r="C11" s="2">
        <v>15</v>
      </c>
      <c r="D11" s="2">
        <v>13</v>
      </c>
      <c r="E11" s="2">
        <v>0</v>
      </c>
      <c r="F11" s="2">
        <v>2</v>
      </c>
      <c r="G11" s="2">
        <v>0</v>
      </c>
      <c r="H11" s="2">
        <v>9</v>
      </c>
      <c r="I11" s="2">
        <v>1</v>
      </c>
      <c r="J11" s="7" t="s">
        <v>514</v>
      </c>
      <c r="K11" s="2">
        <v>2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2</v>
      </c>
      <c r="R11" s="2">
        <v>0</v>
      </c>
      <c r="S11" s="7" t="s">
        <v>514</v>
      </c>
      <c r="T11" s="2">
        <v>7</v>
      </c>
      <c r="U11" s="2">
        <v>3</v>
      </c>
      <c r="V11" s="2">
        <v>1</v>
      </c>
      <c r="W11" s="2">
        <v>0</v>
      </c>
      <c r="X11" s="2">
        <v>2</v>
      </c>
      <c r="Y11" s="2">
        <v>0</v>
      </c>
      <c r="Z11" s="2">
        <v>4</v>
      </c>
      <c r="AA11" s="2">
        <v>0</v>
      </c>
      <c r="AB11" s="7" t="s">
        <v>514</v>
      </c>
      <c r="AC11" s="2">
        <v>16</v>
      </c>
      <c r="AD11" s="2">
        <v>12</v>
      </c>
      <c r="AE11" s="2">
        <v>12</v>
      </c>
      <c r="AF11" s="2">
        <v>0</v>
      </c>
      <c r="AG11" s="2">
        <v>0</v>
      </c>
      <c r="AH11" s="2">
        <v>0</v>
      </c>
      <c r="AI11" s="2">
        <v>3</v>
      </c>
      <c r="AJ11" s="2">
        <v>1</v>
      </c>
    </row>
    <row r="12" spans="1:36" ht="11.25" x14ac:dyDescent="0.2">
      <c r="A12" s="7"/>
      <c r="B12" s="2"/>
      <c r="C12" s="2"/>
      <c r="D12" s="2"/>
      <c r="E12" s="2"/>
      <c r="F12" s="2"/>
      <c r="G12" s="2"/>
      <c r="H12" s="2"/>
      <c r="I12" s="2"/>
      <c r="J12" s="7"/>
      <c r="K12" s="2"/>
      <c r="L12" s="2"/>
      <c r="M12" s="2"/>
      <c r="N12" s="2"/>
      <c r="O12" s="2"/>
      <c r="P12" s="2"/>
      <c r="Q12" s="2"/>
      <c r="R12" s="2"/>
      <c r="S12" s="7"/>
      <c r="T12" s="2"/>
      <c r="U12" s="2"/>
      <c r="V12" s="2"/>
      <c r="W12" s="2"/>
      <c r="X12" s="2"/>
      <c r="Y12" s="2"/>
      <c r="Z12" s="2"/>
      <c r="AA12" s="2"/>
      <c r="AB12" s="7"/>
      <c r="AC12" s="2"/>
      <c r="AD12" s="2"/>
      <c r="AE12" s="2"/>
      <c r="AF12" s="2"/>
      <c r="AG12" s="2"/>
      <c r="AH12" s="2"/>
      <c r="AI12" s="2"/>
      <c r="AJ12" s="2"/>
    </row>
    <row r="13" spans="1:36" ht="11.25" x14ac:dyDescent="0.2">
      <c r="A13" s="7" t="s">
        <v>737</v>
      </c>
      <c r="B13" s="2"/>
      <c r="C13" s="2"/>
      <c r="D13" s="2"/>
      <c r="E13" s="2"/>
      <c r="F13" s="2"/>
      <c r="G13" s="2"/>
      <c r="H13" s="2"/>
      <c r="I13" s="2"/>
      <c r="J13" s="7" t="s">
        <v>737</v>
      </c>
      <c r="K13" s="2"/>
      <c r="L13" s="2"/>
      <c r="M13" s="2"/>
      <c r="N13" s="2"/>
      <c r="O13" s="2"/>
      <c r="P13" s="2"/>
      <c r="Q13" s="2"/>
      <c r="R13" s="2"/>
      <c r="S13" s="7" t="s">
        <v>737</v>
      </c>
      <c r="T13" s="2"/>
      <c r="U13" s="2"/>
      <c r="V13" s="2"/>
      <c r="W13" s="2"/>
      <c r="X13" s="2"/>
      <c r="Y13" s="2"/>
      <c r="Z13" s="2"/>
      <c r="AA13" s="2"/>
      <c r="AB13" s="7" t="s">
        <v>737</v>
      </c>
      <c r="AC13" s="2"/>
      <c r="AD13" s="2"/>
      <c r="AE13" s="2"/>
      <c r="AF13" s="2"/>
      <c r="AG13" s="2"/>
      <c r="AH13" s="2"/>
      <c r="AI13" s="2"/>
      <c r="AJ13" s="2"/>
    </row>
    <row r="14" spans="1:36" ht="11.25" x14ac:dyDescent="0.2">
      <c r="A14" s="7"/>
      <c r="B14" s="2"/>
      <c r="C14" s="2"/>
      <c r="D14" s="2"/>
      <c r="E14" s="2"/>
      <c r="F14" s="2"/>
      <c r="G14" s="2"/>
      <c r="H14" s="2"/>
      <c r="I14" s="2"/>
      <c r="J14" s="7"/>
      <c r="K14" s="2"/>
      <c r="L14" s="2"/>
      <c r="M14" s="2"/>
      <c r="N14" s="2"/>
      <c r="O14" s="2"/>
      <c r="P14" s="2"/>
      <c r="Q14" s="2"/>
      <c r="R14" s="2"/>
      <c r="S14" s="7"/>
      <c r="T14" s="2"/>
      <c r="U14" s="2"/>
      <c r="V14" s="2"/>
      <c r="W14" s="2"/>
      <c r="X14" s="2"/>
      <c r="Y14" s="2"/>
      <c r="Z14" s="2"/>
      <c r="AA14" s="2"/>
      <c r="AB14" s="7"/>
      <c r="AC14" s="2"/>
      <c r="AD14" s="2"/>
      <c r="AE14" s="2"/>
      <c r="AF14" s="2"/>
      <c r="AG14" s="2"/>
      <c r="AH14" s="2"/>
      <c r="AI14" s="2"/>
      <c r="AJ14" s="2"/>
    </row>
    <row r="15" spans="1:36" ht="11.25" x14ac:dyDescent="0.2">
      <c r="A15" s="7" t="s">
        <v>655</v>
      </c>
      <c r="B15" s="2">
        <v>4184</v>
      </c>
      <c r="C15" s="2">
        <v>2623</v>
      </c>
      <c r="D15" s="2">
        <v>1447</v>
      </c>
      <c r="E15" s="2">
        <v>700</v>
      </c>
      <c r="F15" s="2">
        <v>207</v>
      </c>
      <c r="G15" s="2">
        <v>269</v>
      </c>
      <c r="H15" s="2">
        <v>959</v>
      </c>
      <c r="I15" s="2">
        <v>602</v>
      </c>
      <c r="J15" s="7" t="s">
        <v>655</v>
      </c>
      <c r="K15" s="2">
        <v>909</v>
      </c>
      <c r="L15" s="2">
        <v>417</v>
      </c>
      <c r="M15" s="2">
        <v>236</v>
      </c>
      <c r="N15" s="2">
        <v>113</v>
      </c>
      <c r="O15" s="2">
        <v>52</v>
      </c>
      <c r="P15" s="2">
        <v>16</v>
      </c>
      <c r="Q15" s="2">
        <v>470</v>
      </c>
      <c r="R15" s="2">
        <v>22</v>
      </c>
      <c r="S15" s="7" t="s">
        <v>655</v>
      </c>
      <c r="T15" s="2">
        <v>1416</v>
      </c>
      <c r="U15" s="2">
        <v>1080</v>
      </c>
      <c r="V15" s="2">
        <v>769</v>
      </c>
      <c r="W15" s="2">
        <v>199</v>
      </c>
      <c r="X15" s="2">
        <v>65</v>
      </c>
      <c r="Y15" s="2">
        <v>47</v>
      </c>
      <c r="Z15" s="2">
        <v>312</v>
      </c>
      <c r="AA15" s="2">
        <v>24</v>
      </c>
      <c r="AB15" s="7" t="s">
        <v>655</v>
      </c>
      <c r="AC15" s="2">
        <v>1859</v>
      </c>
      <c r="AD15" s="2">
        <v>1126</v>
      </c>
      <c r="AE15" s="2">
        <v>442</v>
      </c>
      <c r="AF15" s="2">
        <v>388</v>
      </c>
      <c r="AG15" s="2">
        <v>90</v>
      </c>
      <c r="AH15" s="2">
        <v>206</v>
      </c>
      <c r="AI15" s="2">
        <v>177</v>
      </c>
      <c r="AJ15" s="2">
        <v>556</v>
      </c>
    </row>
    <row r="16" spans="1:36" ht="11.25" x14ac:dyDescent="0.2">
      <c r="A16" s="7" t="s">
        <v>547</v>
      </c>
      <c r="B16" s="2">
        <v>2327</v>
      </c>
      <c r="C16" s="2">
        <v>1579</v>
      </c>
      <c r="D16" s="2">
        <v>894</v>
      </c>
      <c r="E16" s="2">
        <v>427</v>
      </c>
      <c r="F16" s="2">
        <v>66</v>
      </c>
      <c r="G16" s="2">
        <v>192</v>
      </c>
      <c r="H16" s="2">
        <v>512</v>
      </c>
      <c r="I16" s="2">
        <v>236</v>
      </c>
      <c r="J16" s="7" t="s">
        <v>547</v>
      </c>
      <c r="K16" s="2">
        <v>339</v>
      </c>
      <c r="L16" s="2">
        <v>163</v>
      </c>
      <c r="M16" s="2">
        <v>109</v>
      </c>
      <c r="N16" s="2">
        <v>35</v>
      </c>
      <c r="O16" s="2">
        <v>10</v>
      </c>
      <c r="P16" s="2">
        <v>9</v>
      </c>
      <c r="Q16" s="2">
        <v>167</v>
      </c>
      <c r="R16" s="2">
        <v>9</v>
      </c>
      <c r="S16" s="7" t="s">
        <v>547</v>
      </c>
      <c r="T16" s="2">
        <v>1055</v>
      </c>
      <c r="U16" s="2">
        <v>779</v>
      </c>
      <c r="V16" s="2">
        <v>555</v>
      </c>
      <c r="W16" s="2">
        <v>156</v>
      </c>
      <c r="X16" s="2">
        <v>28</v>
      </c>
      <c r="Y16" s="2">
        <v>40</v>
      </c>
      <c r="Z16" s="2">
        <v>252</v>
      </c>
      <c r="AA16" s="2">
        <v>24</v>
      </c>
      <c r="AB16" s="7" t="s">
        <v>547</v>
      </c>
      <c r="AC16" s="2">
        <v>933</v>
      </c>
      <c r="AD16" s="2">
        <v>637</v>
      </c>
      <c r="AE16" s="2">
        <v>230</v>
      </c>
      <c r="AF16" s="2">
        <v>236</v>
      </c>
      <c r="AG16" s="2">
        <v>28</v>
      </c>
      <c r="AH16" s="2">
        <v>143</v>
      </c>
      <c r="AI16" s="2">
        <v>93</v>
      </c>
      <c r="AJ16" s="2">
        <v>203</v>
      </c>
    </row>
    <row r="17" spans="1:36" ht="11.25" x14ac:dyDescent="0.2">
      <c r="A17" s="7" t="s">
        <v>549</v>
      </c>
      <c r="B17" s="2">
        <v>974</v>
      </c>
      <c r="C17" s="2">
        <v>544</v>
      </c>
      <c r="D17" s="2">
        <v>331</v>
      </c>
      <c r="E17" s="2">
        <v>129</v>
      </c>
      <c r="F17" s="2">
        <v>65</v>
      </c>
      <c r="G17" s="2">
        <v>19</v>
      </c>
      <c r="H17" s="2">
        <v>349</v>
      </c>
      <c r="I17" s="2">
        <v>81</v>
      </c>
      <c r="J17" s="7" t="s">
        <v>549</v>
      </c>
      <c r="K17" s="2">
        <v>552</v>
      </c>
      <c r="L17" s="2">
        <v>244</v>
      </c>
      <c r="M17" s="2">
        <v>120</v>
      </c>
      <c r="N17" s="2">
        <v>77</v>
      </c>
      <c r="O17" s="2">
        <v>40</v>
      </c>
      <c r="P17" s="2">
        <v>7</v>
      </c>
      <c r="Q17" s="2">
        <v>295</v>
      </c>
      <c r="R17" s="2">
        <v>13</v>
      </c>
      <c r="S17" s="7" t="s">
        <v>549</v>
      </c>
      <c r="T17" s="2">
        <v>236</v>
      </c>
      <c r="U17" s="2">
        <v>201</v>
      </c>
      <c r="V17" s="2">
        <v>165</v>
      </c>
      <c r="W17" s="2">
        <v>12</v>
      </c>
      <c r="X17" s="2">
        <v>17</v>
      </c>
      <c r="Y17" s="2">
        <v>7</v>
      </c>
      <c r="Z17" s="2">
        <v>35</v>
      </c>
      <c r="AA17" s="2">
        <v>0</v>
      </c>
      <c r="AB17" s="7" t="s">
        <v>549</v>
      </c>
      <c r="AC17" s="2">
        <v>186</v>
      </c>
      <c r="AD17" s="2">
        <v>99</v>
      </c>
      <c r="AE17" s="2">
        <v>46</v>
      </c>
      <c r="AF17" s="2">
        <v>40</v>
      </c>
      <c r="AG17" s="2">
        <v>8</v>
      </c>
      <c r="AH17" s="2">
        <v>5</v>
      </c>
      <c r="AI17" s="2">
        <v>19</v>
      </c>
      <c r="AJ17" s="2">
        <v>68</v>
      </c>
    </row>
    <row r="18" spans="1:36" ht="11.25" x14ac:dyDescent="0.2">
      <c r="A18" s="7" t="s">
        <v>550</v>
      </c>
      <c r="B18" s="2">
        <v>744</v>
      </c>
      <c r="C18" s="2">
        <v>453</v>
      </c>
      <c r="D18" s="2">
        <v>197</v>
      </c>
      <c r="E18" s="2">
        <v>140</v>
      </c>
      <c r="F18" s="2">
        <v>65</v>
      </c>
      <c r="G18" s="2">
        <v>51</v>
      </c>
      <c r="H18" s="2">
        <v>61</v>
      </c>
      <c r="I18" s="2">
        <v>230</v>
      </c>
      <c r="J18" s="7" t="s">
        <v>550</v>
      </c>
      <c r="K18" s="2">
        <v>13</v>
      </c>
      <c r="L18" s="2">
        <v>7</v>
      </c>
      <c r="M18" s="2">
        <v>5</v>
      </c>
      <c r="N18" s="2">
        <v>1</v>
      </c>
      <c r="O18" s="2">
        <v>1</v>
      </c>
      <c r="P18" s="2">
        <v>0</v>
      </c>
      <c r="Q18" s="2">
        <v>6</v>
      </c>
      <c r="R18" s="2">
        <v>0</v>
      </c>
      <c r="S18" s="7" t="s">
        <v>550</v>
      </c>
      <c r="T18" s="2">
        <v>92</v>
      </c>
      <c r="U18" s="2">
        <v>88</v>
      </c>
      <c r="V18" s="2">
        <v>47</v>
      </c>
      <c r="W18" s="2">
        <v>31</v>
      </c>
      <c r="X18" s="2">
        <v>10</v>
      </c>
      <c r="Y18" s="2">
        <v>0</v>
      </c>
      <c r="Z18" s="2">
        <v>4</v>
      </c>
      <c r="AA18" s="2">
        <v>0</v>
      </c>
      <c r="AB18" s="7" t="s">
        <v>550</v>
      </c>
      <c r="AC18" s="2">
        <v>639</v>
      </c>
      <c r="AD18" s="2">
        <v>358</v>
      </c>
      <c r="AE18" s="2">
        <v>145</v>
      </c>
      <c r="AF18" s="2">
        <v>108</v>
      </c>
      <c r="AG18" s="2">
        <v>54</v>
      </c>
      <c r="AH18" s="2">
        <v>51</v>
      </c>
      <c r="AI18" s="2">
        <v>51</v>
      </c>
      <c r="AJ18" s="2">
        <v>230</v>
      </c>
    </row>
    <row r="19" spans="1:36" ht="11.25" x14ac:dyDescent="0.2">
      <c r="A19" s="7" t="s">
        <v>551</v>
      </c>
      <c r="B19" s="2">
        <v>55</v>
      </c>
      <c r="C19" s="2">
        <v>9</v>
      </c>
      <c r="D19" s="2">
        <v>6</v>
      </c>
      <c r="E19" s="2">
        <v>0</v>
      </c>
      <c r="F19" s="2">
        <v>1</v>
      </c>
      <c r="G19" s="2">
        <v>2</v>
      </c>
      <c r="H19" s="2">
        <v>4</v>
      </c>
      <c r="I19" s="2">
        <v>42</v>
      </c>
      <c r="J19" s="7" t="s">
        <v>551</v>
      </c>
      <c r="K19" s="2">
        <v>2</v>
      </c>
      <c r="L19" s="2">
        <v>1</v>
      </c>
      <c r="M19" s="2">
        <v>0</v>
      </c>
      <c r="N19" s="2">
        <v>0</v>
      </c>
      <c r="O19" s="2">
        <v>1</v>
      </c>
      <c r="P19" s="2">
        <v>0</v>
      </c>
      <c r="Q19" s="2">
        <v>1</v>
      </c>
      <c r="R19" s="2">
        <v>0</v>
      </c>
      <c r="S19" s="7" t="s">
        <v>551</v>
      </c>
      <c r="T19" s="2">
        <v>2</v>
      </c>
      <c r="U19" s="2">
        <v>2</v>
      </c>
      <c r="V19" s="2">
        <v>2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7" t="s">
        <v>551</v>
      </c>
      <c r="AC19" s="2">
        <v>51</v>
      </c>
      <c r="AD19" s="2">
        <v>6</v>
      </c>
      <c r="AE19" s="2">
        <v>4</v>
      </c>
      <c r="AF19" s="2">
        <v>0</v>
      </c>
      <c r="AG19" s="2">
        <v>0</v>
      </c>
      <c r="AH19" s="2">
        <v>2</v>
      </c>
      <c r="AI19" s="2">
        <v>3</v>
      </c>
      <c r="AJ19" s="2">
        <v>42</v>
      </c>
    </row>
    <row r="20" spans="1:36" ht="11.25" x14ac:dyDescent="0.2">
      <c r="A20" s="7" t="s">
        <v>514</v>
      </c>
      <c r="B20" s="2">
        <v>84</v>
      </c>
      <c r="C20" s="2">
        <v>38</v>
      </c>
      <c r="D20" s="2">
        <v>19</v>
      </c>
      <c r="E20" s="2">
        <v>4</v>
      </c>
      <c r="F20" s="2">
        <v>10</v>
      </c>
      <c r="G20" s="2">
        <v>5</v>
      </c>
      <c r="H20" s="2">
        <v>33</v>
      </c>
      <c r="I20" s="2">
        <v>13</v>
      </c>
      <c r="J20" s="7" t="s">
        <v>514</v>
      </c>
      <c r="K20" s="2">
        <v>3</v>
      </c>
      <c r="L20" s="2">
        <v>2</v>
      </c>
      <c r="M20" s="2">
        <v>2</v>
      </c>
      <c r="N20" s="2">
        <v>0</v>
      </c>
      <c r="O20" s="2">
        <v>0</v>
      </c>
      <c r="P20" s="2">
        <v>0</v>
      </c>
      <c r="Q20" s="2">
        <v>1</v>
      </c>
      <c r="R20" s="2">
        <v>0</v>
      </c>
      <c r="S20" s="7" t="s">
        <v>514</v>
      </c>
      <c r="T20" s="2">
        <v>31</v>
      </c>
      <c r="U20" s="2">
        <v>10</v>
      </c>
      <c r="V20" s="2">
        <v>0</v>
      </c>
      <c r="W20" s="2">
        <v>0</v>
      </c>
      <c r="X20" s="2">
        <v>10</v>
      </c>
      <c r="Y20" s="2">
        <v>0</v>
      </c>
      <c r="Z20" s="2">
        <v>21</v>
      </c>
      <c r="AA20" s="2">
        <v>0</v>
      </c>
      <c r="AB20" s="7" t="s">
        <v>514</v>
      </c>
      <c r="AC20" s="2">
        <v>50</v>
      </c>
      <c r="AD20" s="2">
        <v>26</v>
      </c>
      <c r="AE20" s="2">
        <v>17</v>
      </c>
      <c r="AF20" s="2">
        <v>4</v>
      </c>
      <c r="AG20" s="2">
        <v>0</v>
      </c>
      <c r="AH20" s="2">
        <v>5</v>
      </c>
      <c r="AI20" s="2">
        <v>11</v>
      </c>
      <c r="AJ20" s="2">
        <v>13</v>
      </c>
    </row>
    <row r="21" spans="1:36" ht="11.25" x14ac:dyDescent="0.2">
      <c r="A21" s="7"/>
      <c r="B21" s="2"/>
      <c r="C21" s="2"/>
      <c r="D21" s="2"/>
      <c r="E21" s="2"/>
      <c r="F21" s="2"/>
      <c r="G21" s="2"/>
      <c r="H21" s="2"/>
      <c r="I21" s="2"/>
      <c r="J21" s="7"/>
      <c r="K21" s="2"/>
      <c r="L21" s="2"/>
      <c r="M21" s="2"/>
      <c r="N21" s="2"/>
      <c r="O21" s="2"/>
      <c r="P21" s="2"/>
      <c r="Q21" s="2"/>
      <c r="R21" s="2"/>
      <c r="S21" s="7"/>
      <c r="T21" s="2"/>
      <c r="U21" s="2"/>
      <c r="V21" s="2"/>
      <c r="W21" s="2"/>
      <c r="X21" s="2"/>
      <c r="Y21" s="2"/>
      <c r="Z21" s="2"/>
      <c r="AA21" s="2"/>
      <c r="AB21" s="7"/>
      <c r="AC21" s="2"/>
      <c r="AD21" s="2"/>
      <c r="AE21" s="2"/>
      <c r="AF21" s="2"/>
      <c r="AG21" s="2"/>
      <c r="AH21" s="2"/>
      <c r="AI21" s="2"/>
      <c r="AJ21" s="2"/>
    </row>
    <row r="22" spans="1:36" ht="11.25" x14ac:dyDescent="0.2">
      <c r="A22" s="7" t="s">
        <v>736</v>
      </c>
      <c r="B22" s="2"/>
      <c r="C22" s="2"/>
      <c r="D22" s="2"/>
      <c r="E22" s="2"/>
      <c r="F22" s="2"/>
      <c r="G22" s="2"/>
      <c r="H22" s="2"/>
      <c r="I22" s="2"/>
      <c r="J22" s="7" t="s">
        <v>736</v>
      </c>
      <c r="K22" s="2"/>
      <c r="L22" s="2"/>
      <c r="M22" s="2"/>
      <c r="N22" s="2"/>
      <c r="O22" s="2"/>
      <c r="P22" s="2"/>
      <c r="Q22" s="2"/>
      <c r="R22" s="2"/>
      <c r="S22" s="7" t="s">
        <v>736</v>
      </c>
      <c r="T22" s="2"/>
      <c r="U22" s="2"/>
      <c r="V22" s="2"/>
      <c r="W22" s="2"/>
      <c r="X22" s="2"/>
      <c r="Y22" s="2"/>
      <c r="Z22" s="2"/>
      <c r="AA22" s="2"/>
      <c r="AB22" s="7" t="s">
        <v>736</v>
      </c>
      <c r="AC22" s="2"/>
      <c r="AD22" s="2"/>
      <c r="AE22" s="2"/>
      <c r="AF22" s="2"/>
      <c r="AG22" s="2"/>
      <c r="AH22" s="2"/>
      <c r="AI22" s="2"/>
      <c r="AJ22" s="2"/>
    </row>
    <row r="23" spans="1:36" ht="11.25" x14ac:dyDescent="0.2">
      <c r="A23" s="7"/>
      <c r="B23" s="2"/>
      <c r="C23" s="2"/>
      <c r="D23" s="2"/>
      <c r="E23" s="2"/>
      <c r="F23" s="2"/>
      <c r="G23" s="2"/>
      <c r="H23" s="2"/>
      <c r="I23" s="2"/>
      <c r="J23" s="7"/>
      <c r="K23" s="2"/>
      <c r="L23" s="2"/>
      <c r="M23" s="2"/>
      <c r="N23" s="2"/>
      <c r="O23" s="2"/>
      <c r="P23" s="2"/>
      <c r="Q23" s="2"/>
      <c r="R23" s="2"/>
      <c r="S23" s="7"/>
      <c r="T23" s="2"/>
      <c r="U23" s="2"/>
      <c r="V23" s="2"/>
      <c r="W23" s="2"/>
      <c r="X23" s="2"/>
      <c r="Y23" s="2"/>
      <c r="Z23" s="2"/>
      <c r="AA23" s="2"/>
      <c r="AB23" s="7"/>
      <c r="AC23" s="2"/>
      <c r="AD23" s="2"/>
      <c r="AE23" s="2"/>
      <c r="AF23" s="2"/>
      <c r="AG23" s="2"/>
      <c r="AH23" s="2"/>
      <c r="AI23" s="2"/>
      <c r="AJ23" s="2"/>
    </row>
    <row r="24" spans="1:36" ht="11.25" x14ac:dyDescent="0.2">
      <c r="A24" s="7" t="s">
        <v>655</v>
      </c>
      <c r="B24" s="2">
        <v>4184</v>
      </c>
      <c r="C24" s="2">
        <v>2623</v>
      </c>
      <c r="D24" s="2">
        <v>1447</v>
      </c>
      <c r="E24" s="2">
        <v>700</v>
      </c>
      <c r="F24" s="2">
        <v>207</v>
      </c>
      <c r="G24" s="2">
        <v>269</v>
      </c>
      <c r="H24" s="2">
        <v>959</v>
      </c>
      <c r="I24" s="2">
        <v>602</v>
      </c>
      <c r="J24" s="7" t="s">
        <v>655</v>
      </c>
      <c r="K24" s="2">
        <v>909</v>
      </c>
      <c r="L24" s="2">
        <v>417</v>
      </c>
      <c r="M24" s="2">
        <v>236</v>
      </c>
      <c r="N24" s="2">
        <v>113</v>
      </c>
      <c r="O24" s="2">
        <v>52</v>
      </c>
      <c r="P24" s="2">
        <v>16</v>
      </c>
      <c r="Q24" s="2">
        <v>470</v>
      </c>
      <c r="R24" s="2">
        <v>22</v>
      </c>
      <c r="S24" s="7" t="s">
        <v>655</v>
      </c>
      <c r="T24" s="2">
        <v>1416</v>
      </c>
      <c r="U24" s="2">
        <v>1080</v>
      </c>
      <c r="V24" s="2">
        <v>769</v>
      </c>
      <c r="W24" s="2">
        <v>199</v>
      </c>
      <c r="X24" s="2">
        <v>65</v>
      </c>
      <c r="Y24" s="2">
        <v>47</v>
      </c>
      <c r="Z24" s="2">
        <v>312</v>
      </c>
      <c r="AA24" s="2">
        <v>24</v>
      </c>
      <c r="AB24" s="7" t="s">
        <v>655</v>
      </c>
      <c r="AC24" s="2">
        <v>1859</v>
      </c>
      <c r="AD24" s="2">
        <v>1126</v>
      </c>
      <c r="AE24" s="2">
        <v>442</v>
      </c>
      <c r="AF24" s="2">
        <v>388</v>
      </c>
      <c r="AG24" s="2">
        <v>90</v>
      </c>
      <c r="AH24" s="2">
        <v>206</v>
      </c>
      <c r="AI24" s="2">
        <v>177</v>
      </c>
      <c r="AJ24" s="2">
        <v>556</v>
      </c>
    </row>
    <row r="25" spans="1:36" ht="11.25" x14ac:dyDescent="0.2">
      <c r="A25" s="7" t="s">
        <v>552</v>
      </c>
      <c r="B25" s="2">
        <v>3396</v>
      </c>
      <c r="C25" s="2">
        <v>2099</v>
      </c>
      <c r="D25" s="2">
        <v>1185</v>
      </c>
      <c r="E25" s="2">
        <v>526</v>
      </c>
      <c r="F25" s="2">
        <v>151</v>
      </c>
      <c r="G25" s="2">
        <v>237</v>
      </c>
      <c r="H25" s="2">
        <v>788</v>
      </c>
      <c r="I25" s="2">
        <v>509</v>
      </c>
      <c r="J25" s="7" t="s">
        <v>552</v>
      </c>
      <c r="K25" s="2">
        <v>693</v>
      </c>
      <c r="L25" s="2">
        <v>313</v>
      </c>
      <c r="M25" s="2">
        <v>189</v>
      </c>
      <c r="N25" s="2">
        <v>74</v>
      </c>
      <c r="O25" s="2">
        <v>34</v>
      </c>
      <c r="P25" s="2">
        <v>16</v>
      </c>
      <c r="Q25" s="2">
        <v>363</v>
      </c>
      <c r="R25" s="2">
        <v>17</v>
      </c>
      <c r="S25" s="7" t="s">
        <v>552</v>
      </c>
      <c r="T25" s="2">
        <v>1193</v>
      </c>
      <c r="U25" s="2">
        <v>894</v>
      </c>
      <c r="V25" s="2">
        <v>640</v>
      </c>
      <c r="W25" s="2">
        <v>164</v>
      </c>
      <c r="X25" s="2">
        <v>43</v>
      </c>
      <c r="Y25" s="2">
        <v>47</v>
      </c>
      <c r="Z25" s="2">
        <v>275</v>
      </c>
      <c r="AA25" s="2">
        <v>24</v>
      </c>
      <c r="AB25" s="7" t="s">
        <v>552</v>
      </c>
      <c r="AC25" s="2">
        <v>1510</v>
      </c>
      <c r="AD25" s="2">
        <v>892</v>
      </c>
      <c r="AE25" s="2">
        <v>356</v>
      </c>
      <c r="AF25" s="2">
        <v>288</v>
      </c>
      <c r="AG25" s="2">
        <v>74</v>
      </c>
      <c r="AH25" s="2">
        <v>174</v>
      </c>
      <c r="AI25" s="2">
        <v>150</v>
      </c>
      <c r="AJ25" s="2">
        <v>468</v>
      </c>
    </row>
    <row r="26" spans="1:36" ht="11.25" x14ac:dyDescent="0.2">
      <c r="A26" s="7" t="s">
        <v>735</v>
      </c>
      <c r="B26" s="2">
        <v>710</v>
      </c>
      <c r="C26" s="2">
        <v>483</v>
      </c>
      <c r="D26" s="2">
        <v>236</v>
      </c>
      <c r="E26" s="2">
        <v>163</v>
      </c>
      <c r="F26" s="2">
        <v>52</v>
      </c>
      <c r="G26" s="2">
        <v>32</v>
      </c>
      <c r="H26" s="2">
        <v>137</v>
      </c>
      <c r="I26" s="2">
        <v>90</v>
      </c>
      <c r="J26" s="7" t="s">
        <v>735</v>
      </c>
      <c r="K26" s="2">
        <v>177</v>
      </c>
      <c r="L26" s="2">
        <v>82</v>
      </c>
      <c r="M26" s="2">
        <v>39</v>
      </c>
      <c r="N26" s="2">
        <v>29</v>
      </c>
      <c r="O26" s="2">
        <v>14</v>
      </c>
      <c r="P26" s="2">
        <v>0</v>
      </c>
      <c r="Q26" s="2">
        <v>91</v>
      </c>
      <c r="R26" s="2">
        <v>4</v>
      </c>
      <c r="S26" s="7" t="s">
        <v>735</v>
      </c>
      <c r="T26" s="2">
        <v>189</v>
      </c>
      <c r="U26" s="2">
        <v>170</v>
      </c>
      <c r="V26" s="2">
        <v>113</v>
      </c>
      <c r="W26" s="2">
        <v>35</v>
      </c>
      <c r="X26" s="2">
        <v>22</v>
      </c>
      <c r="Y26" s="2">
        <v>0</v>
      </c>
      <c r="Z26" s="2">
        <v>19</v>
      </c>
      <c r="AA26" s="2">
        <v>0</v>
      </c>
      <c r="AB26" s="7" t="s">
        <v>735</v>
      </c>
      <c r="AC26" s="2">
        <v>344</v>
      </c>
      <c r="AD26" s="2">
        <v>231</v>
      </c>
      <c r="AE26" s="2">
        <v>84</v>
      </c>
      <c r="AF26" s="2">
        <v>99</v>
      </c>
      <c r="AG26" s="2">
        <v>16</v>
      </c>
      <c r="AH26" s="2">
        <v>32</v>
      </c>
      <c r="AI26" s="2">
        <v>27</v>
      </c>
      <c r="AJ26" s="2">
        <v>86</v>
      </c>
    </row>
    <row r="27" spans="1:36" ht="11.25" x14ac:dyDescent="0.2">
      <c r="A27" s="7" t="s">
        <v>514</v>
      </c>
      <c r="B27" s="2">
        <v>78</v>
      </c>
      <c r="C27" s="2">
        <v>41</v>
      </c>
      <c r="D27" s="2">
        <v>26</v>
      </c>
      <c r="E27" s="2">
        <v>11</v>
      </c>
      <c r="F27" s="2">
        <v>4</v>
      </c>
      <c r="G27" s="2">
        <v>0</v>
      </c>
      <c r="H27" s="2">
        <v>34</v>
      </c>
      <c r="I27" s="2">
        <v>3</v>
      </c>
      <c r="J27" s="7" t="s">
        <v>514</v>
      </c>
      <c r="K27" s="2">
        <v>39</v>
      </c>
      <c r="L27" s="2">
        <v>22</v>
      </c>
      <c r="M27" s="2">
        <v>8</v>
      </c>
      <c r="N27" s="2">
        <v>10</v>
      </c>
      <c r="O27" s="2">
        <v>4</v>
      </c>
      <c r="P27" s="2">
        <v>0</v>
      </c>
      <c r="Q27" s="2">
        <v>16</v>
      </c>
      <c r="R27" s="2">
        <v>1</v>
      </c>
      <c r="S27" s="7" t="s">
        <v>514</v>
      </c>
      <c r="T27" s="2">
        <v>34</v>
      </c>
      <c r="U27" s="2">
        <v>16</v>
      </c>
      <c r="V27" s="2">
        <v>16</v>
      </c>
      <c r="W27" s="2">
        <v>0</v>
      </c>
      <c r="X27" s="2">
        <v>0</v>
      </c>
      <c r="Y27" s="2">
        <v>0</v>
      </c>
      <c r="Z27" s="2">
        <v>18</v>
      </c>
      <c r="AA27" s="2">
        <v>0</v>
      </c>
      <c r="AB27" s="7" t="s">
        <v>514</v>
      </c>
      <c r="AC27" s="2">
        <v>5</v>
      </c>
      <c r="AD27" s="2">
        <v>3</v>
      </c>
      <c r="AE27" s="2">
        <v>2</v>
      </c>
      <c r="AF27" s="2">
        <v>1</v>
      </c>
      <c r="AG27" s="2">
        <v>0</v>
      </c>
      <c r="AH27" s="2">
        <v>0</v>
      </c>
      <c r="AI27" s="2">
        <v>0</v>
      </c>
      <c r="AJ27" s="2">
        <v>2</v>
      </c>
    </row>
    <row r="28" spans="1:36" ht="11.25" x14ac:dyDescent="0.2">
      <c r="A28" s="7"/>
      <c r="B28" s="2"/>
      <c r="C28" s="2"/>
      <c r="D28" s="2"/>
      <c r="E28" s="2"/>
      <c r="F28" s="2"/>
      <c r="G28" s="2"/>
      <c r="H28" s="2"/>
      <c r="I28" s="2"/>
      <c r="J28" s="7"/>
      <c r="K28" s="2"/>
      <c r="L28" s="2"/>
      <c r="M28" s="2"/>
      <c r="N28" s="2"/>
      <c r="O28" s="2"/>
      <c r="P28" s="2"/>
      <c r="Q28" s="2"/>
      <c r="R28" s="2"/>
      <c r="S28" s="7"/>
      <c r="T28" s="2"/>
      <c r="U28" s="2"/>
      <c r="V28" s="2"/>
      <c r="W28" s="2"/>
      <c r="X28" s="2"/>
      <c r="Y28" s="2"/>
      <c r="Z28" s="2"/>
      <c r="AA28" s="2"/>
      <c r="AB28" s="7"/>
      <c r="AC28" s="2"/>
      <c r="AD28" s="2"/>
      <c r="AE28" s="2"/>
      <c r="AF28" s="2"/>
      <c r="AG28" s="2"/>
      <c r="AH28" s="2"/>
      <c r="AI28" s="2"/>
      <c r="AJ28" s="2"/>
    </row>
    <row r="29" spans="1:36" ht="11.25" x14ac:dyDescent="0.2">
      <c r="A29" s="7" t="s">
        <v>734</v>
      </c>
      <c r="B29" s="2"/>
      <c r="C29" s="2"/>
      <c r="D29" s="2"/>
      <c r="E29" s="2"/>
      <c r="F29" s="2"/>
      <c r="G29" s="2"/>
      <c r="H29" s="2"/>
      <c r="I29" s="2"/>
      <c r="J29" s="7" t="s">
        <v>734</v>
      </c>
      <c r="K29" s="2"/>
      <c r="L29" s="2"/>
      <c r="M29" s="2"/>
      <c r="N29" s="2"/>
      <c r="O29" s="2"/>
      <c r="P29" s="2"/>
      <c r="Q29" s="2"/>
      <c r="R29" s="2"/>
      <c r="S29" s="7" t="s">
        <v>734</v>
      </c>
      <c r="T29" s="2"/>
      <c r="U29" s="2"/>
      <c r="V29" s="2"/>
      <c r="W29" s="2"/>
      <c r="X29" s="2"/>
      <c r="Y29" s="2"/>
      <c r="Z29" s="2"/>
      <c r="AA29" s="2"/>
      <c r="AB29" s="7" t="s">
        <v>734</v>
      </c>
      <c r="AC29" s="2"/>
      <c r="AD29" s="2"/>
      <c r="AE29" s="2"/>
      <c r="AF29" s="2"/>
      <c r="AG29" s="2"/>
      <c r="AH29" s="2"/>
      <c r="AI29" s="2"/>
      <c r="AJ29" s="2"/>
    </row>
    <row r="30" spans="1:36" ht="11.25" x14ac:dyDescent="0.2">
      <c r="A30" s="7"/>
      <c r="B30" s="2"/>
      <c r="C30" s="2"/>
      <c r="D30" s="2"/>
      <c r="E30" s="2"/>
      <c r="F30" s="2"/>
      <c r="G30" s="2"/>
      <c r="H30" s="2"/>
      <c r="I30" s="2"/>
      <c r="J30" s="7"/>
      <c r="K30" s="2"/>
      <c r="L30" s="2"/>
      <c r="M30" s="2"/>
      <c r="N30" s="2"/>
      <c r="O30" s="2"/>
      <c r="P30" s="2"/>
      <c r="Q30" s="2"/>
      <c r="R30" s="2"/>
      <c r="S30" s="7"/>
      <c r="T30" s="2"/>
      <c r="U30" s="2"/>
      <c r="V30" s="2"/>
      <c r="W30" s="2"/>
      <c r="X30" s="2"/>
      <c r="Y30" s="2"/>
      <c r="Z30" s="2"/>
      <c r="AA30" s="2"/>
      <c r="AB30" s="7"/>
      <c r="AC30" s="2"/>
      <c r="AD30" s="2"/>
      <c r="AE30" s="2"/>
      <c r="AF30" s="2"/>
      <c r="AG30" s="2"/>
      <c r="AH30" s="2"/>
      <c r="AI30" s="2"/>
      <c r="AJ30" s="2"/>
    </row>
    <row r="31" spans="1:36" ht="11.25" x14ac:dyDescent="0.2">
      <c r="A31" s="7" t="s">
        <v>655</v>
      </c>
      <c r="B31" s="2">
        <v>4184</v>
      </c>
      <c r="C31" s="2">
        <v>2623</v>
      </c>
      <c r="D31" s="2">
        <v>1447</v>
      </c>
      <c r="E31" s="2">
        <v>700</v>
      </c>
      <c r="F31" s="2">
        <v>207</v>
      </c>
      <c r="G31" s="2">
        <v>269</v>
      </c>
      <c r="H31" s="2">
        <v>959</v>
      </c>
      <c r="I31" s="2">
        <v>602</v>
      </c>
      <c r="J31" s="7" t="s">
        <v>655</v>
      </c>
      <c r="K31" s="2">
        <v>909</v>
      </c>
      <c r="L31" s="2">
        <v>417</v>
      </c>
      <c r="M31" s="2">
        <v>236</v>
      </c>
      <c r="N31" s="2">
        <v>113</v>
      </c>
      <c r="O31" s="2">
        <v>52</v>
      </c>
      <c r="P31" s="2">
        <v>16</v>
      </c>
      <c r="Q31" s="2">
        <v>470</v>
      </c>
      <c r="R31" s="2">
        <v>22</v>
      </c>
      <c r="S31" s="7" t="s">
        <v>655</v>
      </c>
      <c r="T31" s="2">
        <v>1416</v>
      </c>
      <c r="U31" s="2">
        <v>1080</v>
      </c>
      <c r="V31" s="2">
        <v>769</v>
      </c>
      <c r="W31" s="2">
        <v>199</v>
      </c>
      <c r="X31" s="2">
        <v>65</v>
      </c>
      <c r="Y31" s="2">
        <v>47</v>
      </c>
      <c r="Z31" s="2">
        <v>312</v>
      </c>
      <c r="AA31" s="2">
        <v>24</v>
      </c>
      <c r="AB31" s="7" t="s">
        <v>655</v>
      </c>
      <c r="AC31" s="2">
        <v>1859</v>
      </c>
      <c r="AD31" s="2">
        <v>1126</v>
      </c>
      <c r="AE31" s="2">
        <v>442</v>
      </c>
      <c r="AF31" s="2">
        <v>388</v>
      </c>
      <c r="AG31" s="2">
        <v>90</v>
      </c>
      <c r="AH31" s="2">
        <v>206</v>
      </c>
      <c r="AI31" s="2">
        <v>177</v>
      </c>
      <c r="AJ31" s="2">
        <v>556</v>
      </c>
    </row>
    <row r="32" spans="1:36" ht="11.25" x14ac:dyDescent="0.2">
      <c r="A32" s="7">
        <v>1</v>
      </c>
      <c r="B32" s="2">
        <v>413</v>
      </c>
      <c r="C32" s="2">
        <v>256</v>
      </c>
      <c r="D32" s="2">
        <v>84</v>
      </c>
      <c r="E32" s="2">
        <v>125</v>
      </c>
      <c r="F32" s="2">
        <v>20</v>
      </c>
      <c r="G32" s="2">
        <v>27</v>
      </c>
      <c r="H32" s="2">
        <v>63</v>
      </c>
      <c r="I32" s="2">
        <v>94</v>
      </c>
      <c r="J32" s="7">
        <v>1</v>
      </c>
      <c r="K32" s="2">
        <v>107</v>
      </c>
      <c r="L32" s="2">
        <v>59</v>
      </c>
      <c r="M32" s="2">
        <v>29</v>
      </c>
      <c r="N32" s="2">
        <v>17</v>
      </c>
      <c r="O32" s="2">
        <v>11</v>
      </c>
      <c r="P32" s="2">
        <v>2</v>
      </c>
      <c r="Q32" s="2">
        <v>44</v>
      </c>
      <c r="R32" s="2">
        <v>4</v>
      </c>
      <c r="S32" s="7">
        <v>1</v>
      </c>
      <c r="T32" s="2">
        <v>29</v>
      </c>
      <c r="U32" s="2">
        <v>24</v>
      </c>
      <c r="V32" s="2">
        <v>18</v>
      </c>
      <c r="W32" s="2">
        <v>3</v>
      </c>
      <c r="X32" s="2">
        <v>1</v>
      </c>
      <c r="Y32" s="2">
        <v>2</v>
      </c>
      <c r="Z32" s="2">
        <v>4</v>
      </c>
      <c r="AA32" s="2">
        <v>1</v>
      </c>
      <c r="AB32" s="7">
        <v>1</v>
      </c>
      <c r="AC32" s="2">
        <v>277</v>
      </c>
      <c r="AD32" s="2">
        <v>173</v>
      </c>
      <c r="AE32" s="2">
        <v>37</v>
      </c>
      <c r="AF32" s="2">
        <v>105</v>
      </c>
      <c r="AG32" s="2">
        <v>8</v>
      </c>
      <c r="AH32" s="2">
        <v>23</v>
      </c>
      <c r="AI32" s="2">
        <v>15</v>
      </c>
      <c r="AJ32" s="2">
        <v>89</v>
      </c>
    </row>
    <row r="33" spans="1:36" ht="11.25" x14ac:dyDescent="0.2">
      <c r="A33" s="7">
        <v>2</v>
      </c>
      <c r="B33" s="2">
        <v>682</v>
      </c>
      <c r="C33" s="2">
        <v>468</v>
      </c>
      <c r="D33" s="2">
        <v>257</v>
      </c>
      <c r="E33" s="2">
        <v>132</v>
      </c>
      <c r="F33" s="2">
        <v>24</v>
      </c>
      <c r="G33" s="2">
        <v>55</v>
      </c>
      <c r="H33" s="2">
        <v>109</v>
      </c>
      <c r="I33" s="2">
        <v>105</v>
      </c>
      <c r="J33" s="7">
        <v>2</v>
      </c>
      <c r="K33" s="2">
        <v>167</v>
      </c>
      <c r="L33" s="2">
        <v>83</v>
      </c>
      <c r="M33" s="2">
        <v>47</v>
      </c>
      <c r="N33" s="2">
        <v>22</v>
      </c>
      <c r="O33" s="2">
        <v>10</v>
      </c>
      <c r="P33" s="2">
        <v>4</v>
      </c>
      <c r="Q33" s="2">
        <v>81</v>
      </c>
      <c r="R33" s="2">
        <v>3</v>
      </c>
      <c r="S33" s="7">
        <v>2</v>
      </c>
      <c r="T33" s="2">
        <v>239</v>
      </c>
      <c r="U33" s="2">
        <v>211</v>
      </c>
      <c r="V33" s="2">
        <v>160</v>
      </c>
      <c r="W33" s="2">
        <v>39</v>
      </c>
      <c r="X33" s="2">
        <v>8</v>
      </c>
      <c r="Y33" s="2">
        <v>4</v>
      </c>
      <c r="Z33" s="2">
        <v>16</v>
      </c>
      <c r="AA33" s="2">
        <v>12</v>
      </c>
      <c r="AB33" s="7">
        <v>2</v>
      </c>
      <c r="AC33" s="2">
        <v>276</v>
      </c>
      <c r="AD33" s="2">
        <v>174</v>
      </c>
      <c r="AE33" s="2">
        <v>50</v>
      </c>
      <c r="AF33" s="2">
        <v>71</v>
      </c>
      <c r="AG33" s="2">
        <v>6</v>
      </c>
      <c r="AH33" s="2">
        <v>47</v>
      </c>
      <c r="AI33" s="2">
        <v>12</v>
      </c>
      <c r="AJ33" s="2">
        <v>90</v>
      </c>
    </row>
    <row r="34" spans="1:36" ht="11.25" x14ac:dyDescent="0.2">
      <c r="A34" s="7">
        <v>3</v>
      </c>
      <c r="B34" s="2">
        <v>909</v>
      </c>
      <c r="C34" s="2">
        <v>613</v>
      </c>
      <c r="D34" s="2">
        <v>261</v>
      </c>
      <c r="E34" s="2">
        <v>235</v>
      </c>
      <c r="F34" s="2">
        <v>47</v>
      </c>
      <c r="G34" s="2">
        <v>70</v>
      </c>
      <c r="H34" s="2">
        <v>218</v>
      </c>
      <c r="I34" s="2">
        <v>78</v>
      </c>
      <c r="J34" s="7">
        <v>3</v>
      </c>
      <c r="K34" s="2">
        <v>239</v>
      </c>
      <c r="L34" s="2">
        <v>114</v>
      </c>
      <c r="M34" s="2">
        <v>61</v>
      </c>
      <c r="N34" s="2">
        <v>35</v>
      </c>
      <c r="O34" s="2">
        <v>15</v>
      </c>
      <c r="P34" s="2">
        <v>3</v>
      </c>
      <c r="Q34" s="2">
        <v>122</v>
      </c>
      <c r="R34" s="2">
        <v>3</v>
      </c>
      <c r="S34" s="7">
        <v>3</v>
      </c>
      <c r="T34" s="2">
        <v>322</v>
      </c>
      <c r="U34" s="2">
        <v>256</v>
      </c>
      <c r="V34" s="2">
        <v>111</v>
      </c>
      <c r="W34" s="2">
        <v>116</v>
      </c>
      <c r="X34" s="2">
        <v>12</v>
      </c>
      <c r="Y34" s="2">
        <v>17</v>
      </c>
      <c r="Z34" s="2">
        <v>58</v>
      </c>
      <c r="AA34" s="2">
        <v>8</v>
      </c>
      <c r="AB34" s="7">
        <v>3</v>
      </c>
      <c r="AC34" s="2">
        <v>348</v>
      </c>
      <c r="AD34" s="2">
        <v>243</v>
      </c>
      <c r="AE34" s="2">
        <v>89</v>
      </c>
      <c r="AF34" s="2">
        <v>84</v>
      </c>
      <c r="AG34" s="2">
        <v>20</v>
      </c>
      <c r="AH34" s="2">
        <v>50</v>
      </c>
      <c r="AI34" s="2">
        <v>38</v>
      </c>
      <c r="AJ34" s="2">
        <v>67</v>
      </c>
    </row>
    <row r="35" spans="1:36" ht="11.25" x14ac:dyDescent="0.2">
      <c r="A35" s="7">
        <v>4</v>
      </c>
      <c r="B35" s="2">
        <v>1027</v>
      </c>
      <c r="C35" s="2">
        <v>659</v>
      </c>
      <c r="D35" s="2">
        <v>410</v>
      </c>
      <c r="E35" s="2">
        <v>128</v>
      </c>
      <c r="F35" s="2">
        <v>59</v>
      </c>
      <c r="G35" s="2">
        <v>62</v>
      </c>
      <c r="H35" s="2">
        <v>240</v>
      </c>
      <c r="I35" s="2">
        <v>128</v>
      </c>
      <c r="J35" s="7">
        <v>4</v>
      </c>
      <c r="K35" s="2">
        <v>198</v>
      </c>
      <c r="L35" s="2">
        <v>82</v>
      </c>
      <c r="M35" s="2">
        <v>41</v>
      </c>
      <c r="N35" s="2">
        <v>28</v>
      </c>
      <c r="O35" s="2">
        <v>7</v>
      </c>
      <c r="P35" s="2">
        <v>6</v>
      </c>
      <c r="Q35" s="2">
        <v>109</v>
      </c>
      <c r="R35" s="2">
        <v>7</v>
      </c>
      <c r="S35" s="7">
        <v>4</v>
      </c>
      <c r="T35" s="2">
        <v>379</v>
      </c>
      <c r="U35" s="2">
        <v>304</v>
      </c>
      <c r="V35" s="2">
        <v>230</v>
      </c>
      <c r="W35" s="2">
        <v>32</v>
      </c>
      <c r="X35" s="2">
        <v>28</v>
      </c>
      <c r="Y35" s="2">
        <v>14</v>
      </c>
      <c r="Z35" s="2">
        <v>73</v>
      </c>
      <c r="AA35" s="2">
        <v>2</v>
      </c>
      <c r="AB35" s="7">
        <v>4</v>
      </c>
      <c r="AC35" s="2">
        <v>450</v>
      </c>
      <c r="AD35" s="2">
        <v>273</v>
      </c>
      <c r="AE35" s="2">
        <v>139</v>
      </c>
      <c r="AF35" s="2">
        <v>68</v>
      </c>
      <c r="AG35" s="2">
        <v>24</v>
      </c>
      <c r="AH35" s="2">
        <v>42</v>
      </c>
      <c r="AI35" s="2">
        <v>58</v>
      </c>
      <c r="AJ35" s="2">
        <v>119</v>
      </c>
    </row>
    <row r="36" spans="1:36" ht="11.25" x14ac:dyDescent="0.2">
      <c r="A36" s="7">
        <v>5</v>
      </c>
      <c r="B36" s="2">
        <v>628</v>
      </c>
      <c r="C36" s="2">
        <v>347</v>
      </c>
      <c r="D36" s="2">
        <v>230</v>
      </c>
      <c r="E36" s="2">
        <v>56</v>
      </c>
      <c r="F36" s="2">
        <v>37</v>
      </c>
      <c r="G36" s="2">
        <v>24</v>
      </c>
      <c r="H36" s="2">
        <v>179</v>
      </c>
      <c r="I36" s="2">
        <v>102</v>
      </c>
      <c r="J36" s="7">
        <v>5</v>
      </c>
      <c r="K36" s="2">
        <v>113</v>
      </c>
      <c r="L36" s="2">
        <v>36</v>
      </c>
      <c r="M36" s="2">
        <v>23</v>
      </c>
      <c r="N36" s="2">
        <v>8</v>
      </c>
      <c r="O36" s="2">
        <v>4</v>
      </c>
      <c r="P36" s="2">
        <v>1</v>
      </c>
      <c r="Q36" s="2">
        <v>73</v>
      </c>
      <c r="R36" s="2">
        <v>4</v>
      </c>
      <c r="S36" s="7">
        <v>5</v>
      </c>
      <c r="T36" s="2">
        <v>279</v>
      </c>
      <c r="U36" s="2">
        <v>184</v>
      </c>
      <c r="V36" s="2">
        <v>158</v>
      </c>
      <c r="W36" s="2">
        <v>8</v>
      </c>
      <c r="X36" s="2">
        <v>13</v>
      </c>
      <c r="Y36" s="2">
        <v>5</v>
      </c>
      <c r="Z36" s="2">
        <v>94</v>
      </c>
      <c r="AA36" s="2">
        <v>1</v>
      </c>
      <c r="AB36" s="7">
        <v>5</v>
      </c>
      <c r="AC36" s="2">
        <v>236</v>
      </c>
      <c r="AD36" s="2">
        <v>127</v>
      </c>
      <c r="AE36" s="2">
        <v>49</v>
      </c>
      <c r="AF36" s="2">
        <v>40</v>
      </c>
      <c r="AG36" s="2">
        <v>20</v>
      </c>
      <c r="AH36" s="2">
        <v>18</v>
      </c>
      <c r="AI36" s="2">
        <v>12</v>
      </c>
      <c r="AJ36" s="2">
        <v>97</v>
      </c>
    </row>
    <row r="37" spans="1:36" ht="11.25" x14ac:dyDescent="0.2">
      <c r="A37" s="7">
        <v>6</v>
      </c>
      <c r="B37" s="2">
        <v>307</v>
      </c>
      <c r="C37" s="2">
        <v>167</v>
      </c>
      <c r="D37" s="2">
        <v>127</v>
      </c>
      <c r="E37" s="2">
        <v>11</v>
      </c>
      <c r="F37" s="2">
        <v>13</v>
      </c>
      <c r="G37" s="2">
        <v>16</v>
      </c>
      <c r="H37" s="2">
        <v>101</v>
      </c>
      <c r="I37" s="2">
        <v>39</v>
      </c>
      <c r="J37" s="7">
        <v>6</v>
      </c>
      <c r="K37" s="2">
        <v>60</v>
      </c>
      <c r="L37" s="2">
        <v>29</v>
      </c>
      <c r="M37" s="2">
        <v>22</v>
      </c>
      <c r="N37" s="2">
        <v>3</v>
      </c>
      <c r="O37" s="2">
        <v>4</v>
      </c>
      <c r="P37" s="2">
        <v>0</v>
      </c>
      <c r="Q37" s="2">
        <v>30</v>
      </c>
      <c r="R37" s="2">
        <v>1</v>
      </c>
      <c r="S37" s="7">
        <v>6</v>
      </c>
      <c r="T37" s="2">
        <v>123</v>
      </c>
      <c r="U37" s="2">
        <v>69</v>
      </c>
      <c r="V37" s="2">
        <v>62</v>
      </c>
      <c r="W37" s="2">
        <v>1</v>
      </c>
      <c r="X37" s="2">
        <v>3</v>
      </c>
      <c r="Y37" s="2">
        <v>3</v>
      </c>
      <c r="Z37" s="2">
        <v>54</v>
      </c>
      <c r="AA37" s="2">
        <v>0</v>
      </c>
      <c r="AB37" s="7">
        <v>6</v>
      </c>
      <c r="AC37" s="2">
        <v>124</v>
      </c>
      <c r="AD37" s="2">
        <v>69</v>
      </c>
      <c r="AE37" s="2">
        <v>43</v>
      </c>
      <c r="AF37" s="2">
        <v>7</v>
      </c>
      <c r="AG37" s="2">
        <v>6</v>
      </c>
      <c r="AH37" s="2">
        <v>13</v>
      </c>
      <c r="AI37" s="2">
        <v>17</v>
      </c>
      <c r="AJ37" s="2">
        <v>38</v>
      </c>
    </row>
    <row r="38" spans="1:36" ht="11.25" x14ac:dyDescent="0.2">
      <c r="A38" s="7">
        <v>7</v>
      </c>
      <c r="B38" s="2">
        <v>106</v>
      </c>
      <c r="C38" s="2">
        <v>51</v>
      </c>
      <c r="D38" s="2">
        <v>44</v>
      </c>
      <c r="E38" s="2">
        <v>2</v>
      </c>
      <c r="F38" s="2">
        <v>0</v>
      </c>
      <c r="G38" s="2">
        <v>5</v>
      </c>
      <c r="H38" s="2">
        <v>33</v>
      </c>
      <c r="I38" s="2">
        <v>22</v>
      </c>
      <c r="J38" s="7">
        <v>7</v>
      </c>
      <c r="K38" s="2">
        <v>18</v>
      </c>
      <c r="L38" s="2">
        <v>10</v>
      </c>
      <c r="M38" s="2">
        <v>10</v>
      </c>
      <c r="N38" s="2">
        <v>0</v>
      </c>
      <c r="O38" s="2">
        <v>0</v>
      </c>
      <c r="P38" s="2">
        <v>0</v>
      </c>
      <c r="Q38" s="2">
        <v>8</v>
      </c>
      <c r="R38" s="2">
        <v>0</v>
      </c>
      <c r="S38" s="7">
        <v>7</v>
      </c>
      <c r="T38" s="2">
        <v>30</v>
      </c>
      <c r="U38" s="2">
        <v>21</v>
      </c>
      <c r="V38" s="2">
        <v>19</v>
      </c>
      <c r="W38" s="2">
        <v>0</v>
      </c>
      <c r="X38" s="2">
        <v>0</v>
      </c>
      <c r="Y38" s="2">
        <v>2</v>
      </c>
      <c r="Z38" s="2">
        <v>9</v>
      </c>
      <c r="AA38" s="2">
        <v>0</v>
      </c>
      <c r="AB38" s="7">
        <v>7</v>
      </c>
      <c r="AC38" s="2">
        <v>58</v>
      </c>
      <c r="AD38" s="2">
        <v>20</v>
      </c>
      <c r="AE38" s="2">
        <v>15</v>
      </c>
      <c r="AF38" s="2">
        <v>2</v>
      </c>
      <c r="AG38" s="2">
        <v>0</v>
      </c>
      <c r="AH38" s="2">
        <v>3</v>
      </c>
      <c r="AI38" s="2">
        <v>16</v>
      </c>
      <c r="AJ38" s="2">
        <v>22</v>
      </c>
    </row>
    <row r="39" spans="1:36" ht="11.25" x14ac:dyDescent="0.2">
      <c r="A39" s="7">
        <v>8</v>
      </c>
      <c r="B39" s="2">
        <v>38</v>
      </c>
      <c r="C39" s="2">
        <v>26</v>
      </c>
      <c r="D39" s="2">
        <v>18</v>
      </c>
      <c r="E39" s="2">
        <v>6</v>
      </c>
      <c r="F39" s="2">
        <v>0</v>
      </c>
      <c r="G39" s="2">
        <v>2</v>
      </c>
      <c r="H39" s="2">
        <v>10</v>
      </c>
      <c r="I39" s="2">
        <v>2</v>
      </c>
      <c r="J39" s="7">
        <v>8</v>
      </c>
      <c r="K39" s="2">
        <v>3</v>
      </c>
      <c r="L39" s="2">
        <v>1</v>
      </c>
      <c r="M39" s="2">
        <v>1</v>
      </c>
      <c r="N39" s="2">
        <v>0</v>
      </c>
      <c r="O39" s="2">
        <v>0</v>
      </c>
      <c r="P39" s="2">
        <v>0</v>
      </c>
      <c r="Q39" s="2">
        <v>2</v>
      </c>
      <c r="R39" s="2">
        <v>0</v>
      </c>
      <c r="S39" s="7">
        <v>8</v>
      </c>
      <c r="T39" s="2">
        <v>10</v>
      </c>
      <c r="U39" s="2">
        <v>7</v>
      </c>
      <c r="V39" s="2">
        <v>7</v>
      </c>
      <c r="W39" s="2">
        <v>0</v>
      </c>
      <c r="X39" s="2">
        <v>0</v>
      </c>
      <c r="Y39" s="2">
        <v>0</v>
      </c>
      <c r="Z39" s="2">
        <v>3</v>
      </c>
      <c r="AA39" s="2">
        <v>0</v>
      </c>
      <c r="AB39" s="7">
        <v>8</v>
      </c>
      <c r="AC39" s="2">
        <v>25</v>
      </c>
      <c r="AD39" s="2">
        <v>18</v>
      </c>
      <c r="AE39" s="2">
        <v>10</v>
      </c>
      <c r="AF39" s="2">
        <v>6</v>
      </c>
      <c r="AG39" s="2">
        <v>0</v>
      </c>
      <c r="AH39" s="2">
        <v>2</v>
      </c>
      <c r="AI39" s="2">
        <v>5</v>
      </c>
      <c r="AJ39" s="2">
        <v>2</v>
      </c>
    </row>
    <row r="40" spans="1:36" ht="11.25" x14ac:dyDescent="0.2">
      <c r="A40" s="7">
        <v>9</v>
      </c>
      <c r="B40" s="2">
        <v>73</v>
      </c>
      <c r="C40" s="2">
        <v>35</v>
      </c>
      <c r="D40" s="2">
        <v>15</v>
      </c>
      <c r="E40" s="2">
        <v>5</v>
      </c>
      <c r="F40" s="2">
        <v>7</v>
      </c>
      <c r="G40" s="2">
        <v>8</v>
      </c>
      <c r="H40" s="2">
        <v>6</v>
      </c>
      <c r="I40" s="2">
        <v>32</v>
      </c>
      <c r="J40" s="7">
        <v>9</v>
      </c>
      <c r="K40" s="2">
        <v>3</v>
      </c>
      <c r="L40" s="2">
        <v>2</v>
      </c>
      <c r="M40" s="2">
        <v>1</v>
      </c>
      <c r="N40" s="2">
        <v>0</v>
      </c>
      <c r="O40" s="2">
        <v>1</v>
      </c>
      <c r="P40" s="2">
        <v>0</v>
      </c>
      <c r="Q40" s="2">
        <v>1</v>
      </c>
      <c r="R40" s="2">
        <v>0</v>
      </c>
      <c r="S40" s="7">
        <v>9</v>
      </c>
      <c r="T40" s="2">
        <v>5</v>
      </c>
      <c r="U40" s="2">
        <v>4</v>
      </c>
      <c r="V40" s="2">
        <v>4</v>
      </c>
      <c r="W40" s="2">
        <v>0</v>
      </c>
      <c r="X40" s="2">
        <v>0</v>
      </c>
      <c r="Y40" s="2">
        <v>0</v>
      </c>
      <c r="Z40" s="2">
        <v>1</v>
      </c>
      <c r="AA40" s="2">
        <v>0</v>
      </c>
      <c r="AB40" s="7">
        <v>9</v>
      </c>
      <c r="AC40" s="2">
        <v>65</v>
      </c>
      <c r="AD40" s="2">
        <v>29</v>
      </c>
      <c r="AE40" s="2">
        <v>10</v>
      </c>
      <c r="AF40" s="2">
        <v>5</v>
      </c>
      <c r="AG40" s="2">
        <v>6</v>
      </c>
      <c r="AH40" s="2">
        <v>8</v>
      </c>
      <c r="AI40" s="2">
        <v>4</v>
      </c>
      <c r="AJ40" s="2">
        <v>32</v>
      </c>
    </row>
    <row r="41" spans="1:36" ht="11.25" x14ac:dyDescent="0.2">
      <c r="A41" s="7">
        <v>10</v>
      </c>
      <c r="B41" s="2">
        <v>1</v>
      </c>
      <c r="C41" s="2">
        <v>1</v>
      </c>
      <c r="D41" s="2">
        <v>1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7">
        <v>10</v>
      </c>
      <c r="K41" s="2">
        <v>1</v>
      </c>
      <c r="L41" s="2">
        <v>1</v>
      </c>
      <c r="M41" s="2">
        <v>1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7">
        <v>10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7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</row>
    <row r="42" spans="1:36" s="5" customFormat="1" ht="11.25" x14ac:dyDescent="0.2">
      <c r="A42" s="10" t="s">
        <v>27</v>
      </c>
      <c r="B42" s="4">
        <v>4.0999999999999996</v>
      </c>
      <c r="C42" s="4">
        <v>4</v>
      </c>
      <c r="D42" s="4">
        <v>4.3</v>
      </c>
      <c r="E42" s="4">
        <v>3.4</v>
      </c>
      <c r="F42" s="4">
        <v>4.2</v>
      </c>
      <c r="G42" s="4">
        <v>3.8</v>
      </c>
      <c r="H42" s="4">
        <v>4.4000000000000004</v>
      </c>
      <c r="I42" s="4">
        <v>4.2</v>
      </c>
      <c r="J42" s="10" t="s">
        <v>27</v>
      </c>
      <c r="K42" s="4">
        <v>3.8</v>
      </c>
      <c r="L42" s="4">
        <v>3.6</v>
      </c>
      <c r="M42" s="4">
        <v>3.7</v>
      </c>
      <c r="N42" s="4">
        <v>3.5</v>
      </c>
      <c r="O42" s="4">
        <v>3.3</v>
      </c>
      <c r="P42" s="4">
        <v>3.7</v>
      </c>
      <c r="Q42" s="4">
        <v>3.9</v>
      </c>
      <c r="R42" s="4">
        <v>4.0999999999999996</v>
      </c>
      <c r="S42" s="10" t="s">
        <v>27</v>
      </c>
      <c r="T42" s="4">
        <v>4.3</v>
      </c>
      <c r="U42" s="4">
        <v>4.2</v>
      </c>
      <c r="V42" s="4">
        <v>4.4000000000000004</v>
      </c>
      <c r="W42" s="4">
        <v>3.5</v>
      </c>
      <c r="X42" s="4">
        <v>4.4000000000000004</v>
      </c>
      <c r="Y42" s="4">
        <v>4</v>
      </c>
      <c r="Z42" s="4">
        <v>5.0999999999999996</v>
      </c>
      <c r="AA42" s="4">
        <v>2.9</v>
      </c>
      <c r="AB42" s="10" t="s">
        <v>27</v>
      </c>
      <c r="AC42" s="4">
        <v>4.0999999999999996</v>
      </c>
      <c r="AD42" s="4">
        <v>3.9</v>
      </c>
      <c r="AE42" s="4">
        <v>4.3</v>
      </c>
      <c r="AF42" s="4">
        <v>3.2</v>
      </c>
      <c r="AG42" s="4">
        <v>4.5</v>
      </c>
      <c r="AH42" s="4">
        <v>3.7</v>
      </c>
      <c r="AI42" s="4">
        <v>4.4000000000000004</v>
      </c>
      <c r="AJ42" s="4">
        <v>4.3</v>
      </c>
    </row>
    <row r="43" spans="1:36" s="5" customFormat="1" ht="11.25" x14ac:dyDescent="0.2">
      <c r="A43" s="10"/>
      <c r="B43" s="4"/>
      <c r="C43" s="4"/>
      <c r="D43" s="4"/>
      <c r="E43" s="4"/>
      <c r="F43" s="4"/>
      <c r="G43" s="4"/>
      <c r="H43" s="4"/>
      <c r="I43" s="4"/>
      <c r="J43" s="10"/>
      <c r="K43" s="4"/>
      <c r="L43" s="4"/>
      <c r="M43" s="4"/>
      <c r="N43" s="4"/>
      <c r="O43" s="4"/>
      <c r="P43" s="4"/>
      <c r="Q43" s="4"/>
      <c r="R43" s="4"/>
      <c r="S43" s="10"/>
      <c r="T43" s="4"/>
      <c r="U43" s="4"/>
      <c r="V43" s="4"/>
      <c r="W43" s="4"/>
      <c r="X43" s="4"/>
      <c r="Y43" s="4"/>
      <c r="Z43" s="4"/>
      <c r="AA43" s="4"/>
      <c r="AB43" s="10"/>
      <c r="AC43" s="4"/>
      <c r="AD43" s="4"/>
      <c r="AE43" s="4"/>
      <c r="AF43" s="4"/>
      <c r="AG43" s="4"/>
      <c r="AH43" s="4"/>
      <c r="AI43" s="4"/>
      <c r="AJ43" s="4"/>
    </row>
    <row r="44" spans="1:36" ht="11.25" x14ac:dyDescent="0.2">
      <c r="A44" s="7" t="s">
        <v>733</v>
      </c>
      <c r="B44" s="2"/>
      <c r="C44" s="2"/>
      <c r="D44" s="2"/>
      <c r="E44" s="2"/>
      <c r="F44" s="2"/>
      <c r="G44" s="2"/>
      <c r="H44" s="2"/>
      <c r="I44" s="2"/>
      <c r="J44" s="7" t="s">
        <v>733</v>
      </c>
      <c r="K44" s="2"/>
      <c r="L44" s="2"/>
      <c r="M44" s="2"/>
      <c r="N44" s="2"/>
      <c r="O44" s="2"/>
      <c r="P44" s="2"/>
      <c r="Q44" s="2"/>
      <c r="R44" s="2"/>
      <c r="S44" s="7" t="s">
        <v>733</v>
      </c>
      <c r="T44" s="2"/>
      <c r="U44" s="2"/>
      <c r="V44" s="2"/>
      <c r="W44" s="2"/>
      <c r="X44" s="2"/>
      <c r="Y44" s="2"/>
      <c r="Z44" s="2"/>
      <c r="AA44" s="2"/>
      <c r="AB44" s="7" t="s">
        <v>733</v>
      </c>
      <c r="AC44" s="2"/>
      <c r="AD44" s="2"/>
      <c r="AE44" s="2"/>
      <c r="AF44" s="2"/>
      <c r="AG44" s="2"/>
      <c r="AH44" s="2"/>
      <c r="AI44" s="2"/>
      <c r="AJ44" s="2"/>
    </row>
    <row r="45" spans="1:36" ht="11.25" x14ac:dyDescent="0.2">
      <c r="A45" s="7"/>
      <c r="B45" s="2"/>
      <c r="C45" s="2"/>
      <c r="D45" s="2"/>
      <c r="E45" s="2"/>
      <c r="F45" s="2"/>
      <c r="G45" s="2"/>
      <c r="H45" s="2"/>
      <c r="I45" s="2"/>
      <c r="J45" s="7"/>
      <c r="K45" s="2"/>
      <c r="L45" s="2"/>
      <c r="M45" s="2"/>
      <c r="N45" s="2"/>
      <c r="O45" s="2"/>
      <c r="P45" s="2"/>
      <c r="Q45" s="2"/>
      <c r="R45" s="2"/>
      <c r="S45" s="7"/>
      <c r="T45" s="2"/>
      <c r="U45" s="2"/>
      <c r="V45" s="2"/>
      <c r="W45" s="2"/>
      <c r="X45" s="2"/>
      <c r="Y45" s="2"/>
      <c r="Z45" s="2"/>
      <c r="AA45" s="2"/>
      <c r="AB45" s="7"/>
      <c r="AC45" s="2"/>
      <c r="AD45" s="2"/>
      <c r="AE45" s="2"/>
      <c r="AF45" s="2"/>
      <c r="AG45" s="2"/>
      <c r="AH45" s="2"/>
      <c r="AI45" s="2"/>
      <c r="AJ45" s="2"/>
    </row>
    <row r="46" spans="1:36" ht="11.25" x14ac:dyDescent="0.2">
      <c r="A46" s="7" t="s">
        <v>655</v>
      </c>
      <c r="B46" s="2">
        <v>4184</v>
      </c>
      <c r="C46" s="2">
        <v>2623</v>
      </c>
      <c r="D46" s="2">
        <v>1447</v>
      </c>
      <c r="E46" s="2">
        <v>700</v>
      </c>
      <c r="F46" s="2">
        <v>207</v>
      </c>
      <c r="G46" s="2">
        <v>269</v>
      </c>
      <c r="H46" s="2">
        <v>959</v>
      </c>
      <c r="I46" s="2">
        <v>602</v>
      </c>
      <c r="J46" s="7" t="s">
        <v>655</v>
      </c>
      <c r="K46" s="2">
        <v>909</v>
      </c>
      <c r="L46" s="2">
        <v>417</v>
      </c>
      <c r="M46" s="2">
        <v>236</v>
      </c>
      <c r="N46" s="2">
        <v>113</v>
      </c>
      <c r="O46" s="2">
        <v>52</v>
      </c>
      <c r="P46" s="2">
        <v>16</v>
      </c>
      <c r="Q46" s="2">
        <v>470</v>
      </c>
      <c r="R46" s="2">
        <v>22</v>
      </c>
      <c r="S46" s="7" t="s">
        <v>655</v>
      </c>
      <c r="T46" s="2">
        <v>1416</v>
      </c>
      <c r="U46" s="2">
        <v>1080</v>
      </c>
      <c r="V46" s="2">
        <v>769</v>
      </c>
      <c r="W46" s="2">
        <v>199</v>
      </c>
      <c r="X46" s="2">
        <v>65</v>
      </c>
      <c r="Y46" s="2">
        <v>47</v>
      </c>
      <c r="Z46" s="2">
        <v>312</v>
      </c>
      <c r="AA46" s="2">
        <v>24</v>
      </c>
      <c r="AB46" s="7" t="s">
        <v>655</v>
      </c>
      <c r="AC46" s="2">
        <v>1859</v>
      </c>
      <c r="AD46" s="2">
        <v>1126</v>
      </c>
      <c r="AE46" s="2">
        <v>442</v>
      </c>
      <c r="AF46" s="2">
        <v>388</v>
      </c>
      <c r="AG46" s="2">
        <v>90</v>
      </c>
      <c r="AH46" s="2">
        <v>206</v>
      </c>
      <c r="AI46" s="2">
        <v>177</v>
      </c>
      <c r="AJ46" s="2">
        <v>556</v>
      </c>
    </row>
    <row r="47" spans="1:36" ht="11.25" x14ac:dyDescent="0.2">
      <c r="A47" s="7">
        <v>1</v>
      </c>
      <c r="B47" s="2">
        <v>1240</v>
      </c>
      <c r="C47" s="2">
        <v>793</v>
      </c>
      <c r="D47" s="2">
        <v>353</v>
      </c>
      <c r="E47" s="2">
        <v>289</v>
      </c>
      <c r="F47" s="2">
        <v>60</v>
      </c>
      <c r="G47" s="2">
        <v>91</v>
      </c>
      <c r="H47" s="2">
        <v>227</v>
      </c>
      <c r="I47" s="2">
        <v>220</v>
      </c>
      <c r="J47" s="7">
        <v>1</v>
      </c>
      <c r="K47" s="2">
        <v>280</v>
      </c>
      <c r="L47" s="2">
        <v>141</v>
      </c>
      <c r="M47" s="2">
        <v>73</v>
      </c>
      <c r="N47" s="2">
        <v>41</v>
      </c>
      <c r="O47" s="2">
        <v>21</v>
      </c>
      <c r="P47" s="2">
        <v>6</v>
      </c>
      <c r="Q47" s="2">
        <v>132</v>
      </c>
      <c r="R47" s="2">
        <v>7</v>
      </c>
      <c r="S47" s="7">
        <v>1</v>
      </c>
      <c r="T47" s="2">
        <v>247</v>
      </c>
      <c r="U47" s="2">
        <v>199</v>
      </c>
      <c r="V47" s="2">
        <v>134</v>
      </c>
      <c r="W47" s="2">
        <v>40</v>
      </c>
      <c r="X47" s="2">
        <v>15</v>
      </c>
      <c r="Y47" s="2">
        <v>10</v>
      </c>
      <c r="Z47" s="2">
        <v>42</v>
      </c>
      <c r="AA47" s="2">
        <v>6</v>
      </c>
      <c r="AB47" s="7">
        <v>1</v>
      </c>
      <c r="AC47" s="2">
        <v>713</v>
      </c>
      <c r="AD47" s="2">
        <v>453</v>
      </c>
      <c r="AE47" s="2">
        <v>146</v>
      </c>
      <c r="AF47" s="2">
        <v>208</v>
      </c>
      <c r="AG47" s="2">
        <v>24</v>
      </c>
      <c r="AH47" s="2">
        <v>75</v>
      </c>
      <c r="AI47" s="2">
        <v>53</v>
      </c>
      <c r="AJ47" s="2">
        <v>207</v>
      </c>
    </row>
    <row r="48" spans="1:36" ht="11.25" x14ac:dyDescent="0.2">
      <c r="A48" s="7">
        <v>2</v>
      </c>
      <c r="B48" s="2">
        <v>1708</v>
      </c>
      <c r="C48" s="2">
        <v>1147</v>
      </c>
      <c r="D48" s="2">
        <v>654</v>
      </c>
      <c r="E48" s="2">
        <v>292</v>
      </c>
      <c r="F48" s="2">
        <v>87</v>
      </c>
      <c r="G48" s="2">
        <v>114</v>
      </c>
      <c r="H48" s="2">
        <v>360</v>
      </c>
      <c r="I48" s="2">
        <v>201</v>
      </c>
      <c r="J48" s="7">
        <v>2</v>
      </c>
      <c r="K48" s="2">
        <v>331</v>
      </c>
      <c r="L48" s="2">
        <v>146</v>
      </c>
      <c r="M48" s="2">
        <v>80</v>
      </c>
      <c r="N48" s="2">
        <v>40</v>
      </c>
      <c r="O48" s="2">
        <v>19</v>
      </c>
      <c r="P48" s="2">
        <v>7</v>
      </c>
      <c r="Q48" s="2">
        <v>178</v>
      </c>
      <c r="R48" s="2">
        <v>7</v>
      </c>
      <c r="S48" s="7">
        <v>2</v>
      </c>
      <c r="T48" s="2">
        <v>727</v>
      </c>
      <c r="U48" s="2">
        <v>600</v>
      </c>
      <c r="V48" s="2">
        <v>399</v>
      </c>
      <c r="W48" s="2">
        <v>136</v>
      </c>
      <c r="X48" s="2">
        <v>40</v>
      </c>
      <c r="Y48" s="2">
        <v>25</v>
      </c>
      <c r="Z48" s="2">
        <v>111</v>
      </c>
      <c r="AA48" s="2">
        <v>16</v>
      </c>
      <c r="AB48" s="7">
        <v>2</v>
      </c>
      <c r="AC48" s="2">
        <v>650</v>
      </c>
      <c r="AD48" s="2">
        <v>401</v>
      </c>
      <c r="AE48" s="2">
        <v>175</v>
      </c>
      <c r="AF48" s="2">
        <v>116</v>
      </c>
      <c r="AG48" s="2">
        <v>28</v>
      </c>
      <c r="AH48" s="2">
        <v>82</v>
      </c>
      <c r="AI48" s="2">
        <v>71</v>
      </c>
      <c r="AJ48" s="2">
        <v>178</v>
      </c>
    </row>
    <row r="49" spans="1:36" ht="11.25" x14ac:dyDescent="0.2">
      <c r="A49" s="7">
        <v>3</v>
      </c>
      <c r="B49" s="2">
        <v>796</v>
      </c>
      <c r="C49" s="2">
        <v>456</v>
      </c>
      <c r="D49" s="2">
        <v>284</v>
      </c>
      <c r="E49" s="2">
        <v>98</v>
      </c>
      <c r="F49" s="2">
        <v>37</v>
      </c>
      <c r="G49" s="2">
        <v>37</v>
      </c>
      <c r="H49" s="2">
        <v>242</v>
      </c>
      <c r="I49" s="2">
        <v>98</v>
      </c>
      <c r="J49" s="7">
        <v>3</v>
      </c>
      <c r="K49" s="2">
        <v>216</v>
      </c>
      <c r="L49" s="2">
        <v>94</v>
      </c>
      <c r="M49" s="2">
        <v>55</v>
      </c>
      <c r="N49" s="2">
        <v>29</v>
      </c>
      <c r="O49" s="2">
        <v>7</v>
      </c>
      <c r="P49" s="2">
        <v>3</v>
      </c>
      <c r="Q49" s="2">
        <v>116</v>
      </c>
      <c r="R49" s="2">
        <v>6</v>
      </c>
      <c r="S49" s="7">
        <v>3</v>
      </c>
      <c r="T49" s="2">
        <v>297</v>
      </c>
      <c r="U49" s="2">
        <v>194</v>
      </c>
      <c r="V49" s="2">
        <v>156</v>
      </c>
      <c r="W49" s="2">
        <v>21</v>
      </c>
      <c r="X49" s="2">
        <v>8</v>
      </c>
      <c r="Y49" s="2">
        <v>9</v>
      </c>
      <c r="Z49" s="2">
        <v>102</v>
      </c>
      <c r="AA49" s="2">
        <v>1</v>
      </c>
      <c r="AB49" s="7">
        <v>3</v>
      </c>
      <c r="AC49" s="2">
        <v>283</v>
      </c>
      <c r="AD49" s="2">
        <v>168</v>
      </c>
      <c r="AE49" s="2">
        <v>73</v>
      </c>
      <c r="AF49" s="2">
        <v>48</v>
      </c>
      <c r="AG49" s="2">
        <v>22</v>
      </c>
      <c r="AH49" s="2">
        <v>25</v>
      </c>
      <c r="AI49" s="2">
        <v>24</v>
      </c>
      <c r="AJ49" s="2">
        <v>91</v>
      </c>
    </row>
    <row r="50" spans="1:36" ht="11.25" x14ac:dyDescent="0.2">
      <c r="A50" s="7">
        <v>4</v>
      </c>
      <c r="B50" s="2">
        <v>282</v>
      </c>
      <c r="C50" s="2">
        <v>153</v>
      </c>
      <c r="D50" s="2">
        <v>108</v>
      </c>
      <c r="E50" s="2">
        <v>16</v>
      </c>
      <c r="F50" s="2">
        <v>14</v>
      </c>
      <c r="G50" s="2">
        <v>15</v>
      </c>
      <c r="H50" s="2">
        <v>103</v>
      </c>
      <c r="I50" s="2">
        <v>26</v>
      </c>
      <c r="J50" s="7">
        <v>4</v>
      </c>
      <c r="K50" s="2">
        <v>54</v>
      </c>
      <c r="L50" s="2">
        <v>19</v>
      </c>
      <c r="M50" s="2">
        <v>14</v>
      </c>
      <c r="N50" s="2">
        <v>3</v>
      </c>
      <c r="O50" s="2">
        <v>2</v>
      </c>
      <c r="P50" s="2">
        <v>0</v>
      </c>
      <c r="Q50" s="2">
        <v>33</v>
      </c>
      <c r="R50" s="2">
        <v>2</v>
      </c>
      <c r="S50" s="7">
        <v>4</v>
      </c>
      <c r="T50" s="2">
        <v>114</v>
      </c>
      <c r="U50" s="2">
        <v>65</v>
      </c>
      <c r="V50" s="2">
        <v>59</v>
      </c>
      <c r="W50" s="2">
        <v>2</v>
      </c>
      <c r="X50" s="2">
        <v>2</v>
      </c>
      <c r="Y50" s="2">
        <v>2</v>
      </c>
      <c r="Z50" s="2">
        <v>48</v>
      </c>
      <c r="AA50" s="2">
        <v>1</v>
      </c>
      <c r="AB50" s="7">
        <v>4</v>
      </c>
      <c r="AC50" s="2">
        <v>114</v>
      </c>
      <c r="AD50" s="2">
        <v>69</v>
      </c>
      <c r="AE50" s="2">
        <v>35</v>
      </c>
      <c r="AF50" s="2">
        <v>11</v>
      </c>
      <c r="AG50" s="2">
        <v>10</v>
      </c>
      <c r="AH50" s="2">
        <v>13</v>
      </c>
      <c r="AI50" s="2">
        <v>22</v>
      </c>
      <c r="AJ50" s="2">
        <v>23</v>
      </c>
    </row>
    <row r="51" spans="1:36" ht="11.25" x14ac:dyDescent="0.2">
      <c r="A51" s="7">
        <v>5</v>
      </c>
      <c r="B51" s="2">
        <v>88</v>
      </c>
      <c r="C51" s="2">
        <v>43</v>
      </c>
      <c r="D51" s="2">
        <v>38</v>
      </c>
      <c r="E51" s="2">
        <v>0</v>
      </c>
      <c r="F51" s="2">
        <v>2</v>
      </c>
      <c r="G51" s="2">
        <v>3</v>
      </c>
      <c r="H51" s="2">
        <v>18</v>
      </c>
      <c r="I51" s="2">
        <v>27</v>
      </c>
      <c r="J51" s="7">
        <v>5</v>
      </c>
      <c r="K51" s="2">
        <v>21</v>
      </c>
      <c r="L51" s="2">
        <v>13</v>
      </c>
      <c r="M51" s="2">
        <v>11</v>
      </c>
      <c r="N51" s="2">
        <v>0</v>
      </c>
      <c r="O51" s="2">
        <v>2</v>
      </c>
      <c r="P51" s="2">
        <v>0</v>
      </c>
      <c r="Q51" s="2">
        <v>8</v>
      </c>
      <c r="R51" s="2">
        <v>0</v>
      </c>
      <c r="S51" s="7">
        <v>5</v>
      </c>
      <c r="T51" s="2">
        <v>26</v>
      </c>
      <c r="U51" s="2">
        <v>19</v>
      </c>
      <c r="V51" s="2">
        <v>19</v>
      </c>
      <c r="W51" s="2">
        <v>0</v>
      </c>
      <c r="X51" s="2">
        <v>0</v>
      </c>
      <c r="Y51" s="2">
        <v>0</v>
      </c>
      <c r="Z51" s="2">
        <v>7</v>
      </c>
      <c r="AA51" s="2">
        <v>0</v>
      </c>
      <c r="AB51" s="7">
        <v>5</v>
      </c>
      <c r="AC51" s="2">
        <v>41</v>
      </c>
      <c r="AD51" s="2">
        <v>11</v>
      </c>
      <c r="AE51" s="2">
        <v>8</v>
      </c>
      <c r="AF51" s="2">
        <v>0</v>
      </c>
      <c r="AG51" s="2">
        <v>0</v>
      </c>
      <c r="AH51" s="2">
        <v>3</v>
      </c>
      <c r="AI51" s="2">
        <v>3</v>
      </c>
      <c r="AJ51" s="2">
        <v>27</v>
      </c>
    </row>
    <row r="52" spans="1:36" ht="11.25" x14ac:dyDescent="0.2">
      <c r="A52" s="7">
        <v>6</v>
      </c>
      <c r="B52" s="2">
        <v>13</v>
      </c>
      <c r="C52" s="2">
        <v>6</v>
      </c>
      <c r="D52" s="2">
        <v>2</v>
      </c>
      <c r="E52" s="2">
        <v>0</v>
      </c>
      <c r="F52" s="2">
        <v>0</v>
      </c>
      <c r="G52" s="2">
        <v>4</v>
      </c>
      <c r="H52" s="2">
        <v>4</v>
      </c>
      <c r="I52" s="2">
        <v>3</v>
      </c>
      <c r="J52" s="7">
        <v>6</v>
      </c>
      <c r="K52" s="2">
        <v>3</v>
      </c>
      <c r="L52" s="2">
        <v>1</v>
      </c>
      <c r="M52" s="2">
        <v>1</v>
      </c>
      <c r="N52" s="2">
        <v>0</v>
      </c>
      <c r="O52" s="2">
        <v>0</v>
      </c>
      <c r="P52" s="2">
        <v>0</v>
      </c>
      <c r="Q52" s="2">
        <v>2</v>
      </c>
      <c r="R52" s="2">
        <v>0</v>
      </c>
      <c r="S52" s="7">
        <v>6</v>
      </c>
      <c r="T52" s="2">
        <v>4</v>
      </c>
      <c r="U52" s="2">
        <v>2</v>
      </c>
      <c r="V52" s="2">
        <v>1</v>
      </c>
      <c r="W52" s="2">
        <v>0</v>
      </c>
      <c r="X52" s="2">
        <v>0</v>
      </c>
      <c r="Y52" s="2">
        <v>1</v>
      </c>
      <c r="Z52" s="2">
        <v>2</v>
      </c>
      <c r="AA52" s="2">
        <v>0</v>
      </c>
      <c r="AB52" s="7">
        <v>6</v>
      </c>
      <c r="AC52" s="2">
        <v>6</v>
      </c>
      <c r="AD52" s="2">
        <v>3</v>
      </c>
      <c r="AE52" s="2">
        <v>0</v>
      </c>
      <c r="AF52" s="2">
        <v>0</v>
      </c>
      <c r="AG52" s="2">
        <v>0</v>
      </c>
      <c r="AH52" s="2">
        <v>3</v>
      </c>
      <c r="AI52" s="2">
        <v>0</v>
      </c>
      <c r="AJ52" s="2">
        <v>3</v>
      </c>
    </row>
    <row r="53" spans="1:36" ht="11.25" x14ac:dyDescent="0.2">
      <c r="A53" s="7">
        <v>7</v>
      </c>
      <c r="B53" s="2">
        <v>4</v>
      </c>
      <c r="C53" s="2">
        <v>1</v>
      </c>
      <c r="D53" s="2">
        <v>1</v>
      </c>
      <c r="E53" s="2">
        <v>0</v>
      </c>
      <c r="F53" s="2">
        <v>0</v>
      </c>
      <c r="G53" s="2">
        <v>0</v>
      </c>
      <c r="H53" s="2">
        <v>3</v>
      </c>
      <c r="I53" s="2">
        <v>0</v>
      </c>
      <c r="J53" s="7">
        <v>7</v>
      </c>
      <c r="K53" s="2">
        <v>1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1</v>
      </c>
      <c r="R53" s="2">
        <v>0</v>
      </c>
      <c r="S53" s="7">
        <v>7</v>
      </c>
      <c r="T53" s="2">
        <v>1</v>
      </c>
      <c r="U53" s="2">
        <v>1</v>
      </c>
      <c r="V53" s="2">
        <v>1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7">
        <v>7</v>
      </c>
      <c r="AC53" s="2">
        <v>2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2</v>
      </c>
      <c r="AJ53" s="2">
        <v>0</v>
      </c>
    </row>
    <row r="54" spans="1:36" ht="11.25" x14ac:dyDescent="0.2">
      <c r="A54" s="7">
        <v>8</v>
      </c>
      <c r="B54" s="2">
        <v>4</v>
      </c>
      <c r="C54" s="2">
        <v>2</v>
      </c>
      <c r="D54" s="2">
        <v>2</v>
      </c>
      <c r="E54" s="2">
        <v>0</v>
      </c>
      <c r="F54" s="2">
        <v>0</v>
      </c>
      <c r="G54" s="2">
        <v>0</v>
      </c>
      <c r="H54" s="2">
        <v>0</v>
      </c>
      <c r="I54" s="2">
        <v>2</v>
      </c>
      <c r="J54" s="7">
        <v>8</v>
      </c>
      <c r="K54" s="2">
        <v>2</v>
      </c>
      <c r="L54" s="2">
        <v>2</v>
      </c>
      <c r="M54" s="2">
        <v>2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7">
        <v>8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7">
        <v>8</v>
      </c>
      <c r="AC54" s="2">
        <v>2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2</v>
      </c>
    </row>
    <row r="55" spans="1:36" ht="11.25" x14ac:dyDescent="0.2">
      <c r="A55" s="7">
        <v>9</v>
      </c>
      <c r="B55" s="2">
        <v>49</v>
      </c>
      <c r="C55" s="2">
        <v>22</v>
      </c>
      <c r="D55" s="2">
        <v>5</v>
      </c>
      <c r="E55" s="2">
        <v>5</v>
      </c>
      <c r="F55" s="2">
        <v>7</v>
      </c>
      <c r="G55" s="2">
        <v>5</v>
      </c>
      <c r="H55" s="2">
        <v>2</v>
      </c>
      <c r="I55" s="2">
        <v>25</v>
      </c>
      <c r="J55" s="7">
        <v>9</v>
      </c>
      <c r="K55" s="2">
        <v>1</v>
      </c>
      <c r="L55" s="2">
        <v>1</v>
      </c>
      <c r="M55" s="2">
        <v>0</v>
      </c>
      <c r="N55" s="2">
        <v>0</v>
      </c>
      <c r="O55" s="2">
        <v>1</v>
      </c>
      <c r="P55" s="2">
        <v>0</v>
      </c>
      <c r="Q55" s="2">
        <v>0</v>
      </c>
      <c r="R55" s="2">
        <v>0</v>
      </c>
      <c r="S55" s="7">
        <v>9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7">
        <v>9</v>
      </c>
      <c r="AC55" s="2">
        <v>48</v>
      </c>
      <c r="AD55" s="2">
        <v>21</v>
      </c>
      <c r="AE55" s="2">
        <v>5</v>
      </c>
      <c r="AF55" s="2">
        <v>5</v>
      </c>
      <c r="AG55" s="2">
        <v>6</v>
      </c>
      <c r="AH55" s="2">
        <v>5</v>
      </c>
      <c r="AI55" s="2">
        <v>2</v>
      </c>
      <c r="AJ55" s="2">
        <v>25</v>
      </c>
    </row>
    <row r="56" spans="1:36" s="5" customFormat="1" ht="11.25" x14ac:dyDescent="0.2">
      <c r="A56" s="44" t="s">
        <v>27</v>
      </c>
      <c r="B56" s="45">
        <v>2.5</v>
      </c>
      <c r="C56" s="45">
        <v>2.5</v>
      </c>
      <c r="D56" s="45">
        <v>2.6</v>
      </c>
      <c r="E56" s="45">
        <v>2.2000000000000002</v>
      </c>
      <c r="F56" s="45">
        <v>2.5</v>
      </c>
      <c r="G56" s="45">
        <v>2.4</v>
      </c>
      <c r="H56" s="45">
        <v>2.7</v>
      </c>
      <c r="I56" s="45">
        <v>2.4</v>
      </c>
      <c r="J56" s="44" t="s">
        <v>27</v>
      </c>
      <c r="K56" s="45">
        <v>2.5</v>
      </c>
      <c r="L56" s="45">
        <v>2.5</v>
      </c>
      <c r="M56" s="45">
        <v>2.6</v>
      </c>
      <c r="N56" s="45">
        <v>2.4</v>
      </c>
      <c r="O56" s="45">
        <v>2.2999999999999998</v>
      </c>
      <c r="P56" s="45">
        <v>2.2999999999999998</v>
      </c>
      <c r="Q56" s="45">
        <v>2.6</v>
      </c>
      <c r="R56" s="45">
        <v>2.6</v>
      </c>
      <c r="S56" s="44" t="s">
        <v>27</v>
      </c>
      <c r="T56" s="45">
        <v>2.6</v>
      </c>
      <c r="U56" s="45">
        <v>2.6</v>
      </c>
      <c r="V56" s="45">
        <v>2.6</v>
      </c>
      <c r="W56" s="45">
        <v>2.4</v>
      </c>
      <c r="X56" s="45">
        <v>2.4</v>
      </c>
      <c r="Y56" s="45">
        <v>2.5</v>
      </c>
      <c r="Z56" s="45">
        <v>3</v>
      </c>
      <c r="AA56" s="45">
        <v>2.4</v>
      </c>
      <c r="AB56" s="44" t="s">
        <v>27</v>
      </c>
      <c r="AC56" s="45">
        <v>2.2999999999999998</v>
      </c>
      <c r="AD56" s="45">
        <v>2.2999999999999998</v>
      </c>
      <c r="AE56" s="45">
        <v>2.4</v>
      </c>
      <c r="AF56" s="45">
        <v>1.9</v>
      </c>
      <c r="AG56" s="45">
        <v>2.8</v>
      </c>
      <c r="AH56" s="45">
        <v>2.2999999999999998</v>
      </c>
      <c r="AI56" s="45">
        <v>2.5</v>
      </c>
      <c r="AJ56" s="45">
        <v>2.4</v>
      </c>
    </row>
    <row r="57" spans="1:36" ht="11.25" x14ac:dyDescent="0.2">
      <c r="A57" s="30" t="s">
        <v>646</v>
      </c>
      <c r="B57" s="30"/>
      <c r="C57" s="30"/>
      <c r="D57" s="30"/>
      <c r="E57" s="30"/>
      <c r="F57" s="30"/>
      <c r="G57" s="30"/>
      <c r="H57" s="30"/>
      <c r="I57" s="30"/>
      <c r="J57" s="30" t="s">
        <v>646</v>
      </c>
      <c r="K57" s="30"/>
      <c r="L57" s="30"/>
      <c r="M57" s="30"/>
      <c r="N57" s="30"/>
      <c r="O57" s="30"/>
      <c r="P57" s="30"/>
      <c r="Q57" s="30"/>
      <c r="R57" s="30"/>
      <c r="S57" s="30" t="s">
        <v>646</v>
      </c>
      <c r="T57" s="30"/>
      <c r="U57" s="30"/>
      <c r="V57" s="30"/>
      <c r="W57" s="30"/>
      <c r="X57" s="30"/>
      <c r="Y57" s="30"/>
      <c r="Z57" s="30"/>
      <c r="AA57" s="30"/>
      <c r="AB57" s="30" t="s">
        <v>646</v>
      </c>
      <c r="AC57" s="30"/>
      <c r="AD57" s="30"/>
      <c r="AE57" s="30"/>
      <c r="AF57" s="30"/>
      <c r="AG57" s="30"/>
      <c r="AH57" s="30"/>
      <c r="AI57" s="30"/>
      <c r="AJ57" s="30"/>
    </row>
  </sheetData>
  <mergeCells count="8">
    <mergeCell ref="B2:I2"/>
    <mergeCell ref="K2:R2"/>
    <mergeCell ref="T2:AA2"/>
    <mergeCell ref="AC2:AJ2"/>
    <mergeCell ref="A57:I57"/>
    <mergeCell ref="J57:R57"/>
    <mergeCell ref="S57:AA57"/>
    <mergeCell ref="AB57:AJ5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24CF-03E1-48D0-A1CA-0101FEFF4461}">
  <dimension ref="A1:AJ38"/>
  <sheetViews>
    <sheetView view="pageBreakPreview" topLeftCell="Y1" zoomScale="125" zoomScaleNormal="100" zoomScaleSheetLayoutView="125" workbookViewId="0">
      <selection activeCell="AC1" sqref="AC1:AJ1048576"/>
    </sheetView>
  </sheetViews>
  <sheetFormatPr defaultColWidth="9.109375" defaultRowHeight="10.199999999999999" x14ac:dyDescent="0.2"/>
  <cols>
    <col min="1" max="1" width="18.88671875" style="1" customWidth="1"/>
    <col min="2" max="9" width="8" style="1" customWidth="1"/>
    <col min="10" max="10" width="18.88671875" style="1" customWidth="1"/>
    <col min="11" max="18" width="8.5546875" style="1" customWidth="1"/>
    <col min="19" max="19" width="18.88671875" style="1" customWidth="1"/>
    <col min="20" max="27" width="8.6640625" style="1" customWidth="1"/>
    <col min="28" max="28" width="18.88671875" style="1" customWidth="1"/>
    <col min="29" max="36" width="8.44140625" style="1" customWidth="1"/>
    <col min="37" max="16384" width="9.109375" style="1"/>
  </cols>
  <sheetData>
    <row r="1" spans="1:36" ht="11.25" x14ac:dyDescent="0.2">
      <c r="A1" s="1" t="s">
        <v>754</v>
      </c>
      <c r="J1" s="1" t="s">
        <v>754</v>
      </c>
      <c r="S1" s="1" t="s">
        <v>754</v>
      </c>
      <c r="AB1" s="1" t="s">
        <v>754</v>
      </c>
    </row>
    <row r="2" spans="1:36" ht="11.25" x14ac:dyDescent="0.2">
      <c r="A2" s="8"/>
      <c r="B2" s="34" t="s">
        <v>0</v>
      </c>
      <c r="C2" s="34"/>
      <c r="D2" s="34"/>
      <c r="E2" s="34"/>
      <c r="F2" s="34"/>
      <c r="G2" s="34"/>
      <c r="H2" s="34"/>
      <c r="I2" s="34"/>
      <c r="J2" s="8"/>
      <c r="K2" s="34" t="s">
        <v>1</v>
      </c>
      <c r="L2" s="34"/>
      <c r="M2" s="34"/>
      <c r="N2" s="34"/>
      <c r="O2" s="34"/>
      <c r="P2" s="34"/>
      <c r="Q2" s="34"/>
      <c r="R2" s="34"/>
      <c r="S2" s="8"/>
      <c r="T2" s="34" t="s">
        <v>2</v>
      </c>
      <c r="U2" s="34"/>
      <c r="V2" s="34"/>
      <c r="W2" s="34"/>
      <c r="X2" s="34"/>
      <c r="Y2" s="34"/>
      <c r="Z2" s="34"/>
      <c r="AA2" s="34"/>
      <c r="AB2" s="8"/>
      <c r="AC2" s="34" t="s">
        <v>3</v>
      </c>
      <c r="AD2" s="34"/>
      <c r="AE2" s="34"/>
      <c r="AF2" s="34"/>
      <c r="AG2" s="34"/>
      <c r="AH2" s="34"/>
      <c r="AI2" s="34"/>
      <c r="AJ2" s="31"/>
    </row>
    <row r="3" spans="1:36" ht="11.25" x14ac:dyDescent="0.2">
      <c r="A3" s="9" t="s">
        <v>752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9" t="s">
        <v>752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9" t="s">
        <v>752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9" t="s">
        <v>752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ht="11.25" x14ac:dyDescent="0.2">
      <c r="A4" s="1" t="s">
        <v>553</v>
      </c>
      <c r="J4" s="1" t="s">
        <v>553</v>
      </c>
      <c r="S4" s="1" t="s">
        <v>553</v>
      </c>
      <c r="AB4" s="1" t="s">
        <v>553</v>
      </c>
    </row>
    <row r="5" spans="1:36" ht="11.25" x14ac:dyDescent="0.2"/>
    <row r="6" spans="1:36" ht="11.25" x14ac:dyDescent="0.2">
      <c r="A6" s="1" t="s">
        <v>0</v>
      </c>
      <c r="B6" s="1">
        <v>4184</v>
      </c>
      <c r="C6" s="1">
        <v>2623</v>
      </c>
      <c r="D6" s="1">
        <v>1447</v>
      </c>
      <c r="E6" s="1">
        <v>700</v>
      </c>
      <c r="F6" s="1">
        <v>207</v>
      </c>
      <c r="G6" s="1">
        <v>269</v>
      </c>
      <c r="H6" s="1">
        <v>959</v>
      </c>
      <c r="I6" s="1">
        <v>602</v>
      </c>
      <c r="J6" s="1" t="s">
        <v>0</v>
      </c>
      <c r="K6" s="1">
        <v>909</v>
      </c>
      <c r="L6" s="1">
        <v>417</v>
      </c>
      <c r="M6" s="1">
        <v>236</v>
      </c>
      <c r="N6" s="1">
        <v>113</v>
      </c>
      <c r="O6" s="1">
        <v>52</v>
      </c>
      <c r="P6" s="1">
        <v>16</v>
      </c>
      <c r="Q6" s="1">
        <v>470</v>
      </c>
      <c r="R6" s="1">
        <v>22</v>
      </c>
      <c r="S6" s="1" t="s">
        <v>0</v>
      </c>
      <c r="T6" s="1">
        <v>1416</v>
      </c>
      <c r="U6" s="1">
        <v>1080</v>
      </c>
      <c r="V6" s="1">
        <v>769</v>
      </c>
      <c r="W6" s="1">
        <v>199</v>
      </c>
      <c r="X6" s="1">
        <v>65</v>
      </c>
      <c r="Y6" s="1">
        <v>47</v>
      </c>
      <c r="Z6" s="1">
        <v>312</v>
      </c>
      <c r="AA6" s="1">
        <v>24</v>
      </c>
      <c r="AB6" s="1" t="s">
        <v>0</v>
      </c>
      <c r="AC6" s="1">
        <v>1859</v>
      </c>
      <c r="AD6" s="1">
        <v>1126</v>
      </c>
      <c r="AE6" s="1">
        <v>442</v>
      </c>
      <c r="AF6" s="1">
        <v>388</v>
      </c>
      <c r="AG6" s="1">
        <v>90</v>
      </c>
      <c r="AH6" s="1">
        <v>206</v>
      </c>
      <c r="AI6" s="1">
        <v>177</v>
      </c>
      <c r="AJ6" s="1">
        <v>556</v>
      </c>
    </row>
    <row r="7" spans="1:36" ht="11.25" x14ac:dyDescent="0.2">
      <c r="A7" s="1" t="s">
        <v>554</v>
      </c>
      <c r="B7" s="1">
        <v>2594</v>
      </c>
      <c r="C7" s="1">
        <v>1692</v>
      </c>
      <c r="D7" s="1">
        <v>903</v>
      </c>
      <c r="E7" s="1">
        <v>461</v>
      </c>
      <c r="F7" s="1">
        <v>102</v>
      </c>
      <c r="G7" s="1">
        <v>226</v>
      </c>
      <c r="H7" s="1">
        <v>395</v>
      </c>
      <c r="I7" s="1">
        <v>507</v>
      </c>
      <c r="J7" s="1" t="s">
        <v>554</v>
      </c>
      <c r="K7" s="1">
        <v>123</v>
      </c>
      <c r="L7" s="1">
        <v>70</v>
      </c>
      <c r="M7" s="1">
        <v>58</v>
      </c>
      <c r="N7" s="1">
        <v>7</v>
      </c>
      <c r="O7" s="1">
        <v>3</v>
      </c>
      <c r="P7" s="1">
        <v>2</v>
      </c>
      <c r="Q7" s="1">
        <v>51</v>
      </c>
      <c r="R7" s="1">
        <v>2</v>
      </c>
      <c r="S7" s="1" t="s">
        <v>554</v>
      </c>
      <c r="T7" s="1">
        <v>871</v>
      </c>
      <c r="U7" s="1">
        <v>628</v>
      </c>
      <c r="V7" s="1">
        <v>450</v>
      </c>
      <c r="W7" s="1">
        <v>133</v>
      </c>
      <c r="X7" s="1">
        <v>14</v>
      </c>
      <c r="Y7" s="1">
        <v>31</v>
      </c>
      <c r="Z7" s="1">
        <v>222</v>
      </c>
      <c r="AA7" s="1">
        <v>21</v>
      </c>
      <c r="AB7" s="1" t="s">
        <v>554</v>
      </c>
      <c r="AC7" s="1">
        <v>1600</v>
      </c>
      <c r="AD7" s="1">
        <v>994</v>
      </c>
      <c r="AE7" s="1">
        <v>395</v>
      </c>
      <c r="AF7" s="1">
        <v>321</v>
      </c>
      <c r="AG7" s="1">
        <v>85</v>
      </c>
      <c r="AH7" s="1">
        <v>193</v>
      </c>
      <c r="AI7" s="1">
        <v>122</v>
      </c>
      <c r="AJ7" s="1">
        <v>484</v>
      </c>
    </row>
    <row r="8" spans="1:36" ht="11.25" x14ac:dyDescent="0.2">
      <c r="A8" s="1" t="s">
        <v>555</v>
      </c>
      <c r="B8" s="1">
        <v>353</v>
      </c>
      <c r="C8" s="1">
        <v>187</v>
      </c>
      <c r="D8" s="1">
        <v>109</v>
      </c>
      <c r="E8" s="1">
        <v>38</v>
      </c>
      <c r="F8" s="1">
        <v>22</v>
      </c>
      <c r="G8" s="1">
        <v>18</v>
      </c>
      <c r="H8" s="1">
        <v>117</v>
      </c>
      <c r="I8" s="1">
        <v>49</v>
      </c>
      <c r="J8" s="1" t="s">
        <v>555</v>
      </c>
      <c r="K8" s="1">
        <v>36</v>
      </c>
      <c r="L8" s="1">
        <v>17</v>
      </c>
      <c r="M8" s="1">
        <v>11</v>
      </c>
      <c r="N8" s="1">
        <v>4</v>
      </c>
      <c r="O8" s="1">
        <v>1</v>
      </c>
      <c r="P8" s="1">
        <v>1</v>
      </c>
      <c r="Q8" s="1">
        <v>18</v>
      </c>
      <c r="R8" s="1">
        <v>1</v>
      </c>
      <c r="S8" s="1" t="s">
        <v>555</v>
      </c>
      <c r="T8" s="1">
        <v>127</v>
      </c>
      <c r="U8" s="1">
        <v>83</v>
      </c>
      <c r="V8" s="1">
        <v>56</v>
      </c>
      <c r="W8" s="1">
        <v>5</v>
      </c>
      <c r="X8" s="1">
        <v>17</v>
      </c>
      <c r="Y8" s="1">
        <v>5</v>
      </c>
      <c r="Z8" s="1">
        <v>44</v>
      </c>
      <c r="AA8" s="1">
        <v>0</v>
      </c>
      <c r="AB8" s="1" t="s">
        <v>555</v>
      </c>
      <c r="AC8" s="1">
        <v>190</v>
      </c>
      <c r="AD8" s="1">
        <v>87</v>
      </c>
      <c r="AE8" s="1">
        <v>42</v>
      </c>
      <c r="AF8" s="1">
        <v>29</v>
      </c>
      <c r="AG8" s="1">
        <v>4</v>
      </c>
      <c r="AH8" s="1">
        <v>12</v>
      </c>
      <c r="AI8" s="1">
        <v>55</v>
      </c>
      <c r="AJ8" s="1">
        <v>48</v>
      </c>
    </row>
    <row r="9" spans="1:36" ht="11.25" x14ac:dyDescent="0.2">
      <c r="A9" s="1" t="s">
        <v>556</v>
      </c>
      <c r="B9" s="1">
        <v>742</v>
      </c>
      <c r="C9" s="1">
        <v>458</v>
      </c>
      <c r="D9" s="1">
        <v>318</v>
      </c>
      <c r="E9" s="1">
        <v>93</v>
      </c>
      <c r="F9" s="1">
        <v>34</v>
      </c>
      <c r="G9" s="1">
        <v>13</v>
      </c>
      <c r="H9" s="1">
        <v>275</v>
      </c>
      <c r="I9" s="1">
        <v>9</v>
      </c>
      <c r="J9" s="1" t="s">
        <v>556</v>
      </c>
      <c r="K9" s="1">
        <v>427</v>
      </c>
      <c r="L9" s="1">
        <v>180</v>
      </c>
      <c r="M9" s="1">
        <v>106</v>
      </c>
      <c r="N9" s="1">
        <v>51</v>
      </c>
      <c r="O9" s="1">
        <v>19</v>
      </c>
      <c r="P9" s="1">
        <v>4</v>
      </c>
      <c r="Q9" s="1">
        <v>242</v>
      </c>
      <c r="R9" s="1">
        <v>5</v>
      </c>
      <c r="S9" s="1" t="s">
        <v>556</v>
      </c>
      <c r="T9" s="1">
        <v>314</v>
      </c>
      <c r="U9" s="1">
        <v>278</v>
      </c>
      <c r="V9" s="1">
        <v>212</v>
      </c>
      <c r="W9" s="1">
        <v>42</v>
      </c>
      <c r="X9" s="1">
        <v>15</v>
      </c>
      <c r="Y9" s="1">
        <v>9</v>
      </c>
      <c r="Z9" s="1">
        <v>33</v>
      </c>
      <c r="AA9" s="1">
        <v>3</v>
      </c>
      <c r="AB9" s="1" t="s">
        <v>556</v>
      </c>
      <c r="AC9" s="1">
        <v>1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1</v>
      </c>
    </row>
    <row r="10" spans="1:36" ht="11.25" x14ac:dyDescent="0.2">
      <c r="A10" s="1" t="s">
        <v>557</v>
      </c>
      <c r="B10" s="1">
        <v>228</v>
      </c>
      <c r="C10" s="1">
        <v>114</v>
      </c>
      <c r="D10" s="1">
        <v>39</v>
      </c>
      <c r="E10" s="1">
        <v>39</v>
      </c>
      <c r="F10" s="1">
        <v>28</v>
      </c>
      <c r="G10" s="1">
        <v>8</v>
      </c>
      <c r="H10" s="1">
        <v>104</v>
      </c>
      <c r="I10" s="1">
        <v>10</v>
      </c>
      <c r="J10" s="1" t="s">
        <v>557</v>
      </c>
      <c r="K10" s="1">
        <v>171</v>
      </c>
      <c r="L10" s="1">
        <v>69</v>
      </c>
      <c r="M10" s="1">
        <v>24</v>
      </c>
      <c r="N10" s="1">
        <v>26</v>
      </c>
      <c r="O10" s="1">
        <v>13</v>
      </c>
      <c r="P10" s="1">
        <v>6</v>
      </c>
      <c r="Q10" s="1">
        <v>93</v>
      </c>
      <c r="R10" s="1">
        <v>9</v>
      </c>
      <c r="S10" s="1" t="s">
        <v>557</v>
      </c>
      <c r="T10" s="1">
        <v>54</v>
      </c>
      <c r="U10" s="1">
        <v>43</v>
      </c>
      <c r="V10" s="1">
        <v>15</v>
      </c>
      <c r="W10" s="1">
        <v>11</v>
      </c>
      <c r="X10" s="1">
        <v>15</v>
      </c>
      <c r="Y10" s="1">
        <v>2</v>
      </c>
      <c r="Z10" s="1">
        <v>11</v>
      </c>
      <c r="AA10" s="1">
        <v>0</v>
      </c>
      <c r="AB10" s="1" t="s">
        <v>557</v>
      </c>
      <c r="AC10" s="1">
        <v>3</v>
      </c>
      <c r="AD10" s="1">
        <v>2</v>
      </c>
      <c r="AE10" s="1">
        <v>0</v>
      </c>
      <c r="AF10" s="1">
        <v>2</v>
      </c>
      <c r="AG10" s="1">
        <v>0</v>
      </c>
      <c r="AH10" s="1">
        <v>0</v>
      </c>
      <c r="AI10" s="1">
        <v>0</v>
      </c>
      <c r="AJ10" s="1">
        <v>1</v>
      </c>
    </row>
    <row r="11" spans="1:36" ht="11.25" x14ac:dyDescent="0.2">
      <c r="A11" s="1" t="s">
        <v>558</v>
      </c>
      <c r="B11" s="1">
        <v>173</v>
      </c>
      <c r="C11" s="1">
        <v>104</v>
      </c>
      <c r="D11" s="1">
        <v>51</v>
      </c>
      <c r="E11" s="1">
        <v>30</v>
      </c>
      <c r="F11" s="1">
        <v>20</v>
      </c>
      <c r="G11" s="1">
        <v>3</v>
      </c>
      <c r="H11" s="1">
        <v>64</v>
      </c>
      <c r="I11" s="1">
        <v>5</v>
      </c>
      <c r="J11" s="1" t="s">
        <v>558</v>
      </c>
      <c r="K11" s="1">
        <v>143</v>
      </c>
      <c r="L11" s="1">
        <v>76</v>
      </c>
      <c r="M11" s="1">
        <v>35</v>
      </c>
      <c r="N11" s="1">
        <v>22</v>
      </c>
      <c r="O11" s="1">
        <v>16</v>
      </c>
      <c r="P11" s="1">
        <v>3</v>
      </c>
      <c r="Q11" s="1">
        <v>62</v>
      </c>
      <c r="R11" s="1">
        <v>5</v>
      </c>
      <c r="S11" s="1" t="s">
        <v>558</v>
      </c>
      <c r="T11" s="1">
        <v>30</v>
      </c>
      <c r="U11" s="1">
        <v>28</v>
      </c>
      <c r="V11" s="1">
        <v>16</v>
      </c>
      <c r="W11" s="1">
        <v>8</v>
      </c>
      <c r="X11" s="1">
        <v>4</v>
      </c>
      <c r="Y11" s="1">
        <v>0</v>
      </c>
      <c r="Z11" s="1">
        <v>2</v>
      </c>
      <c r="AA11" s="1">
        <v>0</v>
      </c>
      <c r="AB11" s="1" t="s">
        <v>558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</row>
    <row r="12" spans="1:36" ht="11.25" x14ac:dyDescent="0.2">
      <c r="A12" s="1" t="s">
        <v>559</v>
      </c>
      <c r="B12" s="1">
        <v>94</v>
      </c>
      <c r="C12" s="1">
        <v>68</v>
      </c>
      <c r="D12" s="1">
        <v>27</v>
      </c>
      <c r="E12" s="1">
        <v>39</v>
      </c>
      <c r="F12" s="1">
        <v>1</v>
      </c>
      <c r="G12" s="1">
        <v>1</v>
      </c>
      <c r="H12" s="1">
        <v>4</v>
      </c>
      <c r="I12" s="1">
        <v>22</v>
      </c>
      <c r="J12" s="1" t="s">
        <v>559</v>
      </c>
      <c r="K12" s="1">
        <v>9</v>
      </c>
      <c r="L12" s="1">
        <v>5</v>
      </c>
      <c r="M12" s="1">
        <v>2</v>
      </c>
      <c r="N12" s="1">
        <v>3</v>
      </c>
      <c r="O12" s="1">
        <v>0</v>
      </c>
      <c r="P12" s="1">
        <v>0</v>
      </c>
      <c r="Q12" s="1">
        <v>4</v>
      </c>
      <c r="R12" s="1">
        <v>0</v>
      </c>
      <c r="S12" s="1" t="s">
        <v>559</v>
      </c>
      <c r="T12" s="1">
        <v>20</v>
      </c>
      <c r="U12" s="1">
        <v>20</v>
      </c>
      <c r="V12" s="1">
        <v>20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 t="s">
        <v>559</v>
      </c>
      <c r="AC12" s="1">
        <v>65</v>
      </c>
      <c r="AD12" s="1">
        <v>43</v>
      </c>
      <c r="AE12" s="1">
        <v>5</v>
      </c>
      <c r="AF12" s="1">
        <v>36</v>
      </c>
      <c r="AG12" s="1">
        <v>1</v>
      </c>
      <c r="AH12" s="1">
        <v>1</v>
      </c>
      <c r="AI12" s="1">
        <v>0</v>
      </c>
      <c r="AJ12" s="1">
        <v>22</v>
      </c>
    </row>
    <row r="13" spans="1:36" ht="11.25" x14ac:dyDescent="0.2"/>
    <row r="14" spans="1:36" ht="11.25" x14ac:dyDescent="0.2">
      <c r="A14" s="1" t="s">
        <v>560</v>
      </c>
      <c r="J14" s="1" t="s">
        <v>560</v>
      </c>
      <c r="S14" s="1" t="s">
        <v>560</v>
      </c>
      <c r="AB14" s="1" t="s">
        <v>560</v>
      </c>
    </row>
    <row r="15" spans="1:36" ht="11.25" x14ac:dyDescent="0.2"/>
    <row r="16" spans="1:36" ht="11.25" x14ac:dyDescent="0.2">
      <c r="A16" s="1" t="s">
        <v>0</v>
      </c>
      <c r="B16" s="1">
        <v>2947</v>
      </c>
      <c r="C16" s="1">
        <v>1879</v>
      </c>
      <c r="D16" s="1">
        <v>1012</v>
      </c>
      <c r="E16" s="1">
        <v>499</v>
      </c>
      <c r="F16" s="1">
        <v>124</v>
      </c>
      <c r="G16" s="1">
        <v>244</v>
      </c>
      <c r="H16" s="1">
        <v>512</v>
      </c>
      <c r="I16" s="1">
        <v>556</v>
      </c>
      <c r="J16" s="1" t="s">
        <v>0</v>
      </c>
      <c r="K16" s="1">
        <v>159</v>
      </c>
      <c r="L16" s="1">
        <v>87</v>
      </c>
      <c r="M16" s="1">
        <v>69</v>
      </c>
      <c r="N16" s="1">
        <v>11</v>
      </c>
      <c r="O16" s="1">
        <v>4</v>
      </c>
      <c r="P16" s="1">
        <v>3</v>
      </c>
      <c r="Q16" s="1">
        <v>69</v>
      </c>
      <c r="R16" s="1">
        <v>3</v>
      </c>
      <c r="S16" s="1" t="s">
        <v>0</v>
      </c>
      <c r="T16" s="1">
        <v>998</v>
      </c>
      <c r="U16" s="1">
        <v>711</v>
      </c>
      <c r="V16" s="1">
        <v>506</v>
      </c>
      <c r="W16" s="1">
        <v>138</v>
      </c>
      <c r="X16" s="1">
        <v>31</v>
      </c>
      <c r="Y16" s="1">
        <v>36</v>
      </c>
      <c r="Z16" s="1">
        <v>266</v>
      </c>
      <c r="AA16" s="1">
        <v>21</v>
      </c>
      <c r="AB16" s="1" t="s">
        <v>0</v>
      </c>
      <c r="AC16" s="1">
        <v>1790</v>
      </c>
      <c r="AD16" s="1">
        <v>1081</v>
      </c>
      <c r="AE16" s="1">
        <v>437</v>
      </c>
      <c r="AF16" s="1">
        <v>350</v>
      </c>
      <c r="AG16" s="1">
        <v>89</v>
      </c>
      <c r="AH16" s="1">
        <v>205</v>
      </c>
      <c r="AI16" s="1">
        <v>177</v>
      </c>
      <c r="AJ16" s="1">
        <v>532</v>
      </c>
    </row>
    <row r="17" spans="1:36" ht="11.25" x14ac:dyDescent="0.2">
      <c r="A17" s="1" t="s">
        <v>561</v>
      </c>
      <c r="B17" s="1">
        <v>2622</v>
      </c>
      <c r="C17" s="1">
        <v>1633</v>
      </c>
      <c r="D17" s="1">
        <v>961</v>
      </c>
      <c r="E17" s="1">
        <v>377</v>
      </c>
      <c r="F17" s="1">
        <v>89</v>
      </c>
      <c r="G17" s="1">
        <v>206</v>
      </c>
      <c r="H17" s="1">
        <v>470</v>
      </c>
      <c r="I17" s="1">
        <v>519</v>
      </c>
      <c r="J17" s="1" t="s">
        <v>561</v>
      </c>
      <c r="K17" s="1">
        <v>129</v>
      </c>
      <c r="L17" s="1">
        <v>71</v>
      </c>
      <c r="M17" s="1">
        <v>59</v>
      </c>
      <c r="N17" s="1">
        <v>7</v>
      </c>
      <c r="O17" s="1">
        <v>2</v>
      </c>
      <c r="P17" s="1">
        <v>3</v>
      </c>
      <c r="Q17" s="1">
        <v>55</v>
      </c>
      <c r="R17" s="1">
        <v>3</v>
      </c>
      <c r="S17" s="1" t="s">
        <v>561</v>
      </c>
      <c r="T17" s="1">
        <v>989</v>
      </c>
      <c r="U17" s="1">
        <v>703</v>
      </c>
      <c r="V17" s="1">
        <v>501</v>
      </c>
      <c r="W17" s="1">
        <v>136</v>
      </c>
      <c r="X17" s="1">
        <v>30</v>
      </c>
      <c r="Y17" s="1">
        <v>36</v>
      </c>
      <c r="Z17" s="1">
        <v>265</v>
      </c>
      <c r="AA17" s="1">
        <v>21</v>
      </c>
      <c r="AB17" s="1" t="s">
        <v>561</v>
      </c>
      <c r="AC17" s="1">
        <v>1504</v>
      </c>
      <c r="AD17" s="1">
        <v>859</v>
      </c>
      <c r="AE17" s="1">
        <v>401</v>
      </c>
      <c r="AF17" s="1">
        <v>234</v>
      </c>
      <c r="AG17" s="1">
        <v>57</v>
      </c>
      <c r="AH17" s="1">
        <v>167</v>
      </c>
      <c r="AI17" s="1">
        <v>150</v>
      </c>
      <c r="AJ17" s="1">
        <v>495</v>
      </c>
    </row>
    <row r="18" spans="1:36" ht="11.25" x14ac:dyDescent="0.2">
      <c r="A18" s="1" t="s">
        <v>562</v>
      </c>
      <c r="B18" s="1">
        <v>295</v>
      </c>
      <c r="C18" s="1">
        <v>230</v>
      </c>
      <c r="D18" s="1">
        <v>47</v>
      </c>
      <c r="E18" s="1">
        <v>117</v>
      </c>
      <c r="F18" s="1">
        <v>29</v>
      </c>
      <c r="G18" s="1">
        <v>37</v>
      </c>
      <c r="H18" s="1">
        <v>32</v>
      </c>
      <c r="I18" s="1">
        <v>33</v>
      </c>
      <c r="J18" s="1" t="s">
        <v>562</v>
      </c>
      <c r="K18" s="1">
        <v>18</v>
      </c>
      <c r="L18" s="1">
        <v>9</v>
      </c>
      <c r="M18" s="1">
        <v>8</v>
      </c>
      <c r="N18" s="1">
        <v>1</v>
      </c>
      <c r="O18" s="1">
        <v>0</v>
      </c>
      <c r="P18" s="1">
        <v>0</v>
      </c>
      <c r="Q18" s="1">
        <v>9</v>
      </c>
      <c r="R18" s="1">
        <v>0</v>
      </c>
      <c r="S18" s="1" t="s">
        <v>562</v>
      </c>
      <c r="T18" s="1">
        <v>4</v>
      </c>
      <c r="U18" s="1">
        <v>4</v>
      </c>
      <c r="V18" s="1">
        <v>3</v>
      </c>
      <c r="W18" s="1">
        <v>0</v>
      </c>
      <c r="X18" s="1">
        <v>1</v>
      </c>
      <c r="Y18" s="1">
        <v>0</v>
      </c>
      <c r="Z18" s="1">
        <v>0</v>
      </c>
      <c r="AA18" s="1">
        <v>0</v>
      </c>
      <c r="AB18" s="1" t="s">
        <v>562</v>
      </c>
      <c r="AC18" s="1">
        <v>273</v>
      </c>
      <c r="AD18" s="1">
        <v>217</v>
      </c>
      <c r="AE18" s="1">
        <v>36</v>
      </c>
      <c r="AF18" s="1">
        <v>116</v>
      </c>
      <c r="AG18" s="1">
        <v>28</v>
      </c>
      <c r="AH18" s="1">
        <v>37</v>
      </c>
      <c r="AI18" s="1">
        <v>23</v>
      </c>
      <c r="AJ18" s="1">
        <v>33</v>
      </c>
    </row>
    <row r="19" spans="1:36" ht="11.25" x14ac:dyDescent="0.2">
      <c r="A19" s="1" t="s">
        <v>563</v>
      </c>
      <c r="B19" s="1">
        <v>26</v>
      </c>
      <c r="C19" s="1">
        <v>14</v>
      </c>
      <c r="D19" s="1">
        <v>3</v>
      </c>
      <c r="E19" s="1">
        <v>5</v>
      </c>
      <c r="F19" s="1">
        <v>6</v>
      </c>
      <c r="G19" s="1">
        <v>0</v>
      </c>
      <c r="H19" s="1">
        <v>8</v>
      </c>
      <c r="I19" s="1">
        <v>4</v>
      </c>
      <c r="J19" s="1" t="s">
        <v>563</v>
      </c>
      <c r="K19" s="1">
        <v>12</v>
      </c>
      <c r="L19" s="1">
        <v>7</v>
      </c>
      <c r="M19" s="1">
        <v>2</v>
      </c>
      <c r="N19" s="1">
        <v>3</v>
      </c>
      <c r="O19" s="1">
        <v>2</v>
      </c>
      <c r="P19" s="1">
        <v>0</v>
      </c>
      <c r="Q19" s="1">
        <v>5</v>
      </c>
      <c r="R19" s="1">
        <v>0</v>
      </c>
      <c r="S19" s="1" t="s">
        <v>563</v>
      </c>
      <c r="T19" s="1">
        <v>3</v>
      </c>
      <c r="U19" s="1">
        <v>3</v>
      </c>
      <c r="V19" s="1">
        <v>1</v>
      </c>
      <c r="W19" s="1">
        <v>2</v>
      </c>
      <c r="X19" s="1">
        <v>0</v>
      </c>
      <c r="Y19" s="1">
        <v>0</v>
      </c>
      <c r="Z19" s="1">
        <v>0</v>
      </c>
      <c r="AA19" s="1">
        <v>0</v>
      </c>
      <c r="AB19" s="1" t="s">
        <v>563</v>
      </c>
      <c r="AC19" s="1">
        <v>11</v>
      </c>
      <c r="AD19" s="1">
        <v>4</v>
      </c>
      <c r="AE19" s="1">
        <v>0</v>
      </c>
      <c r="AF19" s="1">
        <v>0</v>
      </c>
      <c r="AG19" s="1">
        <v>4</v>
      </c>
      <c r="AH19" s="1">
        <v>0</v>
      </c>
      <c r="AI19" s="1">
        <v>3</v>
      </c>
      <c r="AJ19" s="1">
        <v>4</v>
      </c>
    </row>
    <row r="20" spans="1:36" ht="11.25" x14ac:dyDescent="0.2">
      <c r="A20" s="1" t="s">
        <v>564</v>
      </c>
      <c r="B20" s="1">
        <v>4</v>
      </c>
      <c r="C20" s="1">
        <v>2</v>
      </c>
      <c r="D20" s="1">
        <v>1</v>
      </c>
      <c r="E20" s="1">
        <v>0</v>
      </c>
      <c r="F20" s="1">
        <v>0</v>
      </c>
      <c r="G20" s="1">
        <v>1</v>
      </c>
      <c r="H20" s="1">
        <v>2</v>
      </c>
      <c r="I20" s="1">
        <v>0</v>
      </c>
      <c r="J20" s="1" t="s">
        <v>564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 t="s">
        <v>564</v>
      </c>
      <c r="T20" s="1">
        <v>2</v>
      </c>
      <c r="U20" s="1">
        <v>1</v>
      </c>
      <c r="V20" s="1">
        <v>1</v>
      </c>
      <c r="W20" s="1">
        <v>0</v>
      </c>
      <c r="X20" s="1">
        <v>0</v>
      </c>
      <c r="Y20" s="1">
        <v>0</v>
      </c>
      <c r="Z20" s="1">
        <v>1</v>
      </c>
      <c r="AA20" s="1">
        <v>0</v>
      </c>
      <c r="AB20" s="1" t="s">
        <v>564</v>
      </c>
      <c r="AC20" s="1">
        <v>2</v>
      </c>
      <c r="AD20" s="1">
        <v>1</v>
      </c>
      <c r="AE20" s="1">
        <v>0</v>
      </c>
      <c r="AF20" s="1">
        <v>0</v>
      </c>
      <c r="AG20" s="1">
        <v>0</v>
      </c>
      <c r="AH20" s="1">
        <v>1</v>
      </c>
      <c r="AI20" s="1">
        <v>1</v>
      </c>
      <c r="AJ20" s="1">
        <v>0</v>
      </c>
    </row>
    <row r="21" spans="1:36" ht="11.25" x14ac:dyDescent="0.2"/>
    <row r="22" spans="1:36" ht="11.25" x14ac:dyDescent="0.2">
      <c r="A22" s="1" t="s">
        <v>565</v>
      </c>
      <c r="J22" s="1" t="s">
        <v>565</v>
      </c>
      <c r="S22" s="1" t="s">
        <v>565</v>
      </c>
      <c r="AB22" s="1" t="s">
        <v>565</v>
      </c>
    </row>
    <row r="23" spans="1:36" ht="11.25" x14ac:dyDescent="0.2"/>
    <row r="24" spans="1:36" ht="11.25" x14ac:dyDescent="0.2">
      <c r="A24" s="1" t="s">
        <v>0</v>
      </c>
      <c r="B24" s="1">
        <v>4184</v>
      </c>
      <c r="C24" s="1">
        <v>2623</v>
      </c>
      <c r="D24" s="1">
        <v>1447</v>
      </c>
      <c r="E24" s="1">
        <v>700</v>
      </c>
      <c r="F24" s="1">
        <v>207</v>
      </c>
      <c r="G24" s="1">
        <v>269</v>
      </c>
      <c r="H24" s="1">
        <v>959</v>
      </c>
      <c r="I24" s="1">
        <v>602</v>
      </c>
      <c r="J24" s="1" t="s">
        <v>0</v>
      </c>
      <c r="K24" s="1">
        <v>909</v>
      </c>
      <c r="L24" s="1">
        <v>417</v>
      </c>
      <c r="M24" s="1">
        <v>236</v>
      </c>
      <c r="N24" s="1">
        <v>113</v>
      </c>
      <c r="O24" s="1">
        <v>52</v>
      </c>
      <c r="P24" s="1">
        <v>16</v>
      </c>
      <c r="Q24" s="1">
        <v>470</v>
      </c>
      <c r="R24" s="1">
        <v>22</v>
      </c>
      <c r="S24" s="1" t="s">
        <v>0</v>
      </c>
      <c r="T24" s="1">
        <v>1416</v>
      </c>
      <c r="U24" s="1">
        <v>1080</v>
      </c>
      <c r="V24" s="1">
        <v>769</v>
      </c>
      <c r="W24" s="1">
        <v>199</v>
      </c>
      <c r="X24" s="1">
        <v>65</v>
      </c>
      <c r="Y24" s="1">
        <v>47</v>
      </c>
      <c r="Z24" s="1">
        <v>312</v>
      </c>
      <c r="AA24" s="1">
        <v>24</v>
      </c>
      <c r="AB24" s="1" t="s">
        <v>0</v>
      </c>
      <c r="AC24" s="1">
        <v>1859</v>
      </c>
      <c r="AD24" s="1">
        <v>1126</v>
      </c>
      <c r="AE24" s="1">
        <v>442</v>
      </c>
      <c r="AF24" s="1">
        <v>388</v>
      </c>
      <c r="AG24" s="1">
        <v>90</v>
      </c>
      <c r="AH24" s="1">
        <v>206</v>
      </c>
      <c r="AI24" s="1">
        <v>177</v>
      </c>
      <c r="AJ24" s="1">
        <v>556</v>
      </c>
    </row>
    <row r="25" spans="1:36" ht="11.25" x14ac:dyDescent="0.2">
      <c r="A25" s="1" t="s">
        <v>554</v>
      </c>
      <c r="B25" s="1">
        <v>3274</v>
      </c>
      <c r="C25" s="1">
        <v>2102</v>
      </c>
      <c r="D25" s="1">
        <v>1167</v>
      </c>
      <c r="E25" s="1">
        <v>570</v>
      </c>
      <c r="F25" s="1">
        <v>127</v>
      </c>
      <c r="G25" s="1">
        <v>238</v>
      </c>
      <c r="H25" s="1">
        <v>625</v>
      </c>
      <c r="I25" s="1">
        <v>547</v>
      </c>
      <c r="J25" s="1" t="s">
        <v>554</v>
      </c>
      <c r="K25" s="1">
        <v>453</v>
      </c>
      <c r="L25" s="1">
        <v>214</v>
      </c>
      <c r="M25" s="1">
        <v>141</v>
      </c>
      <c r="N25" s="1">
        <v>53</v>
      </c>
      <c r="O25" s="1">
        <v>14</v>
      </c>
      <c r="P25" s="1">
        <v>6</v>
      </c>
      <c r="Q25" s="1">
        <v>231</v>
      </c>
      <c r="R25" s="1">
        <v>8</v>
      </c>
      <c r="S25" s="1" t="s">
        <v>554</v>
      </c>
      <c r="T25" s="1">
        <v>1133</v>
      </c>
      <c r="U25" s="1">
        <v>861</v>
      </c>
      <c r="V25" s="1">
        <v>608</v>
      </c>
      <c r="W25" s="1">
        <v>183</v>
      </c>
      <c r="X25" s="1">
        <v>30</v>
      </c>
      <c r="Y25" s="1">
        <v>40</v>
      </c>
      <c r="Z25" s="1">
        <v>249</v>
      </c>
      <c r="AA25" s="1">
        <v>23</v>
      </c>
      <c r="AB25" s="1" t="s">
        <v>554</v>
      </c>
      <c r="AC25" s="1">
        <v>1688</v>
      </c>
      <c r="AD25" s="1">
        <v>1027</v>
      </c>
      <c r="AE25" s="1">
        <v>418</v>
      </c>
      <c r="AF25" s="1">
        <v>334</v>
      </c>
      <c r="AG25" s="1">
        <v>83</v>
      </c>
      <c r="AH25" s="1">
        <v>192</v>
      </c>
      <c r="AI25" s="1">
        <v>145</v>
      </c>
      <c r="AJ25" s="1">
        <v>516</v>
      </c>
    </row>
    <row r="26" spans="1:36" ht="11.25" x14ac:dyDescent="0.2">
      <c r="A26" s="1" t="s">
        <v>555</v>
      </c>
      <c r="B26" s="1">
        <v>436</v>
      </c>
      <c r="C26" s="1">
        <v>216</v>
      </c>
      <c r="D26" s="1">
        <v>114</v>
      </c>
      <c r="E26" s="1">
        <v>39</v>
      </c>
      <c r="F26" s="1">
        <v>45</v>
      </c>
      <c r="G26" s="1">
        <v>18</v>
      </c>
      <c r="H26" s="1">
        <v>172</v>
      </c>
      <c r="I26" s="1">
        <v>48</v>
      </c>
      <c r="J26" s="1" t="s">
        <v>555</v>
      </c>
      <c r="K26" s="1">
        <v>160</v>
      </c>
      <c r="L26" s="1">
        <v>60</v>
      </c>
      <c r="M26" s="1">
        <v>25</v>
      </c>
      <c r="N26" s="1">
        <v>19</v>
      </c>
      <c r="O26" s="1">
        <v>10</v>
      </c>
      <c r="P26" s="1">
        <v>6</v>
      </c>
      <c r="Q26" s="1">
        <v>93</v>
      </c>
      <c r="R26" s="1">
        <v>7</v>
      </c>
      <c r="S26" s="1" t="s">
        <v>555</v>
      </c>
      <c r="T26" s="1">
        <v>153</v>
      </c>
      <c r="U26" s="1">
        <v>105</v>
      </c>
      <c r="V26" s="1">
        <v>69</v>
      </c>
      <c r="W26" s="1">
        <v>2</v>
      </c>
      <c r="X26" s="1">
        <v>29</v>
      </c>
      <c r="Y26" s="1">
        <v>5</v>
      </c>
      <c r="Z26" s="1">
        <v>47</v>
      </c>
      <c r="AA26" s="1">
        <v>1</v>
      </c>
      <c r="AB26" s="1" t="s">
        <v>555</v>
      </c>
      <c r="AC26" s="1">
        <v>123</v>
      </c>
      <c r="AD26" s="1">
        <v>51</v>
      </c>
      <c r="AE26" s="1">
        <v>20</v>
      </c>
      <c r="AF26" s="1">
        <v>18</v>
      </c>
      <c r="AG26" s="1">
        <v>6</v>
      </c>
      <c r="AH26" s="1">
        <v>7</v>
      </c>
      <c r="AI26" s="1">
        <v>32</v>
      </c>
      <c r="AJ26" s="1">
        <v>40</v>
      </c>
    </row>
    <row r="27" spans="1:36" ht="11.25" x14ac:dyDescent="0.2">
      <c r="A27" s="1" t="s">
        <v>566</v>
      </c>
      <c r="B27" s="1">
        <v>323</v>
      </c>
      <c r="C27" s="1">
        <v>172</v>
      </c>
      <c r="D27" s="1">
        <v>94</v>
      </c>
      <c r="E27" s="1">
        <v>45</v>
      </c>
      <c r="F27" s="1">
        <v>29</v>
      </c>
      <c r="G27" s="1">
        <v>4</v>
      </c>
      <c r="H27" s="1">
        <v>144</v>
      </c>
      <c r="I27" s="1">
        <v>7</v>
      </c>
      <c r="J27" s="1" t="s">
        <v>566</v>
      </c>
      <c r="K27" s="1">
        <v>258</v>
      </c>
      <c r="L27" s="1">
        <v>117</v>
      </c>
      <c r="M27" s="1">
        <v>50</v>
      </c>
      <c r="N27" s="1">
        <v>38</v>
      </c>
      <c r="O27" s="1">
        <v>25</v>
      </c>
      <c r="P27" s="1">
        <v>4</v>
      </c>
      <c r="Q27" s="1">
        <v>134</v>
      </c>
      <c r="R27" s="1">
        <v>7</v>
      </c>
      <c r="S27" s="1" t="s">
        <v>566</v>
      </c>
      <c r="T27" s="1">
        <v>65</v>
      </c>
      <c r="U27" s="1">
        <v>55</v>
      </c>
      <c r="V27" s="1">
        <v>44</v>
      </c>
      <c r="W27" s="1">
        <v>7</v>
      </c>
      <c r="X27" s="1">
        <v>4</v>
      </c>
      <c r="Y27" s="1">
        <v>0</v>
      </c>
      <c r="Z27" s="1">
        <v>10</v>
      </c>
      <c r="AA27" s="1">
        <v>0</v>
      </c>
      <c r="AB27" s="1" t="s">
        <v>566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</row>
    <row r="28" spans="1:36" ht="11.25" x14ac:dyDescent="0.2">
      <c r="A28" s="1" t="s">
        <v>230</v>
      </c>
      <c r="B28" s="1">
        <v>151</v>
      </c>
      <c r="C28" s="1">
        <v>133</v>
      </c>
      <c r="D28" s="1">
        <v>72</v>
      </c>
      <c r="E28" s="1">
        <v>46</v>
      </c>
      <c r="F28" s="1">
        <v>6</v>
      </c>
      <c r="G28" s="1">
        <v>9</v>
      </c>
      <c r="H28" s="1">
        <v>18</v>
      </c>
      <c r="I28" s="1">
        <v>0</v>
      </c>
      <c r="J28" s="1" t="s">
        <v>230</v>
      </c>
      <c r="K28" s="1">
        <v>38</v>
      </c>
      <c r="L28" s="1">
        <v>26</v>
      </c>
      <c r="M28" s="1">
        <v>20</v>
      </c>
      <c r="N28" s="1">
        <v>3</v>
      </c>
      <c r="O28" s="1">
        <v>3</v>
      </c>
      <c r="P28" s="1">
        <v>0</v>
      </c>
      <c r="Q28" s="1">
        <v>12</v>
      </c>
      <c r="R28" s="1">
        <v>0</v>
      </c>
      <c r="S28" s="1" t="s">
        <v>230</v>
      </c>
      <c r="T28" s="1">
        <v>65</v>
      </c>
      <c r="U28" s="1">
        <v>59</v>
      </c>
      <c r="V28" s="1">
        <v>48</v>
      </c>
      <c r="W28" s="1">
        <v>7</v>
      </c>
      <c r="X28" s="1">
        <v>2</v>
      </c>
      <c r="Y28" s="1">
        <v>2</v>
      </c>
      <c r="Z28" s="1">
        <v>6</v>
      </c>
      <c r="AA28" s="1">
        <v>0</v>
      </c>
      <c r="AB28" s="1" t="s">
        <v>230</v>
      </c>
      <c r="AC28" s="1">
        <v>48</v>
      </c>
      <c r="AD28" s="1">
        <v>48</v>
      </c>
      <c r="AE28" s="1">
        <v>4</v>
      </c>
      <c r="AF28" s="1">
        <v>36</v>
      </c>
      <c r="AG28" s="1">
        <v>1</v>
      </c>
      <c r="AH28" s="1">
        <v>7</v>
      </c>
      <c r="AI28" s="1">
        <v>0</v>
      </c>
      <c r="AJ28" s="1">
        <v>0</v>
      </c>
    </row>
    <row r="29" spans="1:36" ht="11.25" x14ac:dyDescent="0.2"/>
    <row r="30" spans="1:36" ht="11.25" x14ac:dyDescent="0.2">
      <c r="A30" s="1" t="s">
        <v>567</v>
      </c>
      <c r="J30" s="1" t="s">
        <v>567</v>
      </c>
      <c r="S30" s="1" t="s">
        <v>567</v>
      </c>
      <c r="AB30" s="1" t="s">
        <v>567</v>
      </c>
    </row>
    <row r="31" spans="1:36" ht="11.25" x14ac:dyDescent="0.2"/>
    <row r="32" spans="1:36" ht="11.25" x14ac:dyDescent="0.2">
      <c r="A32" s="1" t="s">
        <v>0</v>
      </c>
      <c r="B32" s="1">
        <v>4184</v>
      </c>
      <c r="C32" s="1">
        <v>2623</v>
      </c>
      <c r="D32" s="1">
        <v>1447</v>
      </c>
      <c r="E32" s="1">
        <v>700</v>
      </c>
      <c r="F32" s="1">
        <v>207</v>
      </c>
      <c r="G32" s="1">
        <v>269</v>
      </c>
      <c r="H32" s="1">
        <v>959</v>
      </c>
      <c r="I32" s="1">
        <v>602</v>
      </c>
      <c r="J32" s="1" t="s">
        <v>0</v>
      </c>
      <c r="K32" s="1">
        <v>909</v>
      </c>
      <c r="L32" s="1">
        <v>417</v>
      </c>
      <c r="M32" s="1">
        <v>236</v>
      </c>
      <c r="N32" s="1">
        <v>113</v>
      </c>
      <c r="O32" s="1">
        <v>52</v>
      </c>
      <c r="P32" s="1">
        <v>16</v>
      </c>
      <c r="Q32" s="1">
        <v>470</v>
      </c>
      <c r="R32" s="1">
        <v>22</v>
      </c>
      <c r="S32" s="1" t="s">
        <v>0</v>
      </c>
      <c r="T32" s="1">
        <v>1416</v>
      </c>
      <c r="U32" s="1">
        <v>1080</v>
      </c>
      <c r="V32" s="1">
        <v>769</v>
      </c>
      <c r="W32" s="1">
        <v>199</v>
      </c>
      <c r="X32" s="1">
        <v>65</v>
      </c>
      <c r="Y32" s="1">
        <v>47</v>
      </c>
      <c r="Z32" s="1">
        <v>312</v>
      </c>
      <c r="AA32" s="1">
        <v>24</v>
      </c>
      <c r="AB32" s="1" t="s">
        <v>0</v>
      </c>
      <c r="AC32" s="1">
        <v>1859</v>
      </c>
      <c r="AD32" s="1">
        <v>1126</v>
      </c>
      <c r="AE32" s="1">
        <v>442</v>
      </c>
      <c r="AF32" s="1">
        <v>388</v>
      </c>
      <c r="AG32" s="1">
        <v>90</v>
      </c>
      <c r="AH32" s="1">
        <v>206</v>
      </c>
      <c r="AI32" s="1">
        <v>177</v>
      </c>
      <c r="AJ32" s="1">
        <v>556</v>
      </c>
    </row>
    <row r="33" spans="1:36" ht="11.25" x14ac:dyDescent="0.2">
      <c r="A33" s="1" t="s">
        <v>554</v>
      </c>
      <c r="B33" s="1">
        <v>3106</v>
      </c>
      <c r="C33" s="1">
        <v>2000</v>
      </c>
      <c r="D33" s="1">
        <v>1149</v>
      </c>
      <c r="E33" s="1">
        <v>513</v>
      </c>
      <c r="F33" s="1">
        <v>121</v>
      </c>
      <c r="G33" s="1">
        <v>217</v>
      </c>
      <c r="H33" s="1">
        <v>621</v>
      </c>
      <c r="I33" s="1">
        <v>485</v>
      </c>
      <c r="J33" s="1" t="s">
        <v>554</v>
      </c>
      <c r="K33" s="1">
        <v>469</v>
      </c>
      <c r="L33" s="1">
        <v>223</v>
      </c>
      <c r="M33" s="1">
        <v>149</v>
      </c>
      <c r="N33" s="1">
        <v>55</v>
      </c>
      <c r="O33" s="1">
        <v>13</v>
      </c>
      <c r="P33" s="1">
        <v>6</v>
      </c>
      <c r="Q33" s="1">
        <v>238</v>
      </c>
      <c r="R33" s="1">
        <v>8</v>
      </c>
      <c r="S33" s="1" t="s">
        <v>554</v>
      </c>
      <c r="T33" s="1">
        <v>1153</v>
      </c>
      <c r="U33" s="1">
        <v>878</v>
      </c>
      <c r="V33" s="1">
        <v>628</v>
      </c>
      <c r="W33" s="1">
        <v>183</v>
      </c>
      <c r="X33" s="1">
        <v>29</v>
      </c>
      <c r="Y33" s="1">
        <v>38</v>
      </c>
      <c r="Z33" s="1">
        <v>253</v>
      </c>
      <c r="AA33" s="1">
        <v>22</v>
      </c>
      <c r="AB33" s="1" t="s">
        <v>554</v>
      </c>
      <c r="AC33" s="1">
        <v>1484</v>
      </c>
      <c r="AD33" s="1">
        <v>899</v>
      </c>
      <c r="AE33" s="1">
        <v>372</v>
      </c>
      <c r="AF33" s="1">
        <v>275</v>
      </c>
      <c r="AG33" s="1">
        <v>79</v>
      </c>
      <c r="AH33" s="1">
        <v>173</v>
      </c>
      <c r="AI33" s="1">
        <v>130</v>
      </c>
      <c r="AJ33" s="1">
        <v>455</v>
      </c>
    </row>
    <row r="34" spans="1:36" ht="11.25" x14ac:dyDescent="0.2">
      <c r="A34" s="1" t="s">
        <v>555</v>
      </c>
      <c r="B34" s="1">
        <v>440</v>
      </c>
      <c r="C34" s="1">
        <v>223</v>
      </c>
      <c r="D34" s="1">
        <v>125</v>
      </c>
      <c r="E34" s="1">
        <v>38</v>
      </c>
      <c r="F34" s="1">
        <v>41</v>
      </c>
      <c r="G34" s="1">
        <v>19</v>
      </c>
      <c r="H34" s="1">
        <v>164</v>
      </c>
      <c r="I34" s="1">
        <v>53</v>
      </c>
      <c r="J34" s="1" t="s">
        <v>555</v>
      </c>
      <c r="K34" s="1">
        <v>152</v>
      </c>
      <c r="L34" s="1">
        <v>60</v>
      </c>
      <c r="M34" s="1">
        <v>26</v>
      </c>
      <c r="N34" s="1">
        <v>18</v>
      </c>
      <c r="O34" s="1">
        <v>10</v>
      </c>
      <c r="P34" s="1">
        <v>6</v>
      </c>
      <c r="Q34" s="1">
        <v>85</v>
      </c>
      <c r="R34" s="1">
        <v>7</v>
      </c>
      <c r="S34" s="1" t="s">
        <v>555</v>
      </c>
      <c r="T34" s="1">
        <v>153</v>
      </c>
      <c r="U34" s="1">
        <v>108</v>
      </c>
      <c r="V34" s="1">
        <v>73</v>
      </c>
      <c r="W34" s="1">
        <v>1</v>
      </c>
      <c r="X34" s="1">
        <v>27</v>
      </c>
      <c r="Y34" s="1">
        <v>7</v>
      </c>
      <c r="Z34" s="1">
        <v>44</v>
      </c>
      <c r="AA34" s="1">
        <v>1</v>
      </c>
      <c r="AB34" s="1" t="s">
        <v>555</v>
      </c>
      <c r="AC34" s="1">
        <v>135</v>
      </c>
      <c r="AD34" s="1">
        <v>55</v>
      </c>
      <c r="AE34" s="1">
        <v>26</v>
      </c>
      <c r="AF34" s="1">
        <v>19</v>
      </c>
      <c r="AG34" s="1">
        <v>4</v>
      </c>
      <c r="AH34" s="1">
        <v>6</v>
      </c>
      <c r="AI34" s="1">
        <v>35</v>
      </c>
      <c r="AJ34" s="1">
        <v>45</v>
      </c>
    </row>
    <row r="35" spans="1:36" ht="11.25" x14ac:dyDescent="0.2">
      <c r="A35" s="1" t="s">
        <v>566</v>
      </c>
      <c r="B35" s="1">
        <v>203</v>
      </c>
      <c r="C35" s="1">
        <v>125</v>
      </c>
      <c r="D35" s="1">
        <v>70</v>
      </c>
      <c r="E35" s="1">
        <v>30</v>
      </c>
      <c r="F35" s="1">
        <v>23</v>
      </c>
      <c r="G35" s="1">
        <v>2</v>
      </c>
      <c r="H35" s="1">
        <v>71</v>
      </c>
      <c r="I35" s="1">
        <v>7</v>
      </c>
      <c r="J35" s="1" t="s">
        <v>566</v>
      </c>
      <c r="K35" s="1">
        <v>141</v>
      </c>
      <c r="L35" s="1">
        <v>73</v>
      </c>
      <c r="M35" s="1">
        <v>34</v>
      </c>
      <c r="N35" s="1">
        <v>18</v>
      </c>
      <c r="O35" s="1">
        <v>19</v>
      </c>
      <c r="P35" s="1">
        <v>2</v>
      </c>
      <c r="Q35" s="1">
        <v>62</v>
      </c>
      <c r="R35" s="1">
        <v>6</v>
      </c>
      <c r="S35" s="1" t="s">
        <v>566</v>
      </c>
      <c r="T35" s="1">
        <v>60</v>
      </c>
      <c r="U35" s="1">
        <v>51</v>
      </c>
      <c r="V35" s="1">
        <v>36</v>
      </c>
      <c r="W35" s="1">
        <v>11</v>
      </c>
      <c r="X35" s="1">
        <v>4</v>
      </c>
      <c r="Y35" s="1">
        <v>0</v>
      </c>
      <c r="Z35" s="1">
        <v>9</v>
      </c>
      <c r="AA35" s="1">
        <v>0</v>
      </c>
      <c r="AB35" s="1" t="s">
        <v>566</v>
      </c>
      <c r="AC35" s="1">
        <v>2</v>
      </c>
      <c r="AD35" s="1">
        <v>1</v>
      </c>
      <c r="AE35" s="1">
        <v>0</v>
      </c>
      <c r="AF35" s="1">
        <v>1</v>
      </c>
      <c r="AG35" s="1">
        <v>0</v>
      </c>
      <c r="AH35" s="1">
        <v>0</v>
      </c>
      <c r="AI35" s="1">
        <v>0</v>
      </c>
      <c r="AJ35" s="1">
        <v>1</v>
      </c>
    </row>
    <row r="36" spans="1:36" ht="11.25" x14ac:dyDescent="0.2">
      <c r="A36" s="1" t="s">
        <v>568</v>
      </c>
      <c r="B36" s="1">
        <v>199</v>
      </c>
      <c r="C36" s="1">
        <v>112</v>
      </c>
      <c r="D36" s="1">
        <v>41</v>
      </c>
      <c r="E36" s="1">
        <v>55</v>
      </c>
      <c r="F36" s="1">
        <v>13</v>
      </c>
      <c r="G36" s="1">
        <v>3</v>
      </c>
      <c r="H36" s="1">
        <v>86</v>
      </c>
      <c r="I36" s="1">
        <v>1</v>
      </c>
      <c r="J36" s="1" t="s">
        <v>568</v>
      </c>
      <c r="K36" s="1">
        <v>136</v>
      </c>
      <c r="L36" s="1">
        <v>55</v>
      </c>
      <c r="M36" s="1">
        <v>24</v>
      </c>
      <c r="N36" s="1">
        <v>21</v>
      </c>
      <c r="O36" s="1">
        <v>8</v>
      </c>
      <c r="P36" s="1">
        <v>2</v>
      </c>
      <c r="Q36" s="1">
        <v>80</v>
      </c>
      <c r="R36" s="1">
        <v>1</v>
      </c>
      <c r="S36" s="1" t="s">
        <v>568</v>
      </c>
      <c r="T36" s="1">
        <v>29</v>
      </c>
      <c r="U36" s="1">
        <v>23</v>
      </c>
      <c r="V36" s="1">
        <v>17</v>
      </c>
      <c r="W36" s="1">
        <v>1</v>
      </c>
      <c r="X36" s="1">
        <v>5</v>
      </c>
      <c r="Y36" s="1">
        <v>0</v>
      </c>
      <c r="Z36" s="1">
        <v>6</v>
      </c>
      <c r="AA36" s="1">
        <v>0</v>
      </c>
      <c r="AB36" s="1" t="s">
        <v>568</v>
      </c>
      <c r="AC36" s="1">
        <v>34</v>
      </c>
      <c r="AD36" s="1">
        <v>34</v>
      </c>
      <c r="AE36" s="1">
        <v>0</v>
      </c>
      <c r="AF36" s="1">
        <v>33</v>
      </c>
      <c r="AG36" s="1">
        <v>0</v>
      </c>
      <c r="AH36" s="1">
        <v>1</v>
      </c>
      <c r="AI36" s="1">
        <v>0</v>
      </c>
      <c r="AJ36" s="1">
        <v>0</v>
      </c>
    </row>
    <row r="37" spans="1:36" ht="11.25" x14ac:dyDescent="0.2">
      <c r="A37" s="12" t="s">
        <v>569</v>
      </c>
      <c r="B37" s="12">
        <v>236</v>
      </c>
      <c r="C37" s="12">
        <v>163</v>
      </c>
      <c r="D37" s="12">
        <v>62</v>
      </c>
      <c r="E37" s="12">
        <v>64</v>
      </c>
      <c r="F37" s="12">
        <v>9</v>
      </c>
      <c r="G37" s="12">
        <v>28</v>
      </c>
      <c r="H37" s="12">
        <v>17</v>
      </c>
      <c r="I37" s="12">
        <v>56</v>
      </c>
      <c r="J37" s="12" t="s">
        <v>569</v>
      </c>
      <c r="K37" s="12">
        <v>11</v>
      </c>
      <c r="L37" s="12">
        <v>6</v>
      </c>
      <c r="M37" s="12">
        <v>3</v>
      </c>
      <c r="N37" s="12">
        <v>1</v>
      </c>
      <c r="O37" s="12">
        <v>2</v>
      </c>
      <c r="P37" s="12">
        <v>0</v>
      </c>
      <c r="Q37" s="12">
        <v>5</v>
      </c>
      <c r="R37" s="12">
        <v>0</v>
      </c>
      <c r="S37" s="12" t="s">
        <v>569</v>
      </c>
      <c r="T37" s="12">
        <v>21</v>
      </c>
      <c r="U37" s="12">
        <v>20</v>
      </c>
      <c r="V37" s="12">
        <v>15</v>
      </c>
      <c r="W37" s="12">
        <v>3</v>
      </c>
      <c r="X37" s="12">
        <v>0</v>
      </c>
      <c r="Y37" s="12">
        <v>2</v>
      </c>
      <c r="Z37" s="12">
        <v>0</v>
      </c>
      <c r="AA37" s="12">
        <v>1</v>
      </c>
      <c r="AB37" s="12" t="s">
        <v>569</v>
      </c>
      <c r="AC37" s="12">
        <v>204</v>
      </c>
      <c r="AD37" s="12">
        <v>137</v>
      </c>
      <c r="AE37" s="12">
        <v>44</v>
      </c>
      <c r="AF37" s="12">
        <v>60</v>
      </c>
      <c r="AG37" s="12">
        <v>7</v>
      </c>
      <c r="AH37" s="12">
        <v>26</v>
      </c>
      <c r="AI37" s="12">
        <v>12</v>
      </c>
      <c r="AJ37" s="12">
        <v>55</v>
      </c>
    </row>
    <row r="38" spans="1:36" ht="11.25" x14ac:dyDescent="0.2">
      <c r="A38" s="30" t="s">
        <v>646</v>
      </c>
      <c r="B38" s="30"/>
      <c r="C38" s="30"/>
      <c r="D38" s="30"/>
      <c r="E38" s="30"/>
      <c r="F38" s="30"/>
      <c r="G38" s="30"/>
      <c r="H38" s="30"/>
      <c r="I38" s="30"/>
      <c r="J38" s="30" t="s">
        <v>646</v>
      </c>
      <c r="K38" s="30"/>
      <c r="L38" s="30"/>
      <c r="M38" s="30"/>
      <c r="N38" s="30"/>
      <c r="O38" s="30"/>
      <c r="P38" s="30"/>
      <c r="Q38" s="30"/>
      <c r="R38" s="30"/>
      <c r="S38" s="30" t="s">
        <v>646</v>
      </c>
      <c r="T38" s="30"/>
      <c r="U38" s="30"/>
      <c r="V38" s="30"/>
      <c r="W38" s="30"/>
      <c r="X38" s="30"/>
      <c r="Y38" s="30"/>
      <c r="Z38" s="30"/>
      <c r="AA38" s="30"/>
      <c r="AB38" s="30" t="s">
        <v>646</v>
      </c>
      <c r="AC38" s="30"/>
      <c r="AD38" s="30"/>
      <c r="AE38" s="30"/>
      <c r="AF38" s="30"/>
      <c r="AG38" s="30"/>
      <c r="AH38" s="30"/>
      <c r="AI38" s="30"/>
      <c r="AJ38" s="30"/>
    </row>
  </sheetData>
  <mergeCells count="8">
    <mergeCell ref="B2:I2"/>
    <mergeCell ref="K2:R2"/>
    <mergeCell ref="T2:AA2"/>
    <mergeCell ref="AC2:AJ2"/>
    <mergeCell ref="A38:I38"/>
    <mergeCell ref="J38:R38"/>
    <mergeCell ref="S38:AA38"/>
    <mergeCell ref="AB38:AJ38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839B-3D3A-4B9F-AF97-CE3FB1C54A54}">
  <dimension ref="A1:AJ60"/>
  <sheetViews>
    <sheetView view="pageBreakPreview" topLeftCell="A50" zoomScale="125" zoomScaleNormal="120" zoomScaleSheetLayoutView="125" workbookViewId="0">
      <selection activeCell="A60" sqref="A60:XFD60"/>
    </sheetView>
  </sheetViews>
  <sheetFormatPr defaultColWidth="9.109375" defaultRowHeight="10.199999999999999" x14ac:dyDescent="0.2"/>
  <cols>
    <col min="1" max="1" width="17.6640625" style="1" customWidth="1"/>
    <col min="2" max="9" width="8" style="1" customWidth="1"/>
    <col min="10" max="10" width="17.6640625" style="1" customWidth="1"/>
    <col min="11" max="18" width="8.33203125" style="1" customWidth="1"/>
    <col min="19" max="19" width="17.6640625" style="1" customWidth="1"/>
    <col min="20" max="27" width="8.33203125" style="1" customWidth="1"/>
    <col min="28" max="28" width="17.6640625" style="1" customWidth="1"/>
    <col min="29" max="36" width="8.44140625" style="1" customWidth="1"/>
    <col min="37" max="16384" width="9.109375" style="1"/>
  </cols>
  <sheetData>
    <row r="1" spans="1:36" ht="11.25" x14ac:dyDescent="0.2">
      <c r="A1" s="2" t="s">
        <v>753</v>
      </c>
      <c r="B1" s="2"/>
      <c r="C1" s="2"/>
      <c r="D1" s="2"/>
      <c r="E1" s="2"/>
      <c r="F1" s="2"/>
      <c r="G1" s="2"/>
      <c r="H1" s="2"/>
      <c r="I1" s="2"/>
      <c r="J1" s="2" t="s">
        <v>753</v>
      </c>
      <c r="K1" s="2"/>
      <c r="L1" s="2"/>
      <c r="M1" s="2"/>
      <c r="N1" s="2"/>
      <c r="O1" s="2"/>
      <c r="P1" s="2"/>
      <c r="Q1" s="2"/>
      <c r="R1" s="2"/>
      <c r="S1" s="2" t="s">
        <v>753</v>
      </c>
      <c r="T1" s="2"/>
      <c r="U1" s="2"/>
      <c r="V1" s="2"/>
      <c r="W1" s="2"/>
      <c r="X1" s="2"/>
      <c r="Y1" s="2"/>
      <c r="Z1" s="2"/>
      <c r="AA1" s="2"/>
      <c r="AB1" s="2" t="s">
        <v>753</v>
      </c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3" t="s">
        <v>751</v>
      </c>
      <c r="B2" s="31" t="s">
        <v>0</v>
      </c>
      <c r="C2" s="32"/>
      <c r="D2" s="32"/>
      <c r="E2" s="32"/>
      <c r="F2" s="32"/>
      <c r="G2" s="32"/>
      <c r="H2" s="32"/>
      <c r="I2" s="33"/>
      <c r="J2" s="3" t="s">
        <v>751</v>
      </c>
      <c r="K2" s="31" t="s">
        <v>1</v>
      </c>
      <c r="L2" s="32"/>
      <c r="M2" s="32"/>
      <c r="N2" s="32"/>
      <c r="O2" s="32"/>
      <c r="P2" s="32"/>
      <c r="Q2" s="32"/>
      <c r="R2" s="33"/>
      <c r="S2" s="3" t="s">
        <v>751</v>
      </c>
      <c r="T2" s="31" t="s">
        <v>2</v>
      </c>
      <c r="U2" s="32"/>
      <c r="V2" s="32"/>
      <c r="W2" s="32"/>
      <c r="X2" s="32"/>
      <c r="Y2" s="32"/>
      <c r="Z2" s="32"/>
      <c r="AA2" s="33"/>
      <c r="AB2" s="3" t="s">
        <v>751</v>
      </c>
      <c r="AC2" s="31" t="s">
        <v>3</v>
      </c>
      <c r="AD2" s="32"/>
      <c r="AE2" s="32"/>
      <c r="AF2" s="32"/>
      <c r="AG2" s="32"/>
      <c r="AH2" s="32"/>
      <c r="AI2" s="32"/>
      <c r="AJ2" s="32"/>
    </row>
    <row r="3" spans="1:36" x14ac:dyDescent="0.2">
      <c r="A3" s="14" t="s">
        <v>752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4" t="s">
        <v>752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14" t="s">
        <v>752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14" t="s">
        <v>752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x14ac:dyDescent="0.2">
      <c r="A4" s="2" t="s">
        <v>570</v>
      </c>
      <c r="B4" s="2"/>
      <c r="C4" s="2"/>
      <c r="D4" s="2"/>
      <c r="E4" s="2"/>
      <c r="F4" s="2"/>
      <c r="G4" s="2"/>
      <c r="H4" s="2"/>
      <c r="I4" s="2"/>
      <c r="J4" s="2" t="s">
        <v>570</v>
      </c>
      <c r="K4" s="2"/>
      <c r="L4" s="2"/>
      <c r="M4" s="2"/>
      <c r="N4" s="2"/>
      <c r="O4" s="2"/>
      <c r="P4" s="2"/>
      <c r="Q4" s="2"/>
      <c r="R4" s="2"/>
      <c r="S4" s="2" t="s">
        <v>570</v>
      </c>
      <c r="T4" s="2"/>
      <c r="U4" s="2"/>
      <c r="V4" s="2"/>
      <c r="W4" s="2"/>
      <c r="X4" s="2"/>
      <c r="Y4" s="2"/>
      <c r="Z4" s="2"/>
      <c r="AA4" s="2"/>
      <c r="AB4" s="2" t="s">
        <v>570</v>
      </c>
      <c r="AC4" s="2"/>
      <c r="AD4" s="2"/>
      <c r="AE4" s="2"/>
      <c r="AF4" s="2"/>
      <c r="AG4" s="2"/>
      <c r="AH4" s="2"/>
      <c r="AI4" s="2"/>
      <c r="AJ4" s="2"/>
    </row>
    <row r="5" spans="1:36" ht="11.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1.25" x14ac:dyDescent="0.2">
      <c r="A6" s="2" t="s">
        <v>0</v>
      </c>
      <c r="B6" s="2">
        <v>4184</v>
      </c>
      <c r="C6" s="2">
        <v>2623</v>
      </c>
      <c r="D6" s="2">
        <v>1447</v>
      </c>
      <c r="E6" s="2">
        <v>700</v>
      </c>
      <c r="F6" s="2">
        <v>207</v>
      </c>
      <c r="G6" s="2">
        <v>269</v>
      </c>
      <c r="H6" s="2">
        <v>959</v>
      </c>
      <c r="I6" s="2">
        <v>602</v>
      </c>
      <c r="J6" s="2" t="s">
        <v>0</v>
      </c>
      <c r="K6" s="2">
        <v>909</v>
      </c>
      <c r="L6" s="2">
        <v>417</v>
      </c>
      <c r="M6" s="2">
        <v>236</v>
      </c>
      <c r="N6" s="2">
        <v>113</v>
      </c>
      <c r="O6" s="2">
        <v>52</v>
      </c>
      <c r="P6" s="2">
        <v>16</v>
      </c>
      <c r="Q6" s="2">
        <v>470</v>
      </c>
      <c r="R6" s="2">
        <v>22</v>
      </c>
      <c r="S6" s="2" t="s">
        <v>0</v>
      </c>
      <c r="T6" s="2">
        <v>1416</v>
      </c>
      <c r="U6" s="2">
        <v>1080</v>
      </c>
      <c r="V6" s="2">
        <v>769</v>
      </c>
      <c r="W6" s="2">
        <v>199</v>
      </c>
      <c r="X6" s="2">
        <v>65</v>
      </c>
      <c r="Y6" s="2">
        <v>47</v>
      </c>
      <c r="Z6" s="2">
        <v>312</v>
      </c>
      <c r="AA6" s="2">
        <v>24</v>
      </c>
      <c r="AB6" s="2" t="s">
        <v>0</v>
      </c>
      <c r="AC6" s="2">
        <v>1859</v>
      </c>
      <c r="AD6" s="2">
        <v>1126</v>
      </c>
      <c r="AE6" s="2">
        <v>442</v>
      </c>
      <c r="AF6" s="2">
        <v>388</v>
      </c>
      <c r="AG6" s="2">
        <v>90</v>
      </c>
      <c r="AH6" s="2">
        <v>206</v>
      </c>
      <c r="AI6" s="2">
        <v>177</v>
      </c>
      <c r="AJ6" s="2">
        <v>556</v>
      </c>
    </row>
    <row r="7" spans="1:36" ht="11.25" x14ac:dyDescent="0.2">
      <c r="A7" s="2" t="s">
        <v>571</v>
      </c>
      <c r="B7" s="2">
        <v>3930</v>
      </c>
      <c r="C7" s="2">
        <v>2464</v>
      </c>
      <c r="D7" s="2">
        <v>1355</v>
      </c>
      <c r="E7" s="2">
        <v>658</v>
      </c>
      <c r="F7" s="2">
        <v>191</v>
      </c>
      <c r="G7" s="2">
        <v>260</v>
      </c>
      <c r="H7" s="2">
        <v>911</v>
      </c>
      <c r="I7" s="2">
        <v>555</v>
      </c>
      <c r="J7" s="2" t="s">
        <v>571</v>
      </c>
      <c r="K7" s="2">
        <v>822</v>
      </c>
      <c r="L7" s="2">
        <v>366</v>
      </c>
      <c r="M7" s="2">
        <v>204</v>
      </c>
      <c r="N7" s="2">
        <v>102</v>
      </c>
      <c r="O7" s="2">
        <v>44</v>
      </c>
      <c r="P7" s="2">
        <v>16</v>
      </c>
      <c r="Q7" s="2">
        <v>437</v>
      </c>
      <c r="R7" s="2">
        <v>19</v>
      </c>
      <c r="S7" s="2" t="s">
        <v>571</v>
      </c>
      <c r="T7" s="2">
        <v>1356</v>
      </c>
      <c r="U7" s="2">
        <v>1023</v>
      </c>
      <c r="V7" s="2">
        <v>729</v>
      </c>
      <c r="W7" s="2">
        <v>189</v>
      </c>
      <c r="X7" s="2">
        <v>59</v>
      </c>
      <c r="Y7" s="2">
        <v>46</v>
      </c>
      <c r="Z7" s="2">
        <v>309</v>
      </c>
      <c r="AA7" s="2">
        <v>24</v>
      </c>
      <c r="AB7" s="2" t="s">
        <v>571</v>
      </c>
      <c r="AC7" s="2">
        <v>1752</v>
      </c>
      <c r="AD7" s="2">
        <v>1075</v>
      </c>
      <c r="AE7" s="2">
        <v>422</v>
      </c>
      <c r="AF7" s="2">
        <v>367</v>
      </c>
      <c r="AG7" s="2">
        <v>88</v>
      </c>
      <c r="AH7" s="2">
        <v>198</v>
      </c>
      <c r="AI7" s="2">
        <v>165</v>
      </c>
      <c r="AJ7" s="2">
        <v>512</v>
      </c>
    </row>
    <row r="8" spans="1:36" ht="11.25" x14ac:dyDescent="0.2">
      <c r="A8" s="2" t="s">
        <v>572</v>
      </c>
      <c r="B8" s="2">
        <v>219</v>
      </c>
      <c r="C8" s="2">
        <v>129</v>
      </c>
      <c r="D8" s="2">
        <v>74</v>
      </c>
      <c r="E8" s="2">
        <v>34</v>
      </c>
      <c r="F8" s="2">
        <v>14</v>
      </c>
      <c r="G8" s="2">
        <v>7</v>
      </c>
      <c r="H8" s="2">
        <v>47</v>
      </c>
      <c r="I8" s="2">
        <v>43</v>
      </c>
      <c r="J8" s="2" t="s">
        <v>572</v>
      </c>
      <c r="K8" s="2">
        <v>83</v>
      </c>
      <c r="L8" s="2">
        <v>47</v>
      </c>
      <c r="M8" s="2">
        <v>30</v>
      </c>
      <c r="N8" s="2">
        <v>9</v>
      </c>
      <c r="O8" s="2">
        <v>8</v>
      </c>
      <c r="P8" s="2">
        <v>0</v>
      </c>
      <c r="Q8" s="2">
        <v>33</v>
      </c>
      <c r="R8" s="2">
        <v>3</v>
      </c>
      <c r="S8" s="2" t="s">
        <v>572</v>
      </c>
      <c r="T8" s="2">
        <v>50</v>
      </c>
      <c r="U8" s="2">
        <v>48</v>
      </c>
      <c r="V8" s="2">
        <v>35</v>
      </c>
      <c r="W8" s="2">
        <v>7</v>
      </c>
      <c r="X8" s="2">
        <v>5</v>
      </c>
      <c r="Y8" s="2">
        <v>1</v>
      </c>
      <c r="Z8" s="2">
        <v>2</v>
      </c>
      <c r="AA8" s="2">
        <v>0</v>
      </c>
      <c r="AB8" s="2" t="s">
        <v>572</v>
      </c>
      <c r="AC8" s="2">
        <v>86</v>
      </c>
      <c r="AD8" s="2">
        <v>34</v>
      </c>
      <c r="AE8" s="2">
        <v>9</v>
      </c>
      <c r="AF8" s="2">
        <v>18</v>
      </c>
      <c r="AG8" s="2">
        <v>1</v>
      </c>
      <c r="AH8" s="2">
        <v>6</v>
      </c>
      <c r="AI8" s="2">
        <v>12</v>
      </c>
      <c r="AJ8" s="2">
        <v>40</v>
      </c>
    </row>
    <row r="9" spans="1:36" ht="11.25" x14ac:dyDescent="0.2">
      <c r="A9" s="2" t="s">
        <v>573</v>
      </c>
      <c r="B9" s="2">
        <v>35</v>
      </c>
      <c r="C9" s="2">
        <v>30</v>
      </c>
      <c r="D9" s="2">
        <v>18</v>
      </c>
      <c r="E9" s="2">
        <v>8</v>
      </c>
      <c r="F9" s="2">
        <v>2</v>
      </c>
      <c r="G9" s="2">
        <v>2</v>
      </c>
      <c r="H9" s="2">
        <v>1</v>
      </c>
      <c r="I9" s="2">
        <v>4</v>
      </c>
      <c r="J9" s="2" t="s">
        <v>573</v>
      </c>
      <c r="K9" s="2">
        <v>4</v>
      </c>
      <c r="L9" s="2">
        <v>4</v>
      </c>
      <c r="M9" s="2">
        <v>2</v>
      </c>
      <c r="N9" s="2">
        <v>2</v>
      </c>
      <c r="O9" s="2">
        <v>0</v>
      </c>
      <c r="P9" s="2">
        <v>0</v>
      </c>
      <c r="Q9" s="2">
        <v>0</v>
      </c>
      <c r="R9" s="2">
        <v>0</v>
      </c>
      <c r="S9" s="2" t="s">
        <v>573</v>
      </c>
      <c r="T9" s="2">
        <v>10</v>
      </c>
      <c r="U9" s="2">
        <v>9</v>
      </c>
      <c r="V9" s="2">
        <v>5</v>
      </c>
      <c r="W9" s="2">
        <v>3</v>
      </c>
      <c r="X9" s="2">
        <v>1</v>
      </c>
      <c r="Y9" s="2">
        <v>0</v>
      </c>
      <c r="Z9" s="2">
        <v>1</v>
      </c>
      <c r="AA9" s="2">
        <v>0</v>
      </c>
      <c r="AB9" s="2" t="s">
        <v>573</v>
      </c>
      <c r="AC9" s="2">
        <v>21</v>
      </c>
      <c r="AD9" s="2">
        <v>17</v>
      </c>
      <c r="AE9" s="2">
        <v>11</v>
      </c>
      <c r="AF9" s="2">
        <v>3</v>
      </c>
      <c r="AG9" s="2">
        <v>1</v>
      </c>
      <c r="AH9" s="2">
        <v>2</v>
      </c>
      <c r="AI9" s="2">
        <v>0</v>
      </c>
      <c r="AJ9" s="2">
        <v>4</v>
      </c>
    </row>
    <row r="10" spans="1:36" ht="11.25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1.25" x14ac:dyDescent="0.2">
      <c r="A11" s="2" t="s">
        <v>574</v>
      </c>
      <c r="B11" s="2"/>
      <c r="C11" s="2"/>
      <c r="D11" s="2"/>
      <c r="E11" s="2"/>
      <c r="F11" s="2"/>
      <c r="G11" s="2"/>
      <c r="H11" s="2"/>
      <c r="I11" s="2"/>
      <c r="J11" s="2" t="s">
        <v>574</v>
      </c>
      <c r="K11" s="2"/>
      <c r="L11" s="2"/>
      <c r="M11" s="2"/>
      <c r="N11" s="2"/>
      <c r="O11" s="2"/>
      <c r="P11" s="2"/>
      <c r="Q11" s="2"/>
      <c r="R11" s="2"/>
      <c r="S11" s="2" t="s">
        <v>574</v>
      </c>
      <c r="T11" s="2"/>
      <c r="U11" s="2"/>
      <c r="V11" s="2"/>
      <c r="W11" s="2"/>
      <c r="X11" s="2"/>
      <c r="Y11" s="2"/>
      <c r="Z11" s="2"/>
      <c r="AA11" s="2"/>
      <c r="AB11" s="2" t="s">
        <v>574</v>
      </c>
      <c r="AC11" s="2"/>
      <c r="AD11" s="2"/>
      <c r="AE11" s="2"/>
      <c r="AF11" s="2"/>
      <c r="AG11" s="2"/>
      <c r="AH11" s="2"/>
      <c r="AI11" s="2"/>
      <c r="AJ11" s="2"/>
    </row>
    <row r="12" spans="1:36" ht="11.2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1.25" x14ac:dyDescent="0.2">
      <c r="A13" s="2" t="s">
        <v>750</v>
      </c>
      <c r="B13" s="2">
        <v>4149</v>
      </c>
      <c r="C13" s="2">
        <v>2593</v>
      </c>
      <c r="D13" s="2">
        <v>1429</v>
      </c>
      <c r="E13" s="2">
        <v>692</v>
      </c>
      <c r="F13" s="2">
        <v>205</v>
      </c>
      <c r="G13" s="2">
        <v>267</v>
      </c>
      <c r="H13" s="2">
        <v>958</v>
      </c>
      <c r="I13" s="2">
        <v>598</v>
      </c>
      <c r="J13" s="2" t="s">
        <v>750</v>
      </c>
      <c r="K13" s="2">
        <v>905</v>
      </c>
      <c r="L13" s="2">
        <v>413</v>
      </c>
      <c r="M13" s="2">
        <v>234</v>
      </c>
      <c r="N13" s="2">
        <v>111</v>
      </c>
      <c r="O13" s="2">
        <v>52</v>
      </c>
      <c r="P13" s="2">
        <v>16</v>
      </c>
      <c r="Q13" s="2">
        <v>470</v>
      </c>
      <c r="R13" s="2">
        <v>22</v>
      </c>
      <c r="S13" s="2" t="s">
        <v>750</v>
      </c>
      <c r="T13" s="2">
        <v>1406</v>
      </c>
      <c r="U13" s="2">
        <v>1071</v>
      </c>
      <c r="V13" s="2">
        <v>764</v>
      </c>
      <c r="W13" s="2">
        <v>196</v>
      </c>
      <c r="X13" s="2">
        <v>64</v>
      </c>
      <c r="Y13" s="2">
        <v>47</v>
      </c>
      <c r="Z13" s="2">
        <v>311</v>
      </c>
      <c r="AA13" s="2">
        <v>24</v>
      </c>
      <c r="AB13" s="2" t="s">
        <v>750</v>
      </c>
      <c r="AC13" s="2">
        <v>1838</v>
      </c>
      <c r="AD13" s="2">
        <v>1109</v>
      </c>
      <c r="AE13" s="2">
        <v>431</v>
      </c>
      <c r="AF13" s="2">
        <v>385</v>
      </c>
      <c r="AG13" s="2">
        <v>89</v>
      </c>
      <c r="AH13" s="2">
        <v>204</v>
      </c>
      <c r="AI13" s="2">
        <v>177</v>
      </c>
      <c r="AJ13" s="2">
        <v>552</v>
      </c>
    </row>
    <row r="14" spans="1:36" ht="11.25" x14ac:dyDescent="0.2">
      <c r="A14" s="2" t="s">
        <v>561</v>
      </c>
      <c r="B14" s="2">
        <v>3221</v>
      </c>
      <c r="C14" s="2">
        <v>2081</v>
      </c>
      <c r="D14" s="2">
        <v>1210</v>
      </c>
      <c r="E14" s="2">
        <v>530</v>
      </c>
      <c r="F14" s="2">
        <v>124</v>
      </c>
      <c r="G14" s="2">
        <v>217</v>
      </c>
      <c r="H14" s="2">
        <v>603</v>
      </c>
      <c r="I14" s="2">
        <v>537</v>
      </c>
      <c r="J14" s="2" t="s">
        <v>561</v>
      </c>
      <c r="K14" s="2">
        <v>360</v>
      </c>
      <c r="L14" s="2">
        <v>182</v>
      </c>
      <c r="M14" s="2">
        <v>133</v>
      </c>
      <c r="N14" s="2">
        <v>36</v>
      </c>
      <c r="O14" s="2">
        <v>7</v>
      </c>
      <c r="P14" s="2">
        <v>6</v>
      </c>
      <c r="Q14" s="2">
        <v>171</v>
      </c>
      <c r="R14" s="2">
        <v>7</v>
      </c>
      <c r="S14" s="2" t="s">
        <v>561</v>
      </c>
      <c r="T14" s="2">
        <v>1273</v>
      </c>
      <c r="U14" s="2">
        <v>963</v>
      </c>
      <c r="V14" s="2">
        <v>680</v>
      </c>
      <c r="W14" s="2">
        <v>188</v>
      </c>
      <c r="X14" s="2">
        <v>52</v>
      </c>
      <c r="Y14" s="2">
        <v>43</v>
      </c>
      <c r="Z14" s="2">
        <v>286</v>
      </c>
      <c r="AA14" s="2">
        <v>24</v>
      </c>
      <c r="AB14" s="2" t="s">
        <v>561</v>
      </c>
      <c r="AC14" s="2">
        <v>1588</v>
      </c>
      <c r="AD14" s="2">
        <v>936</v>
      </c>
      <c r="AE14" s="2">
        <v>397</v>
      </c>
      <c r="AF14" s="2">
        <v>306</v>
      </c>
      <c r="AG14" s="2">
        <v>65</v>
      </c>
      <c r="AH14" s="2">
        <v>168</v>
      </c>
      <c r="AI14" s="2">
        <v>146</v>
      </c>
      <c r="AJ14" s="2">
        <v>506</v>
      </c>
    </row>
    <row r="15" spans="1:36" ht="11.25" x14ac:dyDescent="0.2">
      <c r="A15" s="2" t="s">
        <v>562</v>
      </c>
      <c r="B15" s="2">
        <v>828</v>
      </c>
      <c r="C15" s="2">
        <v>451</v>
      </c>
      <c r="D15" s="2">
        <v>177</v>
      </c>
      <c r="E15" s="2">
        <v>155</v>
      </c>
      <c r="F15" s="2">
        <v>69</v>
      </c>
      <c r="G15" s="2">
        <v>50</v>
      </c>
      <c r="H15" s="2">
        <v>319</v>
      </c>
      <c r="I15" s="2">
        <v>58</v>
      </c>
      <c r="J15" s="2" t="s">
        <v>562</v>
      </c>
      <c r="K15" s="2">
        <v>496</v>
      </c>
      <c r="L15" s="2">
        <v>215</v>
      </c>
      <c r="M15" s="2">
        <v>94</v>
      </c>
      <c r="N15" s="2">
        <v>72</v>
      </c>
      <c r="O15" s="2">
        <v>39</v>
      </c>
      <c r="P15" s="2">
        <v>10</v>
      </c>
      <c r="Q15" s="2">
        <v>266</v>
      </c>
      <c r="R15" s="2">
        <v>15</v>
      </c>
      <c r="S15" s="2" t="s">
        <v>562</v>
      </c>
      <c r="T15" s="2">
        <v>86</v>
      </c>
      <c r="U15" s="2">
        <v>64</v>
      </c>
      <c r="V15" s="2">
        <v>49</v>
      </c>
      <c r="W15" s="2">
        <v>5</v>
      </c>
      <c r="X15" s="2">
        <v>6</v>
      </c>
      <c r="Y15" s="2">
        <v>4</v>
      </c>
      <c r="Z15" s="2">
        <v>22</v>
      </c>
      <c r="AA15" s="2">
        <v>0</v>
      </c>
      <c r="AB15" s="2" t="s">
        <v>562</v>
      </c>
      <c r="AC15" s="2">
        <v>246</v>
      </c>
      <c r="AD15" s="2">
        <v>172</v>
      </c>
      <c r="AE15" s="2">
        <v>34</v>
      </c>
      <c r="AF15" s="2">
        <v>78</v>
      </c>
      <c r="AG15" s="2">
        <v>24</v>
      </c>
      <c r="AH15" s="2">
        <v>36</v>
      </c>
      <c r="AI15" s="2">
        <v>31</v>
      </c>
      <c r="AJ15" s="2">
        <v>43</v>
      </c>
    </row>
    <row r="16" spans="1:36" ht="11.25" x14ac:dyDescent="0.2">
      <c r="A16" s="2" t="s">
        <v>575</v>
      </c>
      <c r="B16" s="2">
        <v>61</v>
      </c>
      <c r="C16" s="2">
        <v>27</v>
      </c>
      <c r="D16" s="2">
        <v>14</v>
      </c>
      <c r="E16" s="2">
        <v>5</v>
      </c>
      <c r="F16" s="2">
        <v>8</v>
      </c>
      <c r="G16" s="2">
        <v>0</v>
      </c>
      <c r="H16" s="2">
        <v>34</v>
      </c>
      <c r="I16" s="2">
        <v>0</v>
      </c>
      <c r="J16" s="2" t="s">
        <v>575</v>
      </c>
      <c r="K16" s="2">
        <v>44</v>
      </c>
      <c r="L16" s="2">
        <v>12</v>
      </c>
      <c r="M16" s="2">
        <v>4</v>
      </c>
      <c r="N16" s="2">
        <v>3</v>
      </c>
      <c r="O16" s="2">
        <v>5</v>
      </c>
      <c r="P16" s="2">
        <v>0</v>
      </c>
      <c r="Q16" s="2">
        <v>32</v>
      </c>
      <c r="R16" s="2">
        <v>0</v>
      </c>
      <c r="S16" s="2" t="s">
        <v>575</v>
      </c>
      <c r="T16" s="2">
        <v>16</v>
      </c>
      <c r="U16" s="2">
        <v>14</v>
      </c>
      <c r="V16" s="2">
        <v>10</v>
      </c>
      <c r="W16" s="2">
        <v>1</v>
      </c>
      <c r="X16" s="2">
        <v>3</v>
      </c>
      <c r="Y16" s="2">
        <v>0</v>
      </c>
      <c r="Z16" s="2">
        <v>2</v>
      </c>
      <c r="AA16" s="2">
        <v>0</v>
      </c>
      <c r="AB16" s="2" t="s">
        <v>575</v>
      </c>
      <c r="AC16" s="2">
        <v>1</v>
      </c>
      <c r="AD16" s="2">
        <v>1</v>
      </c>
      <c r="AE16" s="2">
        <v>0</v>
      </c>
      <c r="AF16" s="2">
        <v>1</v>
      </c>
      <c r="AG16" s="2">
        <v>0</v>
      </c>
      <c r="AH16" s="2">
        <v>0</v>
      </c>
      <c r="AI16" s="2">
        <v>0</v>
      </c>
      <c r="AJ16" s="2">
        <v>0</v>
      </c>
    </row>
    <row r="17" spans="1:36" ht="11.25" x14ac:dyDescent="0.2">
      <c r="A17" s="2" t="s">
        <v>550</v>
      </c>
      <c r="B17" s="2">
        <v>36</v>
      </c>
      <c r="C17" s="2">
        <v>32</v>
      </c>
      <c r="D17" s="2">
        <v>26</v>
      </c>
      <c r="E17" s="2">
        <v>2</v>
      </c>
      <c r="F17" s="2">
        <v>4</v>
      </c>
      <c r="G17" s="2">
        <v>0</v>
      </c>
      <c r="H17" s="2">
        <v>1</v>
      </c>
      <c r="I17" s="2">
        <v>3</v>
      </c>
      <c r="J17" s="2" t="s">
        <v>550</v>
      </c>
      <c r="K17" s="2">
        <v>4</v>
      </c>
      <c r="L17" s="2">
        <v>4</v>
      </c>
      <c r="M17" s="2">
        <v>3</v>
      </c>
      <c r="N17" s="2">
        <v>0</v>
      </c>
      <c r="O17" s="2">
        <v>1</v>
      </c>
      <c r="P17" s="2">
        <v>0</v>
      </c>
      <c r="Q17" s="2">
        <v>0</v>
      </c>
      <c r="R17" s="2">
        <v>0</v>
      </c>
      <c r="S17" s="2" t="s">
        <v>550</v>
      </c>
      <c r="T17" s="2">
        <v>29</v>
      </c>
      <c r="U17" s="2">
        <v>28</v>
      </c>
      <c r="V17" s="2">
        <v>23</v>
      </c>
      <c r="W17" s="2">
        <v>2</v>
      </c>
      <c r="X17" s="2">
        <v>3</v>
      </c>
      <c r="Y17" s="2">
        <v>0</v>
      </c>
      <c r="Z17" s="2">
        <v>1</v>
      </c>
      <c r="AA17" s="2">
        <v>0</v>
      </c>
      <c r="AB17" s="2" t="s">
        <v>550</v>
      </c>
      <c r="AC17" s="2">
        <v>3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3</v>
      </c>
    </row>
    <row r="18" spans="1:36" ht="11.25" x14ac:dyDescent="0.2">
      <c r="A18" s="2" t="s">
        <v>514</v>
      </c>
      <c r="B18" s="2">
        <v>3</v>
      </c>
      <c r="C18" s="2">
        <v>2</v>
      </c>
      <c r="D18" s="2">
        <v>2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 t="s">
        <v>514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</v>
      </c>
      <c r="R18" s="2">
        <v>0</v>
      </c>
      <c r="S18" s="2" t="s">
        <v>514</v>
      </c>
      <c r="T18" s="2">
        <v>2</v>
      </c>
      <c r="U18" s="2">
        <v>2</v>
      </c>
      <c r="V18" s="2">
        <v>2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 t="s">
        <v>514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</row>
    <row r="19" spans="1:36" ht="11.2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1.25" x14ac:dyDescent="0.2">
      <c r="A20" s="2" t="s">
        <v>576</v>
      </c>
      <c r="B20" s="2"/>
      <c r="C20" s="2"/>
      <c r="D20" s="2"/>
      <c r="E20" s="2"/>
      <c r="F20" s="2"/>
      <c r="G20" s="2"/>
      <c r="H20" s="2"/>
      <c r="I20" s="2"/>
      <c r="J20" s="2" t="s">
        <v>576</v>
      </c>
      <c r="K20" s="2"/>
      <c r="L20" s="2"/>
      <c r="M20" s="2"/>
      <c r="N20" s="2"/>
      <c r="O20" s="2"/>
      <c r="P20" s="2"/>
      <c r="Q20" s="2"/>
      <c r="R20" s="2"/>
      <c r="S20" s="2" t="s">
        <v>576</v>
      </c>
      <c r="T20" s="2"/>
      <c r="U20" s="2"/>
      <c r="V20" s="2"/>
      <c r="W20" s="2"/>
      <c r="X20" s="2"/>
      <c r="Y20" s="2"/>
      <c r="Z20" s="2"/>
      <c r="AA20" s="2"/>
      <c r="AB20" s="2" t="s">
        <v>576</v>
      </c>
      <c r="AC20" s="2"/>
      <c r="AD20" s="2"/>
      <c r="AE20" s="2"/>
      <c r="AF20" s="2"/>
      <c r="AG20" s="2"/>
      <c r="AH20" s="2"/>
      <c r="AI20" s="2"/>
      <c r="AJ20" s="2"/>
    </row>
    <row r="21" spans="1:36" ht="11.2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1.25" x14ac:dyDescent="0.2">
      <c r="A22" s="2" t="s">
        <v>750</v>
      </c>
      <c r="B22" s="2">
        <v>4184</v>
      </c>
      <c r="C22" s="2">
        <v>2623</v>
      </c>
      <c r="D22" s="2">
        <v>1447</v>
      </c>
      <c r="E22" s="2">
        <v>700</v>
      </c>
      <c r="F22" s="2">
        <v>207</v>
      </c>
      <c r="G22" s="2">
        <v>269</v>
      </c>
      <c r="H22" s="2">
        <v>959</v>
      </c>
      <c r="I22" s="2">
        <v>602</v>
      </c>
      <c r="J22" s="2" t="s">
        <v>750</v>
      </c>
      <c r="K22" s="2">
        <v>909</v>
      </c>
      <c r="L22" s="2">
        <v>417</v>
      </c>
      <c r="M22" s="2">
        <v>236</v>
      </c>
      <c r="N22" s="2">
        <v>113</v>
      </c>
      <c r="O22" s="2">
        <v>52</v>
      </c>
      <c r="P22" s="2">
        <v>16</v>
      </c>
      <c r="Q22" s="2">
        <v>470</v>
      </c>
      <c r="R22" s="2">
        <v>22</v>
      </c>
      <c r="S22" s="2" t="s">
        <v>750</v>
      </c>
      <c r="T22" s="2">
        <v>1416</v>
      </c>
      <c r="U22" s="2">
        <v>1080</v>
      </c>
      <c r="V22" s="2">
        <v>769</v>
      </c>
      <c r="W22" s="2">
        <v>199</v>
      </c>
      <c r="X22" s="2">
        <v>65</v>
      </c>
      <c r="Y22" s="2">
        <v>47</v>
      </c>
      <c r="Z22" s="2">
        <v>312</v>
      </c>
      <c r="AA22" s="2">
        <v>24</v>
      </c>
      <c r="AB22" s="2" t="s">
        <v>750</v>
      </c>
      <c r="AC22" s="2">
        <v>1859</v>
      </c>
      <c r="AD22" s="2">
        <v>1126</v>
      </c>
      <c r="AE22" s="2">
        <v>442</v>
      </c>
      <c r="AF22" s="2">
        <v>388</v>
      </c>
      <c r="AG22" s="2">
        <v>90</v>
      </c>
      <c r="AH22" s="2">
        <v>206</v>
      </c>
      <c r="AI22" s="2">
        <v>177</v>
      </c>
      <c r="AJ22" s="2">
        <v>556</v>
      </c>
    </row>
    <row r="23" spans="1:36" ht="11.25" x14ac:dyDescent="0.2">
      <c r="A23" s="2" t="s">
        <v>577</v>
      </c>
      <c r="B23" s="2">
        <v>1731</v>
      </c>
      <c r="C23" s="2">
        <v>980</v>
      </c>
      <c r="D23" s="2">
        <v>523</v>
      </c>
      <c r="E23" s="2">
        <v>224</v>
      </c>
      <c r="F23" s="2">
        <v>82</v>
      </c>
      <c r="G23" s="2">
        <v>151</v>
      </c>
      <c r="H23" s="2">
        <v>506</v>
      </c>
      <c r="I23" s="2">
        <v>245</v>
      </c>
      <c r="J23" s="2" t="s">
        <v>577</v>
      </c>
      <c r="K23" s="2">
        <v>203</v>
      </c>
      <c r="L23" s="2">
        <v>66</v>
      </c>
      <c r="M23" s="2">
        <v>27</v>
      </c>
      <c r="N23" s="2">
        <v>30</v>
      </c>
      <c r="O23" s="2">
        <v>5</v>
      </c>
      <c r="P23" s="2">
        <v>4</v>
      </c>
      <c r="Q23" s="2">
        <v>131</v>
      </c>
      <c r="R23" s="2">
        <v>6</v>
      </c>
      <c r="S23" s="2" t="s">
        <v>577</v>
      </c>
      <c r="T23" s="2">
        <v>620</v>
      </c>
      <c r="U23" s="2">
        <v>377</v>
      </c>
      <c r="V23" s="2">
        <v>280</v>
      </c>
      <c r="W23" s="2">
        <v>62</v>
      </c>
      <c r="X23" s="2">
        <v>17</v>
      </c>
      <c r="Y23" s="2">
        <v>18</v>
      </c>
      <c r="Z23" s="2">
        <v>236</v>
      </c>
      <c r="AA23" s="2">
        <v>7</v>
      </c>
      <c r="AB23" s="2" t="s">
        <v>577</v>
      </c>
      <c r="AC23" s="2">
        <v>908</v>
      </c>
      <c r="AD23" s="2">
        <v>537</v>
      </c>
      <c r="AE23" s="2">
        <v>216</v>
      </c>
      <c r="AF23" s="2">
        <v>132</v>
      </c>
      <c r="AG23" s="2">
        <v>60</v>
      </c>
      <c r="AH23" s="2">
        <v>129</v>
      </c>
      <c r="AI23" s="2">
        <v>139</v>
      </c>
      <c r="AJ23" s="2">
        <v>232</v>
      </c>
    </row>
    <row r="24" spans="1:36" ht="11.25" x14ac:dyDescent="0.2">
      <c r="A24" s="2" t="s">
        <v>578</v>
      </c>
      <c r="B24" s="2">
        <v>2453</v>
      </c>
      <c r="C24" s="2">
        <v>1643</v>
      </c>
      <c r="D24" s="2">
        <v>924</v>
      </c>
      <c r="E24" s="2">
        <v>476</v>
      </c>
      <c r="F24" s="2">
        <v>125</v>
      </c>
      <c r="G24" s="2">
        <v>118</v>
      </c>
      <c r="H24" s="2">
        <v>453</v>
      </c>
      <c r="I24" s="2">
        <v>357</v>
      </c>
      <c r="J24" s="2" t="s">
        <v>578</v>
      </c>
      <c r="K24" s="2">
        <v>706</v>
      </c>
      <c r="L24" s="2">
        <v>351</v>
      </c>
      <c r="M24" s="2">
        <v>209</v>
      </c>
      <c r="N24" s="2">
        <v>83</v>
      </c>
      <c r="O24" s="2">
        <v>47</v>
      </c>
      <c r="P24" s="2">
        <v>12</v>
      </c>
      <c r="Q24" s="2">
        <v>339</v>
      </c>
      <c r="R24" s="2">
        <v>16</v>
      </c>
      <c r="S24" s="2" t="s">
        <v>578</v>
      </c>
      <c r="T24" s="2">
        <v>796</v>
      </c>
      <c r="U24" s="2">
        <v>703</v>
      </c>
      <c r="V24" s="2">
        <v>489</v>
      </c>
      <c r="W24" s="2">
        <v>137</v>
      </c>
      <c r="X24" s="2">
        <v>48</v>
      </c>
      <c r="Y24" s="2">
        <v>29</v>
      </c>
      <c r="Z24" s="2">
        <v>76</v>
      </c>
      <c r="AA24" s="2">
        <v>17</v>
      </c>
      <c r="AB24" s="2" t="s">
        <v>578</v>
      </c>
      <c r="AC24" s="2">
        <v>951</v>
      </c>
      <c r="AD24" s="2">
        <v>589</v>
      </c>
      <c r="AE24" s="2">
        <v>226</v>
      </c>
      <c r="AF24" s="2">
        <v>256</v>
      </c>
      <c r="AG24" s="2">
        <v>30</v>
      </c>
      <c r="AH24" s="2">
        <v>77</v>
      </c>
      <c r="AI24" s="2">
        <v>38</v>
      </c>
      <c r="AJ24" s="2">
        <v>324</v>
      </c>
    </row>
    <row r="25" spans="1:36" ht="11.2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1.25" x14ac:dyDescent="0.2">
      <c r="A26" s="2" t="s">
        <v>579</v>
      </c>
      <c r="B26" s="2"/>
      <c r="C26" s="2"/>
      <c r="D26" s="2"/>
      <c r="E26" s="2"/>
      <c r="F26" s="2"/>
      <c r="G26" s="2"/>
      <c r="H26" s="2"/>
      <c r="I26" s="2"/>
      <c r="J26" s="2" t="s">
        <v>579</v>
      </c>
      <c r="K26" s="2"/>
      <c r="L26" s="2"/>
      <c r="M26" s="2"/>
      <c r="N26" s="2"/>
      <c r="O26" s="2"/>
      <c r="P26" s="2"/>
      <c r="Q26" s="2"/>
      <c r="R26" s="2"/>
      <c r="S26" s="2" t="s">
        <v>579</v>
      </c>
      <c r="T26" s="2"/>
      <c r="U26" s="2"/>
      <c r="V26" s="2"/>
      <c r="W26" s="2"/>
      <c r="X26" s="2"/>
      <c r="Y26" s="2"/>
      <c r="Z26" s="2"/>
      <c r="AA26" s="2"/>
      <c r="AB26" s="2" t="s">
        <v>579</v>
      </c>
      <c r="AC26" s="2"/>
      <c r="AD26" s="2"/>
      <c r="AE26" s="2"/>
      <c r="AF26" s="2"/>
      <c r="AG26" s="2"/>
      <c r="AH26" s="2"/>
      <c r="AI26" s="2"/>
      <c r="AJ26" s="2"/>
    </row>
    <row r="27" spans="1:36" ht="11.2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1.25" x14ac:dyDescent="0.2">
      <c r="A28" s="2" t="s">
        <v>655</v>
      </c>
      <c r="B28" s="2">
        <v>4184</v>
      </c>
      <c r="C28" s="2">
        <v>2623</v>
      </c>
      <c r="D28" s="2">
        <v>1447</v>
      </c>
      <c r="E28" s="2">
        <v>700</v>
      </c>
      <c r="F28" s="2">
        <v>207</v>
      </c>
      <c r="G28" s="2">
        <v>269</v>
      </c>
      <c r="H28" s="2">
        <v>959</v>
      </c>
      <c r="I28" s="2">
        <v>602</v>
      </c>
      <c r="J28" s="2" t="s">
        <v>655</v>
      </c>
      <c r="K28" s="2">
        <v>909</v>
      </c>
      <c r="L28" s="2">
        <v>417</v>
      </c>
      <c r="M28" s="2">
        <v>236</v>
      </c>
      <c r="N28" s="2">
        <v>113</v>
      </c>
      <c r="O28" s="2">
        <v>52</v>
      </c>
      <c r="P28" s="2">
        <v>16</v>
      </c>
      <c r="Q28" s="2">
        <v>470</v>
      </c>
      <c r="R28" s="2">
        <v>22</v>
      </c>
      <c r="S28" s="2" t="s">
        <v>655</v>
      </c>
      <c r="T28" s="2">
        <v>1416</v>
      </c>
      <c r="U28" s="2">
        <v>1080</v>
      </c>
      <c r="V28" s="2">
        <v>769</v>
      </c>
      <c r="W28" s="2">
        <v>199</v>
      </c>
      <c r="X28" s="2">
        <v>65</v>
      </c>
      <c r="Y28" s="2">
        <v>47</v>
      </c>
      <c r="Z28" s="2">
        <v>312</v>
      </c>
      <c r="AA28" s="2">
        <v>24</v>
      </c>
      <c r="AB28" s="2" t="s">
        <v>655</v>
      </c>
      <c r="AC28" s="2">
        <v>1859</v>
      </c>
      <c r="AD28" s="2">
        <v>1126</v>
      </c>
      <c r="AE28" s="2">
        <v>442</v>
      </c>
      <c r="AF28" s="2">
        <v>388</v>
      </c>
      <c r="AG28" s="2">
        <v>90</v>
      </c>
      <c r="AH28" s="2">
        <v>206</v>
      </c>
      <c r="AI28" s="2">
        <v>177</v>
      </c>
      <c r="AJ28" s="2">
        <v>556</v>
      </c>
    </row>
    <row r="29" spans="1:36" ht="11.25" x14ac:dyDescent="0.2">
      <c r="A29" s="2" t="s">
        <v>749</v>
      </c>
      <c r="B29" s="2">
        <v>3719</v>
      </c>
      <c r="C29" s="2">
        <v>2288</v>
      </c>
      <c r="D29" s="2">
        <v>1296</v>
      </c>
      <c r="E29" s="2">
        <v>560</v>
      </c>
      <c r="F29" s="2">
        <v>178</v>
      </c>
      <c r="G29" s="2">
        <v>254</v>
      </c>
      <c r="H29" s="2">
        <v>889</v>
      </c>
      <c r="I29" s="2">
        <v>542</v>
      </c>
      <c r="J29" s="2" t="s">
        <v>749</v>
      </c>
      <c r="K29" s="2">
        <v>730</v>
      </c>
      <c r="L29" s="2">
        <v>302</v>
      </c>
      <c r="M29" s="2">
        <v>170</v>
      </c>
      <c r="N29" s="2">
        <v>88</v>
      </c>
      <c r="O29" s="2">
        <v>30</v>
      </c>
      <c r="P29" s="2">
        <v>14</v>
      </c>
      <c r="Q29" s="2">
        <v>410</v>
      </c>
      <c r="R29" s="2">
        <v>18</v>
      </c>
      <c r="S29" s="2" t="s">
        <v>749</v>
      </c>
      <c r="T29" s="2">
        <v>1329</v>
      </c>
      <c r="U29" s="2">
        <v>998</v>
      </c>
      <c r="V29" s="2">
        <v>705</v>
      </c>
      <c r="W29" s="2">
        <v>190</v>
      </c>
      <c r="X29" s="2">
        <v>60</v>
      </c>
      <c r="Y29" s="2">
        <v>43</v>
      </c>
      <c r="Z29" s="2">
        <v>309</v>
      </c>
      <c r="AA29" s="2">
        <v>22</v>
      </c>
      <c r="AB29" s="2" t="s">
        <v>749</v>
      </c>
      <c r="AC29" s="2">
        <v>1660</v>
      </c>
      <c r="AD29" s="2">
        <v>988</v>
      </c>
      <c r="AE29" s="2">
        <v>421</v>
      </c>
      <c r="AF29" s="2">
        <v>282</v>
      </c>
      <c r="AG29" s="2">
        <v>88</v>
      </c>
      <c r="AH29" s="2">
        <v>197</v>
      </c>
      <c r="AI29" s="2">
        <v>170</v>
      </c>
      <c r="AJ29" s="2">
        <v>502</v>
      </c>
    </row>
    <row r="30" spans="1:36" ht="11.25" x14ac:dyDescent="0.2">
      <c r="A30" s="2" t="s">
        <v>562</v>
      </c>
      <c r="B30" s="2">
        <v>75</v>
      </c>
      <c r="C30" s="2">
        <v>66</v>
      </c>
      <c r="D30" s="2">
        <v>12</v>
      </c>
      <c r="E30" s="2">
        <v>44</v>
      </c>
      <c r="F30" s="2">
        <v>4</v>
      </c>
      <c r="G30" s="2">
        <v>6</v>
      </c>
      <c r="H30" s="2">
        <v>3</v>
      </c>
      <c r="I30" s="2">
        <v>6</v>
      </c>
      <c r="J30" s="2" t="s">
        <v>562</v>
      </c>
      <c r="K30" s="2">
        <v>11</v>
      </c>
      <c r="L30" s="2">
        <v>9</v>
      </c>
      <c r="M30" s="2">
        <v>5</v>
      </c>
      <c r="N30" s="2">
        <v>0</v>
      </c>
      <c r="O30" s="2">
        <v>3</v>
      </c>
      <c r="P30" s="2">
        <v>1</v>
      </c>
      <c r="Q30" s="2">
        <v>2</v>
      </c>
      <c r="R30" s="2">
        <v>0</v>
      </c>
      <c r="S30" s="2" t="s">
        <v>562</v>
      </c>
      <c r="T30" s="2">
        <v>13</v>
      </c>
      <c r="U30" s="2">
        <v>10</v>
      </c>
      <c r="V30" s="2">
        <v>5</v>
      </c>
      <c r="W30" s="2">
        <v>4</v>
      </c>
      <c r="X30" s="2">
        <v>0</v>
      </c>
      <c r="Y30" s="2">
        <v>1</v>
      </c>
      <c r="Z30" s="2">
        <v>1</v>
      </c>
      <c r="AA30" s="2">
        <v>2</v>
      </c>
      <c r="AB30" s="2" t="s">
        <v>562</v>
      </c>
      <c r="AC30" s="2">
        <v>51</v>
      </c>
      <c r="AD30" s="2">
        <v>47</v>
      </c>
      <c r="AE30" s="2">
        <v>2</v>
      </c>
      <c r="AF30" s="2">
        <v>40</v>
      </c>
      <c r="AG30" s="2">
        <v>1</v>
      </c>
      <c r="AH30" s="2">
        <v>4</v>
      </c>
      <c r="AI30" s="2">
        <v>0</v>
      </c>
      <c r="AJ30" s="2">
        <v>4</v>
      </c>
    </row>
    <row r="31" spans="1:36" ht="11.25" x14ac:dyDescent="0.2">
      <c r="A31" s="2" t="s">
        <v>580</v>
      </c>
      <c r="B31" s="2">
        <v>390</v>
      </c>
      <c r="C31" s="2">
        <v>269</v>
      </c>
      <c r="D31" s="2">
        <v>139</v>
      </c>
      <c r="E31" s="2">
        <v>96</v>
      </c>
      <c r="F31" s="2">
        <v>25</v>
      </c>
      <c r="G31" s="2">
        <v>9</v>
      </c>
      <c r="H31" s="2">
        <v>67</v>
      </c>
      <c r="I31" s="2">
        <v>54</v>
      </c>
      <c r="J31" s="2" t="s">
        <v>580</v>
      </c>
      <c r="K31" s="2">
        <v>168</v>
      </c>
      <c r="L31" s="2">
        <v>106</v>
      </c>
      <c r="M31" s="2">
        <v>61</v>
      </c>
      <c r="N31" s="2">
        <v>25</v>
      </c>
      <c r="O31" s="2">
        <v>19</v>
      </c>
      <c r="P31" s="2">
        <v>1</v>
      </c>
      <c r="Q31" s="2">
        <v>58</v>
      </c>
      <c r="R31" s="2">
        <v>4</v>
      </c>
      <c r="S31" s="2" t="s">
        <v>580</v>
      </c>
      <c r="T31" s="2">
        <v>74</v>
      </c>
      <c r="U31" s="2">
        <v>72</v>
      </c>
      <c r="V31" s="2">
        <v>59</v>
      </c>
      <c r="W31" s="2">
        <v>5</v>
      </c>
      <c r="X31" s="2">
        <v>5</v>
      </c>
      <c r="Y31" s="2">
        <v>3</v>
      </c>
      <c r="Z31" s="2">
        <v>2</v>
      </c>
      <c r="AA31" s="2">
        <v>0</v>
      </c>
      <c r="AB31" s="2" t="s">
        <v>580</v>
      </c>
      <c r="AC31" s="2">
        <v>148</v>
      </c>
      <c r="AD31" s="2">
        <v>91</v>
      </c>
      <c r="AE31" s="2">
        <v>19</v>
      </c>
      <c r="AF31" s="2">
        <v>66</v>
      </c>
      <c r="AG31" s="2">
        <v>1</v>
      </c>
      <c r="AH31" s="2">
        <v>5</v>
      </c>
      <c r="AI31" s="2">
        <v>7</v>
      </c>
      <c r="AJ31" s="2">
        <v>50</v>
      </c>
    </row>
    <row r="32" spans="1:36" ht="11.2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1.25" x14ac:dyDescent="0.2">
      <c r="A33" s="2" t="s">
        <v>581</v>
      </c>
      <c r="B33" s="2"/>
      <c r="C33" s="2"/>
      <c r="D33" s="2"/>
      <c r="E33" s="2"/>
      <c r="F33" s="2"/>
      <c r="G33" s="2"/>
      <c r="H33" s="2"/>
      <c r="I33" s="2"/>
      <c r="J33" s="2" t="s">
        <v>581</v>
      </c>
      <c r="K33" s="2"/>
      <c r="L33" s="2"/>
      <c r="M33" s="2"/>
      <c r="N33" s="2"/>
      <c r="O33" s="2"/>
      <c r="P33" s="2"/>
      <c r="Q33" s="2"/>
      <c r="R33" s="2"/>
      <c r="S33" s="2" t="s">
        <v>581</v>
      </c>
      <c r="T33" s="2"/>
      <c r="U33" s="2"/>
      <c r="V33" s="2"/>
      <c r="W33" s="2"/>
      <c r="X33" s="2"/>
      <c r="Y33" s="2"/>
      <c r="Z33" s="2"/>
      <c r="AA33" s="2"/>
      <c r="AB33" s="2" t="s">
        <v>581</v>
      </c>
      <c r="AC33" s="2"/>
      <c r="AD33" s="2"/>
      <c r="AE33" s="2"/>
      <c r="AF33" s="2"/>
      <c r="AG33" s="2"/>
      <c r="AH33" s="2"/>
      <c r="AI33" s="2"/>
      <c r="AJ33" s="2"/>
    </row>
    <row r="34" spans="1:36" ht="11.2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1.25" x14ac:dyDescent="0.2">
      <c r="A35" s="2" t="s">
        <v>655</v>
      </c>
      <c r="B35" s="2">
        <v>4184</v>
      </c>
      <c r="C35" s="2">
        <v>2623</v>
      </c>
      <c r="D35" s="2">
        <v>1447</v>
      </c>
      <c r="E35" s="2">
        <v>700</v>
      </c>
      <c r="F35" s="2">
        <v>207</v>
      </c>
      <c r="G35" s="2">
        <v>269</v>
      </c>
      <c r="H35" s="2">
        <v>959</v>
      </c>
      <c r="I35" s="2">
        <v>602</v>
      </c>
      <c r="J35" s="2" t="s">
        <v>655</v>
      </c>
      <c r="K35" s="2">
        <v>909</v>
      </c>
      <c r="L35" s="2">
        <v>417</v>
      </c>
      <c r="M35" s="2">
        <v>236</v>
      </c>
      <c r="N35" s="2">
        <v>113</v>
      </c>
      <c r="O35" s="2">
        <v>52</v>
      </c>
      <c r="P35" s="2">
        <v>16</v>
      </c>
      <c r="Q35" s="2">
        <v>470</v>
      </c>
      <c r="R35" s="2">
        <v>22</v>
      </c>
      <c r="S35" s="2" t="s">
        <v>655</v>
      </c>
      <c r="T35" s="2">
        <v>1416</v>
      </c>
      <c r="U35" s="2">
        <v>1080</v>
      </c>
      <c r="V35" s="2">
        <v>769</v>
      </c>
      <c r="W35" s="2">
        <v>199</v>
      </c>
      <c r="X35" s="2">
        <v>65</v>
      </c>
      <c r="Y35" s="2">
        <v>47</v>
      </c>
      <c r="Z35" s="2">
        <v>312</v>
      </c>
      <c r="AA35" s="2">
        <v>24</v>
      </c>
      <c r="AB35" s="2" t="s">
        <v>655</v>
      </c>
      <c r="AC35" s="2">
        <v>1859</v>
      </c>
      <c r="AD35" s="2">
        <v>1126</v>
      </c>
      <c r="AE35" s="2">
        <v>442</v>
      </c>
      <c r="AF35" s="2">
        <v>388</v>
      </c>
      <c r="AG35" s="2">
        <v>90</v>
      </c>
      <c r="AH35" s="2">
        <v>206</v>
      </c>
      <c r="AI35" s="2">
        <v>177</v>
      </c>
      <c r="AJ35" s="2">
        <v>556</v>
      </c>
    </row>
    <row r="36" spans="1:36" ht="11.25" x14ac:dyDescent="0.2">
      <c r="A36" s="2" t="s">
        <v>582</v>
      </c>
      <c r="B36" s="2">
        <v>3936</v>
      </c>
      <c r="C36" s="2">
        <v>2469</v>
      </c>
      <c r="D36" s="2">
        <v>1347</v>
      </c>
      <c r="E36" s="2">
        <v>674</v>
      </c>
      <c r="F36" s="2">
        <v>190</v>
      </c>
      <c r="G36" s="2">
        <v>258</v>
      </c>
      <c r="H36" s="2">
        <v>905</v>
      </c>
      <c r="I36" s="2">
        <v>562</v>
      </c>
      <c r="J36" s="2" t="s">
        <v>582</v>
      </c>
      <c r="K36" s="2">
        <v>793</v>
      </c>
      <c r="L36" s="2">
        <v>352</v>
      </c>
      <c r="M36" s="2">
        <v>193</v>
      </c>
      <c r="N36" s="2">
        <v>105</v>
      </c>
      <c r="O36" s="2">
        <v>39</v>
      </c>
      <c r="P36" s="2">
        <v>15</v>
      </c>
      <c r="Q36" s="2">
        <v>423</v>
      </c>
      <c r="R36" s="2">
        <v>18</v>
      </c>
      <c r="S36" s="2" t="s">
        <v>582</v>
      </c>
      <c r="T36" s="2">
        <v>1366</v>
      </c>
      <c r="U36" s="2">
        <v>1031</v>
      </c>
      <c r="V36" s="2">
        <v>730</v>
      </c>
      <c r="W36" s="2">
        <v>192</v>
      </c>
      <c r="X36" s="2">
        <v>62</v>
      </c>
      <c r="Y36" s="2">
        <v>47</v>
      </c>
      <c r="Z36" s="2">
        <v>311</v>
      </c>
      <c r="AA36" s="2">
        <v>24</v>
      </c>
      <c r="AB36" s="2" t="s">
        <v>582</v>
      </c>
      <c r="AC36" s="2">
        <v>1777</v>
      </c>
      <c r="AD36" s="2">
        <v>1086</v>
      </c>
      <c r="AE36" s="2">
        <v>424</v>
      </c>
      <c r="AF36" s="2">
        <v>377</v>
      </c>
      <c r="AG36" s="2">
        <v>89</v>
      </c>
      <c r="AH36" s="2">
        <v>196</v>
      </c>
      <c r="AI36" s="2">
        <v>171</v>
      </c>
      <c r="AJ36" s="2">
        <v>520</v>
      </c>
    </row>
    <row r="37" spans="1:36" ht="11.25" x14ac:dyDescent="0.2">
      <c r="A37" s="2" t="s">
        <v>583</v>
      </c>
      <c r="B37" s="2">
        <v>248</v>
      </c>
      <c r="C37" s="2">
        <v>154</v>
      </c>
      <c r="D37" s="2">
        <v>100</v>
      </c>
      <c r="E37" s="2">
        <v>26</v>
      </c>
      <c r="F37" s="2">
        <v>17</v>
      </c>
      <c r="G37" s="2">
        <v>11</v>
      </c>
      <c r="H37" s="2">
        <v>54</v>
      </c>
      <c r="I37" s="2">
        <v>40</v>
      </c>
      <c r="J37" s="2" t="s">
        <v>583</v>
      </c>
      <c r="K37" s="2">
        <v>116</v>
      </c>
      <c r="L37" s="2">
        <v>65</v>
      </c>
      <c r="M37" s="2">
        <v>43</v>
      </c>
      <c r="N37" s="2">
        <v>8</v>
      </c>
      <c r="O37" s="2">
        <v>13</v>
      </c>
      <c r="P37" s="2">
        <v>1</v>
      </c>
      <c r="Q37" s="2">
        <v>47</v>
      </c>
      <c r="R37" s="2">
        <v>4</v>
      </c>
      <c r="S37" s="2" t="s">
        <v>583</v>
      </c>
      <c r="T37" s="2">
        <v>50</v>
      </c>
      <c r="U37" s="2">
        <v>49</v>
      </c>
      <c r="V37" s="2">
        <v>39</v>
      </c>
      <c r="W37" s="2">
        <v>7</v>
      </c>
      <c r="X37" s="2">
        <v>3</v>
      </c>
      <c r="Y37" s="2">
        <v>0</v>
      </c>
      <c r="Z37" s="2">
        <v>1</v>
      </c>
      <c r="AA37" s="2">
        <v>0</v>
      </c>
      <c r="AB37" s="2" t="s">
        <v>583</v>
      </c>
      <c r="AC37" s="2">
        <v>82</v>
      </c>
      <c r="AD37" s="2">
        <v>40</v>
      </c>
      <c r="AE37" s="2">
        <v>18</v>
      </c>
      <c r="AF37" s="2">
        <v>11</v>
      </c>
      <c r="AG37" s="2">
        <v>1</v>
      </c>
      <c r="AH37" s="2">
        <v>10</v>
      </c>
      <c r="AI37" s="2">
        <v>6</v>
      </c>
      <c r="AJ37" s="2">
        <v>36</v>
      </c>
    </row>
    <row r="38" spans="1:36" ht="11.2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1.25" x14ac:dyDescent="0.2">
      <c r="A39" s="2" t="s">
        <v>584</v>
      </c>
      <c r="B39" s="2"/>
      <c r="C39" s="2"/>
      <c r="D39" s="2"/>
      <c r="E39" s="2"/>
      <c r="F39" s="2"/>
      <c r="G39" s="2"/>
      <c r="H39" s="2"/>
      <c r="I39" s="2"/>
      <c r="J39" s="2" t="s">
        <v>584</v>
      </c>
      <c r="K39" s="2"/>
      <c r="L39" s="2"/>
      <c r="M39" s="2"/>
      <c r="N39" s="2"/>
      <c r="O39" s="2"/>
      <c r="P39" s="2"/>
      <c r="Q39" s="2"/>
      <c r="R39" s="2"/>
      <c r="S39" s="2" t="s">
        <v>584</v>
      </c>
      <c r="T39" s="2"/>
      <c r="U39" s="2"/>
      <c r="V39" s="2"/>
      <c r="W39" s="2"/>
      <c r="X39" s="2"/>
      <c r="Y39" s="2"/>
      <c r="Z39" s="2"/>
      <c r="AA39" s="2"/>
      <c r="AB39" s="2" t="s">
        <v>584</v>
      </c>
      <c r="AC39" s="2"/>
      <c r="AD39" s="2"/>
      <c r="AE39" s="2"/>
      <c r="AF39" s="2"/>
      <c r="AG39" s="2"/>
      <c r="AH39" s="2"/>
      <c r="AI39" s="2"/>
      <c r="AJ39" s="2"/>
    </row>
    <row r="40" spans="1:36" ht="11.2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1.25" x14ac:dyDescent="0.2">
      <c r="A41" s="2" t="s">
        <v>663</v>
      </c>
      <c r="B41" s="2">
        <v>4184</v>
      </c>
      <c r="C41" s="2">
        <v>2623</v>
      </c>
      <c r="D41" s="2">
        <v>1447</v>
      </c>
      <c r="E41" s="2">
        <v>700</v>
      </c>
      <c r="F41" s="2">
        <v>207</v>
      </c>
      <c r="G41" s="2">
        <v>269</v>
      </c>
      <c r="H41" s="2">
        <v>959</v>
      </c>
      <c r="I41" s="2">
        <v>602</v>
      </c>
      <c r="J41" s="2" t="s">
        <v>663</v>
      </c>
      <c r="K41" s="2">
        <v>909</v>
      </c>
      <c r="L41" s="2">
        <v>417</v>
      </c>
      <c r="M41" s="2">
        <v>236</v>
      </c>
      <c r="N41" s="2">
        <v>113</v>
      </c>
      <c r="O41" s="2">
        <v>52</v>
      </c>
      <c r="P41" s="2">
        <v>16</v>
      </c>
      <c r="Q41" s="2">
        <v>470</v>
      </c>
      <c r="R41" s="2">
        <v>22</v>
      </c>
      <c r="S41" s="2" t="s">
        <v>663</v>
      </c>
      <c r="T41" s="2">
        <v>1416</v>
      </c>
      <c r="U41" s="2">
        <v>1080</v>
      </c>
      <c r="V41" s="2">
        <v>769</v>
      </c>
      <c r="W41" s="2">
        <v>199</v>
      </c>
      <c r="X41" s="2">
        <v>65</v>
      </c>
      <c r="Y41" s="2">
        <v>47</v>
      </c>
      <c r="Z41" s="2">
        <v>312</v>
      </c>
      <c r="AA41" s="2">
        <v>24</v>
      </c>
      <c r="AB41" s="2" t="s">
        <v>663</v>
      </c>
      <c r="AC41" s="2">
        <v>1859</v>
      </c>
      <c r="AD41" s="2">
        <v>1126</v>
      </c>
      <c r="AE41" s="2">
        <v>442</v>
      </c>
      <c r="AF41" s="2">
        <v>388</v>
      </c>
      <c r="AG41" s="2">
        <v>90</v>
      </c>
      <c r="AH41" s="2">
        <v>206</v>
      </c>
      <c r="AI41" s="2">
        <v>177</v>
      </c>
      <c r="AJ41" s="2">
        <v>556</v>
      </c>
    </row>
    <row r="42" spans="1:36" ht="11.25" x14ac:dyDescent="0.2">
      <c r="A42" s="2" t="s">
        <v>585</v>
      </c>
      <c r="B42" s="2">
        <v>3840</v>
      </c>
      <c r="C42" s="2">
        <v>2394</v>
      </c>
      <c r="D42" s="2">
        <v>1368</v>
      </c>
      <c r="E42" s="2">
        <v>595</v>
      </c>
      <c r="F42" s="2">
        <v>190</v>
      </c>
      <c r="G42" s="2">
        <v>241</v>
      </c>
      <c r="H42" s="2">
        <v>870</v>
      </c>
      <c r="I42" s="2">
        <v>576</v>
      </c>
      <c r="J42" s="2" t="s">
        <v>585</v>
      </c>
      <c r="K42" s="2">
        <v>787</v>
      </c>
      <c r="L42" s="2">
        <v>371</v>
      </c>
      <c r="M42" s="2">
        <v>217</v>
      </c>
      <c r="N42" s="2">
        <v>98</v>
      </c>
      <c r="O42" s="2">
        <v>43</v>
      </c>
      <c r="P42" s="2">
        <v>13</v>
      </c>
      <c r="Q42" s="2">
        <v>400</v>
      </c>
      <c r="R42" s="2">
        <v>16</v>
      </c>
      <c r="S42" s="2" t="s">
        <v>585</v>
      </c>
      <c r="T42" s="2">
        <v>1381</v>
      </c>
      <c r="U42" s="2">
        <v>1053</v>
      </c>
      <c r="V42" s="2">
        <v>746</v>
      </c>
      <c r="W42" s="2">
        <v>196</v>
      </c>
      <c r="X42" s="2">
        <v>64</v>
      </c>
      <c r="Y42" s="2">
        <v>47</v>
      </c>
      <c r="Z42" s="2">
        <v>304</v>
      </c>
      <c r="AA42" s="2">
        <v>24</v>
      </c>
      <c r="AB42" s="2" t="s">
        <v>585</v>
      </c>
      <c r="AC42" s="2">
        <v>1672</v>
      </c>
      <c r="AD42" s="2">
        <v>970</v>
      </c>
      <c r="AE42" s="2">
        <v>405</v>
      </c>
      <c r="AF42" s="2">
        <v>301</v>
      </c>
      <c r="AG42" s="2">
        <v>83</v>
      </c>
      <c r="AH42" s="2">
        <v>181</v>
      </c>
      <c r="AI42" s="2">
        <v>166</v>
      </c>
      <c r="AJ42" s="2">
        <v>536</v>
      </c>
    </row>
    <row r="43" spans="1:36" ht="11.25" x14ac:dyDescent="0.2">
      <c r="A43" s="2" t="s">
        <v>586</v>
      </c>
      <c r="B43" s="2">
        <v>128</v>
      </c>
      <c r="C43" s="2">
        <v>44</v>
      </c>
      <c r="D43" s="2">
        <v>12</v>
      </c>
      <c r="E43" s="2">
        <v>16</v>
      </c>
      <c r="F43" s="2">
        <v>9</v>
      </c>
      <c r="G43" s="2">
        <v>7</v>
      </c>
      <c r="H43" s="2">
        <v>64</v>
      </c>
      <c r="I43" s="2">
        <v>20</v>
      </c>
      <c r="J43" s="2" t="s">
        <v>586</v>
      </c>
      <c r="K43" s="2">
        <v>98</v>
      </c>
      <c r="L43" s="2">
        <v>32</v>
      </c>
      <c r="M43" s="2">
        <v>11</v>
      </c>
      <c r="N43" s="2">
        <v>11</v>
      </c>
      <c r="O43" s="2">
        <v>7</v>
      </c>
      <c r="P43" s="2">
        <v>3</v>
      </c>
      <c r="Q43" s="2">
        <v>60</v>
      </c>
      <c r="R43" s="2">
        <v>6</v>
      </c>
      <c r="S43" s="2" t="s">
        <v>586</v>
      </c>
      <c r="T43" s="2">
        <v>8</v>
      </c>
      <c r="U43" s="2">
        <v>4</v>
      </c>
      <c r="V43" s="2">
        <v>1</v>
      </c>
      <c r="W43" s="2">
        <v>3</v>
      </c>
      <c r="X43" s="2">
        <v>0</v>
      </c>
      <c r="Y43" s="2">
        <v>0</v>
      </c>
      <c r="Z43" s="2">
        <v>4</v>
      </c>
      <c r="AA43" s="2">
        <v>0</v>
      </c>
      <c r="AB43" s="2" t="s">
        <v>586</v>
      </c>
      <c r="AC43" s="2">
        <v>22</v>
      </c>
      <c r="AD43" s="2">
        <v>8</v>
      </c>
      <c r="AE43" s="2">
        <v>0</v>
      </c>
      <c r="AF43" s="2">
        <v>2</v>
      </c>
      <c r="AG43" s="2">
        <v>2</v>
      </c>
      <c r="AH43" s="2">
        <v>4</v>
      </c>
      <c r="AI43" s="2">
        <v>0</v>
      </c>
      <c r="AJ43" s="2">
        <v>14</v>
      </c>
    </row>
    <row r="44" spans="1:36" ht="11.25" x14ac:dyDescent="0.2">
      <c r="A44" s="2" t="s">
        <v>587</v>
      </c>
      <c r="B44" s="2">
        <v>147</v>
      </c>
      <c r="C44" s="2">
        <v>126</v>
      </c>
      <c r="D44" s="2">
        <v>54</v>
      </c>
      <c r="E44" s="2">
        <v>53</v>
      </c>
      <c r="F44" s="2">
        <v>7</v>
      </c>
      <c r="G44" s="2">
        <v>12</v>
      </c>
      <c r="H44" s="2">
        <v>16</v>
      </c>
      <c r="I44" s="2">
        <v>5</v>
      </c>
      <c r="J44" s="2" t="s">
        <v>587</v>
      </c>
      <c r="K44" s="2">
        <v>22</v>
      </c>
      <c r="L44" s="2">
        <v>13</v>
      </c>
      <c r="M44" s="2">
        <v>8</v>
      </c>
      <c r="N44" s="2">
        <v>3</v>
      </c>
      <c r="O44" s="2">
        <v>2</v>
      </c>
      <c r="P44" s="2">
        <v>0</v>
      </c>
      <c r="Q44" s="2">
        <v>9</v>
      </c>
      <c r="R44" s="2">
        <v>0</v>
      </c>
      <c r="S44" s="2" t="s">
        <v>587</v>
      </c>
      <c r="T44" s="2">
        <v>12</v>
      </c>
      <c r="U44" s="2">
        <v>11</v>
      </c>
      <c r="V44" s="2">
        <v>11</v>
      </c>
      <c r="W44" s="2">
        <v>0</v>
      </c>
      <c r="X44" s="2">
        <v>0</v>
      </c>
      <c r="Y44" s="2">
        <v>0</v>
      </c>
      <c r="Z44" s="2">
        <v>1</v>
      </c>
      <c r="AA44" s="2">
        <v>0</v>
      </c>
      <c r="AB44" s="2" t="s">
        <v>587</v>
      </c>
      <c r="AC44" s="2">
        <v>113</v>
      </c>
      <c r="AD44" s="2">
        <v>102</v>
      </c>
      <c r="AE44" s="2">
        <v>35</v>
      </c>
      <c r="AF44" s="2">
        <v>50</v>
      </c>
      <c r="AG44" s="2">
        <v>5</v>
      </c>
      <c r="AH44" s="2">
        <v>12</v>
      </c>
      <c r="AI44" s="2">
        <v>6</v>
      </c>
      <c r="AJ44" s="2">
        <v>5</v>
      </c>
    </row>
    <row r="45" spans="1:36" ht="11.25" x14ac:dyDescent="0.2">
      <c r="A45" s="2" t="s">
        <v>588</v>
      </c>
      <c r="B45" s="2">
        <v>7</v>
      </c>
      <c r="C45" s="2">
        <v>3</v>
      </c>
      <c r="D45" s="2">
        <v>1</v>
      </c>
      <c r="E45" s="2">
        <v>2</v>
      </c>
      <c r="F45" s="2">
        <v>0</v>
      </c>
      <c r="G45" s="2">
        <v>0</v>
      </c>
      <c r="H45" s="2">
        <v>4</v>
      </c>
      <c r="I45" s="2">
        <v>0</v>
      </c>
      <c r="J45" s="2" t="s">
        <v>588</v>
      </c>
      <c r="K45" s="2">
        <v>1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1</v>
      </c>
      <c r="R45" s="2">
        <v>0</v>
      </c>
      <c r="S45" s="2" t="s">
        <v>588</v>
      </c>
      <c r="T45" s="2">
        <v>4</v>
      </c>
      <c r="U45" s="2">
        <v>1</v>
      </c>
      <c r="V45" s="2">
        <v>1</v>
      </c>
      <c r="W45" s="2">
        <v>0</v>
      </c>
      <c r="X45" s="2">
        <v>0</v>
      </c>
      <c r="Y45" s="2">
        <v>0</v>
      </c>
      <c r="Z45" s="2">
        <v>3</v>
      </c>
      <c r="AA45" s="2">
        <v>0</v>
      </c>
      <c r="AB45" s="2" t="s">
        <v>588</v>
      </c>
      <c r="AC45" s="2">
        <v>2</v>
      </c>
      <c r="AD45" s="2">
        <v>2</v>
      </c>
      <c r="AE45" s="2">
        <v>0</v>
      </c>
      <c r="AF45" s="2">
        <v>2</v>
      </c>
      <c r="AG45" s="2">
        <v>0</v>
      </c>
      <c r="AH45" s="2">
        <v>0</v>
      </c>
      <c r="AI45" s="2">
        <v>0</v>
      </c>
      <c r="AJ45" s="2">
        <v>0</v>
      </c>
    </row>
    <row r="46" spans="1:36" ht="11.25" x14ac:dyDescent="0.2">
      <c r="A46" s="2" t="s">
        <v>514</v>
      </c>
      <c r="B46" s="2">
        <v>62</v>
      </c>
      <c r="C46" s="2">
        <v>56</v>
      </c>
      <c r="D46" s="2">
        <v>12</v>
      </c>
      <c r="E46" s="2">
        <v>34</v>
      </c>
      <c r="F46" s="2">
        <v>1</v>
      </c>
      <c r="G46" s="2">
        <v>9</v>
      </c>
      <c r="H46" s="2">
        <v>5</v>
      </c>
      <c r="I46" s="2">
        <v>1</v>
      </c>
      <c r="J46" s="2" t="s">
        <v>514</v>
      </c>
      <c r="K46" s="2">
        <v>1</v>
      </c>
      <c r="L46" s="2">
        <v>1</v>
      </c>
      <c r="M46" s="2">
        <v>0</v>
      </c>
      <c r="N46" s="2">
        <v>1</v>
      </c>
      <c r="O46" s="2">
        <v>0</v>
      </c>
      <c r="P46" s="2">
        <v>0</v>
      </c>
      <c r="Q46" s="2">
        <v>0</v>
      </c>
      <c r="R46" s="2">
        <v>0</v>
      </c>
      <c r="S46" s="2" t="s">
        <v>514</v>
      </c>
      <c r="T46" s="2">
        <v>11</v>
      </c>
      <c r="U46" s="2">
        <v>11</v>
      </c>
      <c r="V46" s="2">
        <v>10</v>
      </c>
      <c r="W46" s="2">
        <v>0</v>
      </c>
      <c r="X46" s="2">
        <v>1</v>
      </c>
      <c r="Y46" s="2">
        <v>0</v>
      </c>
      <c r="Z46" s="2">
        <v>0</v>
      </c>
      <c r="AA46" s="2">
        <v>0</v>
      </c>
      <c r="AB46" s="2" t="s">
        <v>514</v>
      </c>
      <c r="AC46" s="2">
        <v>50</v>
      </c>
      <c r="AD46" s="2">
        <v>44</v>
      </c>
      <c r="AE46" s="2">
        <v>2</v>
      </c>
      <c r="AF46" s="2">
        <v>33</v>
      </c>
      <c r="AG46" s="2">
        <v>0</v>
      </c>
      <c r="AH46" s="2">
        <v>9</v>
      </c>
      <c r="AI46" s="2">
        <v>5</v>
      </c>
      <c r="AJ46" s="2">
        <v>1</v>
      </c>
    </row>
    <row r="47" spans="1:36" ht="11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1.25" x14ac:dyDescent="0.2">
      <c r="A48" s="2" t="s">
        <v>589</v>
      </c>
      <c r="B48" s="2"/>
      <c r="C48" s="2"/>
      <c r="D48" s="2"/>
      <c r="E48" s="2"/>
      <c r="F48" s="2"/>
      <c r="G48" s="2"/>
      <c r="H48" s="2"/>
      <c r="I48" s="2"/>
      <c r="J48" s="2" t="s">
        <v>589</v>
      </c>
      <c r="K48" s="2"/>
      <c r="L48" s="2"/>
      <c r="M48" s="2"/>
      <c r="N48" s="2"/>
      <c r="O48" s="2"/>
      <c r="P48" s="2"/>
      <c r="Q48" s="2"/>
      <c r="R48" s="2"/>
      <c r="S48" s="2" t="s">
        <v>589</v>
      </c>
      <c r="T48" s="2"/>
      <c r="U48" s="2"/>
      <c r="V48" s="2"/>
      <c r="W48" s="2"/>
      <c r="X48" s="2"/>
      <c r="Y48" s="2"/>
      <c r="Z48" s="2"/>
      <c r="AA48" s="2"/>
      <c r="AB48" s="2" t="s">
        <v>589</v>
      </c>
      <c r="AC48" s="2"/>
      <c r="AD48" s="2"/>
      <c r="AE48" s="2"/>
      <c r="AF48" s="2"/>
      <c r="AG48" s="2"/>
      <c r="AH48" s="2"/>
      <c r="AI48" s="2"/>
      <c r="AJ48" s="2"/>
    </row>
    <row r="49" spans="1:36" ht="11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1.25" x14ac:dyDescent="0.2">
      <c r="A50" s="2" t="s">
        <v>663</v>
      </c>
      <c r="B50" s="2">
        <v>868</v>
      </c>
      <c r="C50" s="2">
        <v>397</v>
      </c>
      <c r="D50" s="2">
        <v>224</v>
      </c>
      <c r="E50" s="2">
        <v>111</v>
      </c>
      <c r="F50" s="2">
        <v>46</v>
      </c>
      <c r="G50" s="2">
        <v>16</v>
      </c>
      <c r="H50" s="2">
        <v>449</v>
      </c>
      <c r="I50" s="2">
        <v>22</v>
      </c>
      <c r="J50" s="2" t="s">
        <v>663</v>
      </c>
      <c r="K50" s="2">
        <v>868</v>
      </c>
      <c r="L50" s="2">
        <v>397</v>
      </c>
      <c r="M50" s="2">
        <v>224</v>
      </c>
      <c r="N50" s="2">
        <v>111</v>
      </c>
      <c r="O50" s="2">
        <v>46</v>
      </c>
      <c r="P50" s="2">
        <v>16</v>
      </c>
      <c r="Q50" s="2">
        <v>449</v>
      </c>
      <c r="R50" s="2">
        <v>22</v>
      </c>
      <c r="S50" s="2" t="s">
        <v>663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 t="s">
        <v>663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</row>
    <row r="51" spans="1:36" ht="11.25" x14ac:dyDescent="0.2">
      <c r="A51" s="2" t="s">
        <v>590</v>
      </c>
      <c r="B51" s="2">
        <v>577</v>
      </c>
      <c r="C51" s="2">
        <v>260</v>
      </c>
      <c r="D51" s="2">
        <v>139</v>
      </c>
      <c r="E51" s="2">
        <v>75</v>
      </c>
      <c r="F51" s="2">
        <v>34</v>
      </c>
      <c r="G51" s="2">
        <v>12</v>
      </c>
      <c r="H51" s="2">
        <v>306</v>
      </c>
      <c r="I51" s="2">
        <v>11</v>
      </c>
      <c r="J51" s="2" t="s">
        <v>590</v>
      </c>
      <c r="K51" s="2">
        <v>577</v>
      </c>
      <c r="L51" s="2">
        <v>260</v>
      </c>
      <c r="M51" s="2">
        <v>139</v>
      </c>
      <c r="N51" s="2">
        <v>75</v>
      </c>
      <c r="O51" s="2">
        <v>34</v>
      </c>
      <c r="P51" s="2">
        <v>12</v>
      </c>
      <c r="Q51" s="2">
        <v>306</v>
      </c>
      <c r="R51" s="2">
        <v>11</v>
      </c>
      <c r="S51" s="2" t="s">
        <v>590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 t="s">
        <v>590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</row>
    <row r="52" spans="1:36" ht="11.25" x14ac:dyDescent="0.2">
      <c r="A52" s="2" t="s">
        <v>591</v>
      </c>
      <c r="B52" s="2">
        <v>291</v>
      </c>
      <c r="C52" s="2">
        <v>137</v>
      </c>
      <c r="D52" s="2">
        <v>85</v>
      </c>
      <c r="E52" s="2">
        <v>36</v>
      </c>
      <c r="F52" s="2">
        <v>12</v>
      </c>
      <c r="G52" s="2">
        <v>4</v>
      </c>
      <c r="H52" s="2">
        <v>143</v>
      </c>
      <c r="I52" s="2">
        <v>11</v>
      </c>
      <c r="J52" s="2" t="s">
        <v>591</v>
      </c>
      <c r="K52" s="2">
        <v>291</v>
      </c>
      <c r="L52" s="2">
        <v>137</v>
      </c>
      <c r="M52" s="2">
        <v>85</v>
      </c>
      <c r="N52" s="2">
        <v>36</v>
      </c>
      <c r="O52" s="2">
        <v>12</v>
      </c>
      <c r="P52" s="2">
        <v>4</v>
      </c>
      <c r="Q52" s="2">
        <v>143</v>
      </c>
      <c r="R52" s="2">
        <v>11</v>
      </c>
      <c r="S52" s="2" t="s">
        <v>591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 t="s">
        <v>591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</row>
    <row r="53" spans="1:36" ht="11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1.25" x14ac:dyDescent="0.2">
      <c r="A54" s="2" t="s">
        <v>592</v>
      </c>
      <c r="B54" s="2"/>
      <c r="C54" s="2"/>
      <c r="D54" s="2"/>
      <c r="E54" s="2"/>
      <c r="F54" s="2"/>
      <c r="G54" s="2"/>
      <c r="H54" s="2"/>
      <c r="I54" s="2"/>
      <c r="J54" s="2" t="s">
        <v>592</v>
      </c>
      <c r="K54" s="2"/>
      <c r="L54" s="2"/>
      <c r="M54" s="2"/>
      <c r="N54" s="2"/>
      <c r="O54" s="2"/>
      <c r="P54" s="2"/>
      <c r="Q54" s="2"/>
      <c r="R54" s="2"/>
      <c r="S54" s="2" t="s">
        <v>592</v>
      </c>
      <c r="T54" s="2"/>
      <c r="U54" s="2"/>
      <c r="V54" s="2"/>
      <c r="W54" s="2"/>
      <c r="X54" s="2"/>
      <c r="Y54" s="2"/>
      <c r="Z54" s="2"/>
      <c r="AA54" s="2"/>
      <c r="AB54" s="2" t="s">
        <v>592</v>
      </c>
      <c r="AC54" s="2"/>
      <c r="AD54" s="2"/>
      <c r="AE54" s="2"/>
      <c r="AF54" s="2"/>
      <c r="AG54" s="2"/>
      <c r="AH54" s="2"/>
      <c r="AI54" s="2"/>
      <c r="AJ54" s="2"/>
    </row>
    <row r="55" spans="1:36" ht="11.2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1.25" x14ac:dyDescent="0.2">
      <c r="A56" s="2" t="s">
        <v>655</v>
      </c>
      <c r="B56" s="2">
        <v>4184</v>
      </c>
      <c r="C56" s="2">
        <v>2623</v>
      </c>
      <c r="D56" s="2">
        <v>1447</v>
      </c>
      <c r="E56" s="2">
        <v>700</v>
      </c>
      <c r="F56" s="2">
        <v>207</v>
      </c>
      <c r="G56" s="2">
        <v>269</v>
      </c>
      <c r="H56" s="2">
        <v>959</v>
      </c>
      <c r="I56" s="2">
        <v>602</v>
      </c>
      <c r="J56" s="2" t="s">
        <v>655</v>
      </c>
      <c r="K56" s="2">
        <v>909</v>
      </c>
      <c r="L56" s="2">
        <v>417</v>
      </c>
      <c r="M56" s="2">
        <v>236</v>
      </c>
      <c r="N56" s="2">
        <v>113</v>
      </c>
      <c r="O56" s="2">
        <v>52</v>
      </c>
      <c r="P56" s="2">
        <v>16</v>
      </c>
      <c r="Q56" s="2">
        <v>470</v>
      </c>
      <c r="R56" s="2">
        <v>22</v>
      </c>
      <c r="S56" s="2" t="s">
        <v>655</v>
      </c>
      <c r="T56" s="2">
        <v>1416</v>
      </c>
      <c r="U56" s="2">
        <v>1080</v>
      </c>
      <c r="V56" s="2">
        <v>769</v>
      </c>
      <c r="W56" s="2">
        <v>199</v>
      </c>
      <c r="X56" s="2">
        <v>65</v>
      </c>
      <c r="Y56" s="2">
        <v>47</v>
      </c>
      <c r="Z56" s="2">
        <v>312</v>
      </c>
      <c r="AA56" s="2">
        <v>24</v>
      </c>
      <c r="AB56" s="2" t="s">
        <v>655</v>
      </c>
      <c r="AC56" s="2">
        <v>1859</v>
      </c>
      <c r="AD56" s="2">
        <v>1126</v>
      </c>
      <c r="AE56" s="2">
        <v>442</v>
      </c>
      <c r="AF56" s="2">
        <v>388</v>
      </c>
      <c r="AG56" s="2">
        <v>90</v>
      </c>
      <c r="AH56" s="2">
        <v>206</v>
      </c>
      <c r="AI56" s="2">
        <v>177</v>
      </c>
      <c r="AJ56" s="2">
        <v>556</v>
      </c>
    </row>
    <row r="57" spans="1:36" ht="11.25" x14ac:dyDescent="0.2">
      <c r="A57" s="2" t="s">
        <v>593</v>
      </c>
      <c r="B57" s="2">
        <v>3184</v>
      </c>
      <c r="C57" s="2">
        <v>2027</v>
      </c>
      <c r="D57" s="2">
        <v>1202</v>
      </c>
      <c r="E57" s="2">
        <v>451</v>
      </c>
      <c r="F57" s="2">
        <v>144</v>
      </c>
      <c r="G57" s="2">
        <v>230</v>
      </c>
      <c r="H57" s="2">
        <v>608</v>
      </c>
      <c r="I57" s="2">
        <v>549</v>
      </c>
      <c r="J57" s="2" t="s">
        <v>593</v>
      </c>
      <c r="K57" s="2">
        <v>323</v>
      </c>
      <c r="L57" s="2">
        <v>160</v>
      </c>
      <c r="M57" s="2">
        <v>119</v>
      </c>
      <c r="N57" s="2">
        <v>21</v>
      </c>
      <c r="O57" s="2">
        <v>13</v>
      </c>
      <c r="P57" s="2">
        <v>7</v>
      </c>
      <c r="Q57" s="2">
        <v>158</v>
      </c>
      <c r="R57" s="2">
        <v>5</v>
      </c>
      <c r="S57" s="2" t="s">
        <v>593</v>
      </c>
      <c r="T57" s="2">
        <v>1236</v>
      </c>
      <c r="U57" s="2">
        <v>932</v>
      </c>
      <c r="V57" s="2">
        <v>694</v>
      </c>
      <c r="W57" s="2">
        <v>144</v>
      </c>
      <c r="X57" s="2">
        <v>54</v>
      </c>
      <c r="Y57" s="2">
        <v>40</v>
      </c>
      <c r="Z57" s="2">
        <v>281</v>
      </c>
      <c r="AA57" s="2">
        <v>23</v>
      </c>
      <c r="AB57" s="2" t="s">
        <v>593</v>
      </c>
      <c r="AC57" s="2">
        <v>1625</v>
      </c>
      <c r="AD57" s="2">
        <v>935</v>
      </c>
      <c r="AE57" s="2">
        <v>389</v>
      </c>
      <c r="AF57" s="2">
        <v>286</v>
      </c>
      <c r="AG57" s="2">
        <v>77</v>
      </c>
      <c r="AH57" s="2">
        <v>183</v>
      </c>
      <c r="AI57" s="2">
        <v>169</v>
      </c>
      <c r="AJ57" s="2">
        <v>521</v>
      </c>
    </row>
    <row r="58" spans="1:36" ht="11.25" x14ac:dyDescent="0.2">
      <c r="A58" s="2" t="s">
        <v>594</v>
      </c>
      <c r="B58" s="2">
        <v>637</v>
      </c>
      <c r="C58" s="2">
        <v>350</v>
      </c>
      <c r="D58" s="2">
        <v>139</v>
      </c>
      <c r="E58" s="2">
        <v>154</v>
      </c>
      <c r="F58" s="2">
        <v>40</v>
      </c>
      <c r="G58" s="2">
        <v>17</v>
      </c>
      <c r="H58" s="2">
        <v>259</v>
      </c>
      <c r="I58" s="2">
        <v>28</v>
      </c>
      <c r="J58" s="2" t="s">
        <v>594</v>
      </c>
      <c r="K58" s="2">
        <v>425</v>
      </c>
      <c r="L58" s="2">
        <v>181</v>
      </c>
      <c r="M58" s="2">
        <v>86</v>
      </c>
      <c r="N58" s="2">
        <v>63</v>
      </c>
      <c r="O58" s="2">
        <v>26</v>
      </c>
      <c r="P58" s="2">
        <v>6</v>
      </c>
      <c r="Q58" s="2">
        <v>229</v>
      </c>
      <c r="R58" s="2">
        <v>15</v>
      </c>
      <c r="S58" s="2" t="s">
        <v>594</v>
      </c>
      <c r="T58" s="2">
        <v>132</v>
      </c>
      <c r="U58" s="2">
        <v>104</v>
      </c>
      <c r="V58" s="2">
        <v>44</v>
      </c>
      <c r="W58" s="2">
        <v>48</v>
      </c>
      <c r="X58" s="2">
        <v>7</v>
      </c>
      <c r="Y58" s="2">
        <v>5</v>
      </c>
      <c r="Z58" s="2">
        <v>28</v>
      </c>
      <c r="AA58" s="2">
        <v>0</v>
      </c>
      <c r="AB58" s="2" t="s">
        <v>594</v>
      </c>
      <c r="AC58" s="2">
        <v>80</v>
      </c>
      <c r="AD58" s="2">
        <v>65</v>
      </c>
      <c r="AE58" s="2">
        <v>9</v>
      </c>
      <c r="AF58" s="2">
        <v>43</v>
      </c>
      <c r="AG58" s="2">
        <v>7</v>
      </c>
      <c r="AH58" s="2">
        <v>6</v>
      </c>
      <c r="AI58" s="2">
        <v>2</v>
      </c>
      <c r="AJ58" s="2">
        <v>13</v>
      </c>
    </row>
    <row r="59" spans="1:36" ht="11.25" x14ac:dyDescent="0.2">
      <c r="A59" s="12" t="s">
        <v>595</v>
      </c>
      <c r="B59" s="12">
        <v>363</v>
      </c>
      <c r="C59" s="12">
        <v>246</v>
      </c>
      <c r="D59" s="12">
        <v>106</v>
      </c>
      <c r="E59" s="12">
        <v>95</v>
      </c>
      <c r="F59" s="12">
        <v>23</v>
      </c>
      <c r="G59" s="12">
        <v>22</v>
      </c>
      <c r="H59" s="12">
        <v>92</v>
      </c>
      <c r="I59" s="12">
        <v>25</v>
      </c>
      <c r="J59" s="12" t="s">
        <v>595</v>
      </c>
      <c r="K59" s="12">
        <v>161</v>
      </c>
      <c r="L59" s="12">
        <v>76</v>
      </c>
      <c r="M59" s="12">
        <v>31</v>
      </c>
      <c r="N59" s="12">
        <v>29</v>
      </c>
      <c r="O59" s="12">
        <v>13</v>
      </c>
      <c r="P59" s="12">
        <v>3</v>
      </c>
      <c r="Q59" s="12">
        <v>83</v>
      </c>
      <c r="R59" s="12">
        <v>2</v>
      </c>
      <c r="S59" s="12" t="s">
        <v>595</v>
      </c>
      <c r="T59" s="12">
        <v>48</v>
      </c>
      <c r="U59" s="12">
        <v>44</v>
      </c>
      <c r="V59" s="12">
        <v>31</v>
      </c>
      <c r="W59" s="12">
        <v>7</v>
      </c>
      <c r="X59" s="12">
        <v>4</v>
      </c>
      <c r="Y59" s="12">
        <v>2</v>
      </c>
      <c r="Z59" s="12">
        <v>3</v>
      </c>
      <c r="AA59" s="12">
        <v>1</v>
      </c>
      <c r="AB59" s="12" t="s">
        <v>595</v>
      </c>
      <c r="AC59" s="12">
        <v>154</v>
      </c>
      <c r="AD59" s="12">
        <v>126</v>
      </c>
      <c r="AE59" s="12">
        <v>44</v>
      </c>
      <c r="AF59" s="12">
        <v>59</v>
      </c>
      <c r="AG59" s="12">
        <v>6</v>
      </c>
      <c r="AH59" s="12">
        <v>17</v>
      </c>
      <c r="AI59" s="12">
        <v>6</v>
      </c>
      <c r="AJ59" s="12">
        <v>22</v>
      </c>
    </row>
    <row r="60" spans="1:36" ht="11.25" x14ac:dyDescent="0.2">
      <c r="A60" s="30" t="s">
        <v>646</v>
      </c>
      <c r="B60" s="30"/>
      <c r="C60" s="30"/>
      <c r="D60" s="30"/>
      <c r="E60" s="30"/>
      <c r="F60" s="30"/>
      <c r="G60" s="30"/>
      <c r="H60" s="30"/>
      <c r="I60" s="30"/>
      <c r="J60" s="30" t="s">
        <v>646</v>
      </c>
      <c r="K60" s="30"/>
      <c r="L60" s="30"/>
      <c r="M60" s="30"/>
      <c r="N60" s="30"/>
      <c r="O60" s="30"/>
      <c r="P60" s="30"/>
      <c r="Q60" s="30"/>
      <c r="R60" s="30"/>
      <c r="S60" s="30" t="s">
        <v>646</v>
      </c>
      <c r="T60" s="30"/>
      <c r="U60" s="30"/>
      <c r="V60" s="30"/>
      <c r="W60" s="30"/>
      <c r="X60" s="30"/>
      <c r="Y60" s="30"/>
      <c r="Z60" s="30"/>
      <c r="AA60" s="30"/>
      <c r="AB60" s="30" t="s">
        <v>646</v>
      </c>
      <c r="AC60" s="30"/>
      <c r="AD60" s="30"/>
      <c r="AE60" s="30"/>
      <c r="AF60" s="30"/>
      <c r="AG60" s="30"/>
      <c r="AH60" s="30"/>
      <c r="AI60" s="30"/>
      <c r="AJ60" s="30"/>
    </row>
  </sheetData>
  <mergeCells count="8">
    <mergeCell ref="B2:I2"/>
    <mergeCell ref="K2:R2"/>
    <mergeCell ref="T2:AA2"/>
    <mergeCell ref="AC2:AJ2"/>
    <mergeCell ref="A60:I60"/>
    <mergeCell ref="J60:R60"/>
    <mergeCell ref="S60:AA60"/>
    <mergeCell ref="AB60:AJ60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3C1A-D24C-4845-A6EA-2929F5CD7211}">
  <dimension ref="A1:AJ56"/>
  <sheetViews>
    <sheetView view="pageBreakPreview" zoomScale="125" zoomScaleNormal="120" zoomScaleSheetLayoutView="125" workbookViewId="0">
      <selection activeCell="B20" sqref="B20"/>
    </sheetView>
  </sheetViews>
  <sheetFormatPr defaultColWidth="9.109375" defaultRowHeight="10.199999999999999" x14ac:dyDescent="0.2"/>
  <cols>
    <col min="1" max="16384" width="9.109375" style="1"/>
  </cols>
  <sheetData>
    <row r="1" spans="1:36" ht="11.25" x14ac:dyDescent="0.2">
      <c r="A1" s="1" t="s">
        <v>748</v>
      </c>
      <c r="J1" s="1" t="s">
        <v>748</v>
      </c>
      <c r="S1" s="1" t="s">
        <v>748</v>
      </c>
      <c r="AB1" s="1" t="s">
        <v>748</v>
      </c>
    </row>
    <row r="2" spans="1:36" x14ac:dyDescent="0.2">
      <c r="A2" s="3" t="s">
        <v>742</v>
      </c>
      <c r="B2" s="31" t="s">
        <v>0</v>
      </c>
      <c r="C2" s="32"/>
      <c r="D2" s="32"/>
      <c r="E2" s="32"/>
      <c r="F2" s="32"/>
      <c r="G2" s="32"/>
      <c r="H2" s="32"/>
      <c r="I2" s="33"/>
      <c r="J2" s="3" t="s">
        <v>742</v>
      </c>
      <c r="K2" s="31" t="s">
        <v>1</v>
      </c>
      <c r="L2" s="32"/>
      <c r="M2" s="32"/>
      <c r="N2" s="32"/>
      <c r="O2" s="32"/>
      <c r="P2" s="32"/>
      <c r="Q2" s="32"/>
      <c r="R2" s="33"/>
      <c r="S2" s="3" t="s">
        <v>742</v>
      </c>
      <c r="T2" s="31" t="s">
        <v>2</v>
      </c>
      <c r="U2" s="32"/>
      <c r="V2" s="32"/>
      <c r="W2" s="32"/>
      <c r="X2" s="32"/>
      <c r="Y2" s="32"/>
      <c r="Z2" s="32"/>
      <c r="AA2" s="33"/>
      <c r="AB2" s="3" t="s">
        <v>742</v>
      </c>
      <c r="AC2" s="31" t="s">
        <v>3</v>
      </c>
      <c r="AD2" s="32"/>
      <c r="AE2" s="32"/>
      <c r="AF2" s="32"/>
      <c r="AG2" s="32"/>
      <c r="AH2" s="32"/>
      <c r="AI2" s="32"/>
      <c r="AJ2" s="32"/>
    </row>
    <row r="3" spans="1:36" x14ac:dyDescent="0.2">
      <c r="A3" s="14" t="s">
        <v>743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4" t="s">
        <v>743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7" t="s">
        <v>10</v>
      </c>
      <c r="S3" s="14" t="s">
        <v>743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7" t="s">
        <v>10</v>
      </c>
      <c r="AB3" s="14" t="s">
        <v>743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ht="11.25" x14ac:dyDescent="0.2">
      <c r="A4" s="1" t="s">
        <v>744</v>
      </c>
      <c r="J4" s="1" t="s">
        <v>744</v>
      </c>
      <c r="S4" s="1" t="s">
        <v>744</v>
      </c>
      <c r="AB4" s="1" t="s">
        <v>744</v>
      </c>
    </row>
    <row r="5" spans="1:36" ht="11.25" x14ac:dyDescent="0.2"/>
    <row r="6" spans="1:36" ht="11.25" x14ac:dyDescent="0.2">
      <c r="A6" s="1" t="s">
        <v>655</v>
      </c>
      <c r="B6" s="1">
        <v>4184</v>
      </c>
      <c r="C6" s="1">
        <v>2623</v>
      </c>
      <c r="D6" s="1">
        <v>1447</v>
      </c>
      <c r="E6" s="1">
        <v>700</v>
      </c>
      <c r="F6" s="1">
        <v>207</v>
      </c>
      <c r="G6" s="1">
        <v>269</v>
      </c>
      <c r="H6" s="1">
        <v>959</v>
      </c>
      <c r="I6" s="1">
        <v>602</v>
      </c>
      <c r="J6" s="1" t="s">
        <v>655</v>
      </c>
      <c r="K6" s="1">
        <v>909</v>
      </c>
      <c r="L6" s="1">
        <v>417</v>
      </c>
      <c r="M6" s="1">
        <v>236</v>
      </c>
      <c r="N6" s="1">
        <v>113</v>
      </c>
      <c r="O6" s="1">
        <v>52</v>
      </c>
      <c r="P6" s="1">
        <v>16</v>
      </c>
      <c r="Q6" s="1">
        <v>470</v>
      </c>
      <c r="R6" s="1">
        <v>22</v>
      </c>
      <c r="S6" s="1" t="s">
        <v>655</v>
      </c>
      <c r="T6" s="1">
        <v>1416</v>
      </c>
      <c r="U6" s="1">
        <v>1080</v>
      </c>
      <c r="V6" s="1">
        <v>769</v>
      </c>
      <c r="W6" s="1">
        <v>199</v>
      </c>
      <c r="X6" s="1">
        <v>65</v>
      </c>
      <c r="Y6" s="1">
        <v>47</v>
      </c>
      <c r="Z6" s="1">
        <v>312</v>
      </c>
      <c r="AA6" s="1">
        <v>24</v>
      </c>
      <c r="AB6" s="1" t="s">
        <v>655</v>
      </c>
      <c r="AC6" s="1">
        <v>1859</v>
      </c>
      <c r="AD6" s="1">
        <v>1126</v>
      </c>
      <c r="AE6" s="1">
        <v>442</v>
      </c>
      <c r="AF6" s="1">
        <v>388</v>
      </c>
      <c r="AG6" s="1">
        <v>90</v>
      </c>
      <c r="AH6" s="1">
        <v>206</v>
      </c>
      <c r="AI6" s="1">
        <v>177</v>
      </c>
      <c r="AJ6" s="1">
        <v>556</v>
      </c>
    </row>
    <row r="7" spans="1:36" ht="11.25" x14ac:dyDescent="0.2">
      <c r="A7" s="1" t="s">
        <v>76</v>
      </c>
      <c r="B7" s="1">
        <v>1300</v>
      </c>
      <c r="C7" s="1">
        <v>921</v>
      </c>
      <c r="D7" s="1">
        <v>459</v>
      </c>
      <c r="E7" s="1">
        <v>324</v>
      </c>
      <c r="F7" s="1">
        <v>44</v>
      </c>
      <c r="G7" s="1">
        <v>94</v>
      </c>
      <c r="H7" s="1">
        <v>113</v>
      </c>
      <c r="I7" s="1">
        <v>266</v>
      </c>
      <c r="J7" s="1" t="s">
        <v>76</v>
      </c>
      <c r="K7" s="1">
        <v>1</v>
      </c>
      <c r="L7" s="1">
        <v>1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 t="s">
        <v>76</v>
      </c>
      <c r="T7" s="1">
        <v>340</v>
      </c>
      <c r="U7" s="1">
        <v>303</v>
      </c>
      <c r="V7" s="1">
        <v>226</v>
      </c>
      <c r="W7" s="1">
        <v>59</v>
      </c>
      <c r="X7" s="1">
        <v>13</v>
      </c>
      <c r="Y7" s="1">
        <v>5</v>
      </c>
      <c r="Z7" s="1">
        <v>33</v>
      </c>
      <c r="AA7" s="1">
        <v>4</v>
      </c>
      <c r="AB7" s="1" t="s">
        <v>76</v>
      </c>
      <c r="AC7" s="1">
        <v>959</v>
      </c>
      <c r="AD7" s="1">
        <v>617</v>
      </c>
      <c r="AE7" s="1">
        <v>233</v>
      </c>
      <c r="AF7" s="1">
        <v>264</v>
      </c>
      <c r="AG7" s="1">
        <v>31</v>
      </c>
      <c r="AH7" s="1">
        <v>89</v>
      </c>
      <c r="AI7" s="1">
        <v>80</v>
      </c>
      <c r="AJ7" s="1">
        <v>262</v>
      </c>
    </row>
    <row r="8" spans="1:36" ht="11.25" x14ac:dyDescent="0.2">
      <c r="A8" s="1" t="s">
        <v>243</v>
      </c>
      <c r="B8" s="1">
        <v>2220</v>
      </c>
      <c r="C8" s="1">
        <v>1370</v>
      </c>
      <c r="D8" s="1">
        <v>815</v>
      </c>
      <c r="E8" s="1">
        <v>317</v>
      </c>
      <c r="F8" s="1">
        <v>107</v>
      </c>
      <c r="G8" s="1">
        <v>131</v>
      </c>
      <c r="H8" s="1">
        <v>563</v>
      </c>
      <c r="I8" s="1">
        <v>287</v>
      </c>
      <c r="J8" s="1" t="s">
        <v>243</v>
      </c>
      <c r="K8" s="1">
        <v>729</v>
      </c>
      <c r="L8" s="1">
        <v>347</v>
      </c>
      <c r="M8" s="1">
        <v>203</v>
      </c>
      <c r="N8" s="1">
        <v>89</v>
      </c>
      <c r="O8" s="1">
        <v>43</v>
      </c>
      <c r="P8" s="1">
        <v>12</v>
      </c>
      <c r="Q8" s="1">
        <v>362</v>
      </c>
      <c r="R8" s="1">
        <v>20</v>
      </c>
      <c r="S8" s="1" t="s">
        <v>243</v>
      </c>
      <c r="T8" s="1">
        <v>782</v>
      </c>
      <c r="U8" s="1">
        <v>626</v>
      </c>
      <c r="V8" s="1">
        <v>440</v>
      </c>
      <c r="W8" s="1">
        <v>126</v>
      </c>
      <c r="X8" s="1">
        <v>33</v>
      </c>
      <c r="Y8" s="1">
        <v>27</v>
      </c>
      <c r="Z8" s="1">
        <v>140</v>
      </c>
      <c r="AA8" s="1">
        <v>16</v>
      </c>
      <c r="AB8" s="1" t="s">
        <v>243</v>
      </c>
      <c r="AC8" s="1">
        <v>709</v>
      </c>
      <c r="AD8" s="1">
        <v>397</v>
      </c>
      <c r="AE8" s="1">
        <v>172</v>
      </c>
      <c r="AF8" s="1">
        <v>102</v>
      </c>
      <c r="AG8" s="1">
        <v>31</v>
      </c>
      <c r="AH8" s="1">
        <v>92</v>
      </c>
      <c r="AI8" s="1">
        <v>61</v>
      </c>
      <c r="AJ8" s="1">
        <v>251</v>
      </c>
    </row>
    <row r="9" spans="1:36" ht="11.25" x14ac:dyDescent="0.2">
      <c r="A9" s="1" t="s">
        <v>244</v>
      </c>
      <c r="B9" s="1">
        <v>507</v>
      </c>
      <c r="C9" s="1">
        <v>259</v>
      </c>
      <c r="D9" s="1">
        <v>132</v>
      </c>
      <c r="E9" s="1">
        <v>45</v>
      </c>
      <c r="F9" s="1">
        <v>44</v>
      </c>
      <c r="G9" s="1">
        <v>38</v>
      </c>
      <c r="H9" s="1">
        <v>212</v>
      </c>
      <c r="I9" s="1">
        <v>36</v>
      </c>
      <c r="J9" s="1" t="s">
        <v>244</v>
      </c>
      <c r="K9" s="1">
        <v>139</v>
      </c>
      <c r="L9" s="1">
        <v>52</v>
      </c>
      <c r="M9" s="1">
        <v>23</v>
      </c>
      <c r="N9" s="1">
        <v>19</v>
      </c>
      <c r="O9" s="1">
        <v>6</v>
      </c>
      <c r="P9" s="1">
        <v>4</v>
      </c>
      <c r="Q9" s="1">
        <v>85</v>
      </c>
      <c r="R9" s="1">
        <v>2</v>
      </c>
      <c r="S9" s="1" t="s">
        <v>244</v>
      </c>
      <c r="T9" s="1">
        <v>232</v>
      </c>
      <c r="U9" s="1">
        <v>127</v>
      </c>
      <c r="V9" s="1">
        <v>82</v>
      </c>
      <c r="W9" s="1">
        <v>12</v>
      </c>
      <c r="X9" s="1">
        <v>18</v>
      </c>
      <c r="Y9" s="1">
        <v>15</v>
      </c>
      <c r="Z9" s="1">
        <v>102</v>
      </c>
      <c r="AA9" s="1">
        <v>3</v>
      </c>
      <c r="AB9" s="1" t="s">
        <v>244</v>
      </c>
      <c r="AC9" s="1">
        <v>136</v>
      </c>
      <c r="AD9" s="1">
        <v>80</v>
      </c>
      <c r="AE9" s="1">
        <v>27</v>
      </c>
      <c r="AF9" s="1">
        <v>14</v>
      </c>
      <c r="AG9" s="1">
        <v>20</v>
      </c>
      <c r="AH9" s="1">
        <v>19</v>
      </c>
      <c r="AI9" s="1">
        <v>25</v>
      </c>
      <c r="AJ9" s="1">
        <v>31</v>
      </c>
    </row>
    <row r="10" spans="1:36" ht="11.25" x14ac:dyDescent="0.2">
      <c r="A10" s="1" t="s">
        <v>245</v>
      </c>
      <c r="B10" s="1">
        <v>110</v>
      </c>
      <c r="C10" s="1">
        <v>53</v>
      </c>
      <c r="D10" s="1">
        <v>28</v>
      </c>
      <c r="E10" s="1">
        <v>13</v>
      </c>
      <c r="F10" s="1">
        <v>8</v>
      </c>
      <c r="G10" s="1">
        <v>4</v>
      </c>
      <c r="H10" s="1">
        <v>49</v>
      </c>
      <c r="I10" s="1">
        <v>8</v>
      </c>
      <c r="J10" s="1" t="s">
        <v>245</v>
      </c>
      <c r="K10" s="1">
        <v>28</v>
      </c>
      <c r="L10" s="1">
        <v>12</v>
      </c>
      <c r="M10" s="1">
        <v>7</v>
      </c>
      <c r="N10" s="1">
        <v>3</v>
      </c>
      <c r="O10" s="1">
        <v>2</v>
      </c>
      <c r="P10" s="1">
        <v>0</v>
      </c>
      <c r="Q10" s="1">
        <v>16</v>
      </c>
      <c r="R10" s="1">
        <v>0</v>
      </c>
      <c r="S10" s="1" t="s">
        <v>245</v>
      </c>
      <c r="T10" s="1">
        <v>39</v>
      </c>
      <c r="U10" s="1">
        <v>15</v>
      </c>
      <c r="V10" s="1">
        <v>12</v>
      </c>
      <c r="W10" s="1">
        <v>2</v>
      </c>
      <c r="X10" s="1">
        <v>1</v>
      </c>
      <c r="Y10" s="1">
        <v>0</v>
      </c>
      <c r="Z10" s="1">
        <v>23</v>
      </c>
      <c r="AA10" s="1">
        <v>1</v>
      </c>
      <c r="AB10" s="1" t="s">
        <v>245</v>
      </c>
      <c r="AC10" s="1">
        <v>43</v>
      </c>
      <c r="AD10" s="1">
        <v>26</v>
      </c>
      <c r="AE10" s="1">
        <v>9</v>
      </c>
      <c r="AF10" s="1">
        <v>8</v>
      </c>
      <c r="AG10" s="1">
        <v>5</v>
      </c>
      <c r="AH10" s="1">
        <v>4</v>
      </c>
      <c r="AI10" s="1">
        <v>10</v>
      </c>
      <c r="AJ10" s="1">
        <v>7</v>
      </c>
    </row>
    <row r="11" spans="1:36" ht="11.25" x14ac:dyDescent="0.2">
      <c r="A11" s="1" t="s">
        <v>246</v>
      </c>
      <c r="B11" s="1">
        <v>35</v>
      </c>
      <c r="C11" s="1">
        <v>14</v>
      </c>
      <c r="D11" s="1">
        <v>10</v>
      </c>
      <c r="E11" s="1">
        <v>0</v>
      </c>
      <c r="F11" s="1">
        <v>2</v>
      </c>
      <c r="G11" s="1">
        <v>2</v>
      </c>
      <c r="H11" s="1">
        <v>16</v>
      </c>
      <c r="I11" s="1">
        <v>5</v>
      </c>
      <c r="J11" s="1" t="s">
        <v>246</v>
      </c>
      <c r="K11" s="1">
        <v>8</v>
      </c>
      <c r="L11" s="1">
        <v>4</v>
      </c>
      <c r="M11" s="1">
        <v>3</v>
      </c>
      <c r="N11" s="1">
        <v>0</v>
      </c>
      <c r="O11" s="1">
        <v>1</v>
      </c>
      <c r="P11" s="1">
        <v>0</v>
      </c>
      <c r="Q11" s="1">
        <v>4</v>
      </c>
      <c r="R11" s="1">
        <v>0</v>
      </c>
      <c r="S11" s="1" t="s">
        <v>246</v>
      </c>
      <c r="T11" s="1">
        <v>17</v>
      </c>
      <c r="U11" s="1">
        <v>6</v>
      </c>
      <c r="V11" s="1">
        <v>6</v>
      </c>
      <c r="W11" s="1">
        <v>0</v>
      </c>
      <c r="X11" s="1">
        <v>0</v>
      </c>
      <c r="Y11" s="1">
        <v>0</v>
      </c>
      <c r="Z11" s="1">
        <v>11</v>
      </c>
      <c r="AA11" s="1">
        <v>0</v>
      </c>
      <c r="AB11" s="1" t="s">
        <v>246</v>
      </c>
      <c r="AC11" s="1">
        <v>10</v>
      </c>
      <c r="AD11" s="1">
        <v>4</v>
      </c>
      <c r="AE11" s="1">
        <v>1</v>
      </c>
      <c r="AF11" s="1">
        <v>0</v>
      </c>
      <c r="AG11" s="1">
        <v>1</v>
      </c>
      <c r="AH11" s="1">
        <v>2</v>
      </c>
      <c r="AI11" s="1">
        <v>1</v>
      </c>
      <c r="AJ11" s="1">
        <v>5</v>
      </c>
    </row>
    <row r="12" spans="1:36" ht="11.25" x14ac:dyDescent="0.2">
      <c r="A12" s="1" t="s">
        <v>247</v>
      </c>
      <c r="B12" s="1">
        <v>9</v>
      </c>
      <c r="C12" s="1">
        <v>5</v>
      </c>
      <c r="D12" s="1">
        <v>2</v>
      </c>
      <c r="E12" s="1">
        <v>1</v>
      </c>
      <c r="F12" s="1">
        <v>2</v>
      </c>
      <c r="G12" s="1">
        <v>0</v>
      </c>
      <c r="H12" s="1">
        <v>4</v>
      </c>
      <c r="I12" s="1">
        <v>0</v>
      </c>
      <c r="J12" s="1" t="s">
        <v>247</v>
      </c>
      <c r="K12" s="1">
        <v>2</v>
      </c>
      <c r="L12" s="1">
        <v>1</v>
      </c>
      <c r="M12" s="1">
        <v>0</v>
      </c>
      <c r="N12" s="1">
        <v>1</v>
      </c>
      <c r="O12" s="1">
        <v>0</v>
      </c>
      <c r="P12" s="1">
        <v>0</v>
      </c>
      <c r="Q12" s="1">
        <v>1</v>
      </c>
      <c r="R12" s="1">
        <v>0</v>
      </c>
      <c r="S12" s="1" t="s">
        <v>247</v>
      </c>
      <c r="T12" s="1">
        <v>5</v>
      </c>
      <c r="U12" s="1">
        <v>2</v>
      </c>
      <c r="V12" s="1">
        <v>2</v>
      </c>
      <c r="W12" s="1">
        <v>0</v>
      </c>
      <c r="X12" s="1">
        <v>0</v>
      </c>
      <c r="Y12" s="1">
        <v>0</v>
      </c>
      <c r="Z12" s="1">
        <v>3</v>
      </c>
      <c r="AA12" s="1">
        <v>0</v>
      </c>
      <c r="AB12" s="1" t="s">
        <v>247</v>
      </c>
      <c r="AC12" s="1">
        <v>2</v>
      </c>
      <c r="AD12" s="1">
        <v>2</v>
      </c>
      <c r="AE12" s="1">
        <v>0</v>
      </c>
      <c r="AF12" s="1">
        <v>0</v>
      </c>
      <c r="AG12" s="1">
        <v>2</v>
      </c>
      <c r="AH12" s="1">
        <v>0</v>
      </c>
      <c r="AI12" s="1">
        <v>0</v>
      </c>
      <c r="AJ12" s="1">
        <v>0</v>
      </c>
    </row>
    <row r="13" spans="1:36" ht="11.25" x14ac:dyDescent="0.2">
      <c r="A13" s="1" t="s">
        <v>248</v>
      </c>
      <c r="B13" s="1">
        <v>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 t="s">
        <v>248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0</v>
      </c>
      <c r="S13" s="1" t="s">
        <v>248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 t="s">
        <v>248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</row>
    <row r="14" spans="1:36" ht="11.25" x14ac:dyDescent="0.2">
      <c r="A14" s="1" t="s">
        <v>249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0</v>
      </c>
      <c r="J14" s="1" t="s">
        <v>249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 t="s">
        <v>249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 t="s">
        <v>249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</row>
    <row r="15" spans="1:36" ht="11.25" x14ac:dyDescent="0.2">
      <c r="A15" s="1" t="s">
        <v>250</v>
      </c>
      <c r="B15" s="1">
        <v>1</v>
      </c>
      <c r="C15" s="1">
        <v>1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 t="s">
        <v>250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 t="s">
        <v>250</v>
      </c>
      <c r="T15" s="1">
        <v>1</v>
      </c>
      <c r="U15" s="1">
        <v>1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 t="s">
        <v>250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</row>
    <row r="16" spans="1:36" ht="11.25" x14ac:dyDescent="0.2">
      <c r="A16" s="1" t="s">
        <v>251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 t="s">
        <v>251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 t="s">
        <v>251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 t="s">
        <v>251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</row>
    <row r="17" spans="1:36" s="5" customFormat="1" ht="11.25" x14ac:dyDescent="0.2">
      <c r="A17" s="5" t="s">
        <v>27</v>
      </c>
      <c r="B17" s="5">
        <v>1.4</v>
      </c>
      <c r="C17" s="5">
        <v>1.3</v>
      </c>
      <c r="D17" s="5">
        <v>1.3</v>
      </c>
      <c r="E17" s="5">
        <v>1.1000000000000001</v>
      </c>
      <c r="F17" s="5">
        <v>1.6</v>
      </c>
      <c r="G17" s="5">
        <v>1.3</v>
      </c>
      <c r="H17" s="5">
        <v>1.7</v>
      </c>
      <c r="I17" s="5">
        <v>1.1000000000000001</v>
      </c>
      <c r="J17" s="5" t="s">
        <v>27</v>
      </c>
      <c r="K17" s="5">
        <v>1.6</v>
      </c>
      <c r="L17" s="5">
        <v>1.6</v>
      </c>
      <c r="M17" s="5">
        <v>1.6</v>
      </c>
      <c r="N17" s="5">
        <v>1.6</v>
      </c>
      <c r="O17" s="5">
        <v>1.6</v>
      </c>
      <c r="P17" s="5">
        <v>1.7</v>
      </c>
      <c r="Q17" s="5">
        <v>1.6</v>
      </c>
      <c r="R17" s="5">
        <v>1.6</v>
      </c>
      <c r="S17" s="5" t="s">
        <v>27</v>
      </c>
      <c r="T17" s="5">
        <v>1.5</v>
      </c>
      <c r="U17" s="5">
        <v>1.4</v>
      </c>
      <c r="V17" s="5">
        <v>1.4</v>
      </c>
      <c r="W17" s="5">
        <v>1.3</v>
      </c>
      <c r="X17" s="5">
        <v>1.6</v>
      </c>
      <c r="Y17" s="5">
        <v>1.7</v>
      </c>
      <c r="Z17" s="5">
        <v>1.9</v>
      </c>
      <c r="AA17" s="5">
        <v>1.5</v>
      </c>
      <c r="AB17" s="5" t="s">
        <v>27</v>
      </c>
      <c r="AC17" s="5">
        <v>1</v>
      </c>
      <c r="AD17" s="5">
        <v>0.9</v>
      </c>
      <c r="AE17" s="5">
        <v>0.9</v>
      </c>
      <c r="AF17" s="5">
        <v>0.7</v>
      </c>
      <c r="AG17" s="5">
        <v>1.5</v>
      </c>
      <c r="AH17" s="5">
        <v>1.2</v>
      </c>
      <c r="AI17" s="5">
        <v>1.1000000000000001</v>
      </c>
      <c r="AJ17" s="5">
        <v>1.1000000000000001</v>
      </c>
    </row>
    <row r="18" spans="1:36" ht="11.25" x14ac:dyDescent="0.2"/>
    <row r="19" spans="1:36" ht="11.25" x14ac:dyDescent="0.2">
      <c r="A19" s="1" t="s">
        <v>745</v>
      </c>
      <c r="J19" s="1" t="s">
        <v>745</v>
      </c>
      <c r="S19" s="1" t="s">
        <v>745</v>
      </c>
      <c r="AB19" s="1" t="s">
        <v>745</v>
      </c>
    </row>
    <row r="20" spans="1:36" ht="11.25" x14ac:dyDescent="0.2"/>
    <row r="21" spans="1:36" ht="11.25" x14ac:dyDescent="0.2">
      <c r="A21" s="1" t="s">
        <v>655</v>
      </c>
      <c r="B21" s="1">
        <v>4184</v>
      </c>
      <c r="C21" s="1">
        <v>2623</v>
      </c>
      <c r="D21" s="1">
        <v>1447</v>
      </c>
      <c r="E21" s="1">
        <v>700</v>
      </c>
      <c r="F21" s="1">
        <v>207</v>
      </c>
      <c r="G21" s="1">
        <v>269</v>
      </c>
      <c r="H21" s="1">
        <v>959</v>
      </c>
      <c r="I21" s="1">
        <v>602</v>
      </c>
      <c r="J21" s="1" t="s">
        <v>655</v>
      </c>
      <c r="K21" s="1">
        <v>909</v>
      </c>
      <c r="L21" s="1">
        <v>417</v>
      </c>
      <c r="M21" s="1">
        <v>236</v>
      </c>
      <c r="N21" s="1">
        <v>113</v>
      </c>
      <c r="O21" s="1">
        <v>52</v>
      </c>
      <c r="P21" s="1">
        <v>16</v>
      </c>
      <c r="Q21" s="1">
        <v>470</v>
      </c>
      <c r="R21" s="1">
        <v>22</v>
      </c>
      <c r="S21" s="1" t="s">
        <v>655</v>
      </c>
      <c r="T21" s="1">
        <v>1416</v>
      </c>
      <c r="U21" s="1">
        <v>1080</v>
      </c>
      <c r="V21" s="1">
        <v>769</v>
      </c>
      <c r="W21" s="1">
        <v>199</v>
      </c>
      <c r="X21" s="1">
        <v>65</v>
      </c>
      <c r="Y21" s="1">
        <v>47</v>
      </c>
      <c r="Z21" s="1">
        <v>312</v>
      </c>
      <c r="AA21" s="1">
        <v>24</v>
      </c>
      <c r="AB21" s="1" t="s">
        <v>655</v>
      </c>
      <c r="AC21" s="1">
        <v>1859</v>
      </c>
      <c r="AD21" s="1">
        <v>1126</v>
      </c>
      <c r="AE21" s="1">
        <v>442</v>
      </c>
      <c r="AF21" s="1">
        <v>388</v>
      </c>
      <c r="AG21" s="1">
        <v>90</v>
      </c>
      <c r="AH21" s="1">
        <v>206</v>
      </c>
      <c r="AI21" s="1">
        <v>177</v>
      </c>
      <c r="AJ21" s="1">
        <v>556</v>
      </c>
    </row>
    <row r="22" spans="1:36" ht="11.25" x14ac:dyDescent="0.2">
      <c r="A22" s="1" t="s">
        <v>596</v>
      </c>
      <c r="B22" s="1">
        <v>4081</v>
      </c>
      <c r="C22" s="1">
        <v>2526</v>
      </c>
      <c r="D22" s="1">
        <v>1403</v>
      </c>
      <c r="E22" s="1">
        <v>653</v>
      </c>
      <c r="F22" s="1">
        <v>201</v>
      </c>
      <c r="G22" s="1">
        <v>269</v>
      </c>
      <c r="H22" s="1">
        <v>953</v>
      </c>
      <c r="I22" s="1">
        <v>602</v>
      </c>
      <c r="J22" s="1" t="s">
        <v>596</v>
      </c>
      <c r="K22" s="1">
        <v>878</v>
      </c>
      <c r="L22" s="1">
        <v>392</v>
      </c>
      <c r="M22" s="1">
        <v>220</v>
      </c>
      <c r="N22" s="1">
        <v>108</v>
      </c>
      <c r="O22" s="1">
        <v>48</v>
      </c>
      <c r="P22" s="1">
        <v>16</v>
      </c>
      <c r="Q22" s="1">
        <v>464</v>
      </c>
      <c r="R22" s="1">
        <v>22</v>
      </c>
      <c r="S22" s="1" t="s">
        <v>596</v>
      </c>
      <c r="T22" s="1">
        <v>1387</v>
      </c>
      <c r="U22" s="1">
        <v>1051</v>
      </c>
      <c r="V22" s="1">
        <v>742</v>
      </c>
      <c r="W22" s="1">
        <v>199</v>
      </c>
      <c r="X22" s="1">
        <v>63</v>
      </c>
      <c r="Y22" s="1">
        <v>47</v>
      </c>
      <c r="Z22" s="1">
        <v>312</v>
      </c>
      <c r="AA22" s="1">
        <v>24</v>
      </c>
      <c r="AB22" s="1" t="s">
        <v>596</v>
      </c>
      <c r="AC22" s="1">
        <v>1816</v>
      </c>
      <c r="AD22" s="1">
        <v>1083</v>
      </c>
      <c r="AE22" s="1">
        <v>441</v>
      </c>
      <c r="AF22" s="1">
        <v>346</v>
      </c>
      <c r="AG22" s="1">
        <v>90</v>
      </c>
      <c r="AH22" s="1">
        <v>206</v>
      </c>
      <c r="AI22" s="1">
        <v>177</v>
      </c>
      <c r="AJ22" s="1">
        <v>556</v>
      </c>
    </row>
    <row r="23" spans="1:36" ht="11.25" x14ac:dyDescent="0.2">
      <c r="A23" s="1" t="s">
        <v>597</v>
      </c>
      <c r="B23" s="1">
        <v>103</v>
      </c>
      <c r="C23" s="1">
        <v>97</v>
      </c>
      <c r="D23" s="1">
        <v>44</v>
      </c>
      <c r="E23" s="1">
        <v>47</v>
      </c>
      <c r="F23" s="1">
        <v>6</v>
      </c>
      <c r="G23" s="1">
        <v>0</v>
      </c>
      <c r="H23" s="1">
        <v>6</v>
      </c>
      <c r="I23" s="1">
        <v>0</v>
      </c>
      <c r="J23" s="1" t="s">
        <v>597</v>
      </c>
      <c r="K23" s="1">
        <v>31</v>
      </c>
      <c r="L23" s="1">
        <v>25</v>
      </c>
      <c r="M23" s="1">
        <v>16</v>
      </c>
      <c r="N23" s="1">
        <v>5</v>
      </c>
      <c r="O23" s="1">
        <v>4</v>
      </c>
      <c r="P23" s="1">
        <v>0</v>
      </c>
      <c r="Q23" s="1">
        <v>6</v>
      </c>
      <c r="R23" s="1">
        <v>0</v>
      </c>
      <c r="S23" s="1" t="s">
        <v>597</v>
      </c>
      <c r="T23" s="1">
        <v>29</v>
      </c>
      <c r="U23" s="1">
        <v>29</v>
      </c>
      <c r="V23" s="1">
        <v>27</v>
      </c>
      <c r="W23" s="1">
        <v>0</v>
      </c>
      <c r="X23" s="1">
        <v>2</v>
      </c>
      <c r="Y23" s="1">
        <v>0</v>
      </c>
      <c r="Z23" s="1">
        <v>0</v>
      </c>
      <c r="AA23" s="1">
        <v>0</v>
      </c>
      <c r="AB23" s="1" t="s">
        <v>597</v>
      </c>
      <c r="AC23" s="1">
        <v>43</v>
      </c>
      <c r="AD23" s="1">
        <v>43</v>
      </c>
      <c r="AE23" s="1">
        <v>1</v>
      </c>
      <c r="AF23" s="1">
        <v>42</v>
      </c>
      <c r="AG23" s="1">
        <v>0</v>
      </c>
      <c r="AH23" s="1">
        <v>0</v>
      </c>
      <c r="AI23" s="1">
        <v>0</v>
      </c>
      <c r="AJ23" s="1">
        <v>0</v>
      </c>
    </row>
    <row r="24" spans="1:36" ht="11.25" x14ac:dyDescent="0.2"/>
    <row r="25" spans="1:36" ht="11.25" x14ac:dyDescent="0.2">
      <c r="A25" s="1" t="s">
        <v>746</v>
      </c>
      <c r="J25" s="1" t="s">
        <v>746</v>
      </c>
      <c r="S25" s="1" t="s">
        <v>746</v>
      </c>
      <c r="AB25" s="1" t="s">
        <v>746</v>
      </c>
    </row>
    <row r="26" spans="1:36" ht="11.25" x14ac:dyDescent="0.2"/>
    <row r="27" spans="1:36" ht="11.25" x14ac:dyDescent="0.2">
      <c r="A27" s="1" t="s">
        <v>655</v>
      </c>
      <c r="B27" s="1">
        <v>4184</v>
      </c>
      <c r="C27" s="1">
        <v>2623</v>
      </c>
      <c r="D27" s="1">
        <v>1447</v>
      </c>
      <c r="E27" s="1">
        <v>700</v>
      </c>
      <c r="F27" s="1">
        <v>207</v>
      </c>
      <c r="G27" s="1">
        <v>269</v>
      </c>
      <c r="H27" s="1">
        <v>959</v>
      </c>
      <c r="I27" s="1">
        <v>602</v>
      </c>
      <c r="J27" s="1" t="s">
        <v>655</v>
      </c>
      <c r="K27" s="1">
        <v>909</v>
      </c>
      <c r="L27" s="1">
        <v>417</v>
      </c>
      <c r="M27" s="1">
        <v>236</v>
      </c>
      <c r="N27" s="1">
        <v>113</v>
      </c>
      <c r="O27" s="1">
        <v>52</v>
      </c>
      <c r="P27" s="1">
        <v>16</v>
      </c>
      <c r="Q27" s="1">
        <v>470</v>
      </c>
      <c r="R27" s="1">
        <v>22</v>
      </c>
      <c r="S27" s="1" t="s">
        <v>655</v>
      </c>
      <c r="T27" s="1">
        <v>1416</v>
      </c>
      <c r="U27" s="1">
        <v>1080</v>
      </c>
      <c r="V27" s="1">
        <v>769</v>
      </c>
      <c r="W27" s="1">
        <v>199</v>
      </c>
      <c r="X27" s="1">
        <v>65</v>
      </c>
      <c r="Y27" s="1">
        <v>47</v>
      </c>
      <c r="Z27" s="1">
        <v>312</v>
      </c>
      <c r="AA27" s="1">
        <v>24</v>
      </c>
      <c r="AB27" s="1" t="s">
        <v>655</v>
      </c>
      <c r="AC27" s="1">
        <v>1859</v>
      </c>
      <c r="AD27" s="1">
        <v>1126</v>
      </c>
      <c r="AE27" s="1">
        <v>442</v>
      </c>
      <c r="AF27" s="1">
        <v>388</v>
      </c>
      <c r="AG27" s="1">
        <v>90</v>
      </c>
      <c r="AH27" s="1">
        <v>206</v>
      </c>
      <c r="AI27" s="1">
        <v>177</v>
      </c>
      <c r="AJ27" s="1">
        <v>556</v>
      </c>
    </row>
    <row r="28" spans="1:36" ht="11.25" x14ac:dyDescent="0.2">
      <c r="A28" s="1" t="s">
        <v>598</v>
      </c>
      <c r="B28" s="1">
        <v>3386</v>
      </c>
      <c r="C28" s="1">
        <v>2043</v>
      </c>
      <c r="D28" s="1">
        <v>1088</v>
      </c>
      <c r="E28" s="1">
        <v>550</v>
      </c>
      <c r="F28" s="1">
        <v>164</v>
      </c>
      <c r="G28" s="1">
        <v>241</v>
      </c>
      <c r="H28" s="1">
        <v>875</v>
      </c>
      <c r="I28" s="1">
        <v>468</v>
      </c>
      <c r="J28" s="1" t="s">
        <v>598</v>
      </c>
      <c r="K28" s="1">
        <v>685</v>
      </c>
      <c r="L28" s="1">
        <v>260</v>
      </c>
      <c r="M28" s="1">
        <v>141</v>
      </c>
      <c r="N28" s="1">
        <v>76</v>
      </c>
      <c r="O28" s="1">
        <v>31</v>
      </c>
      <c r="P28" s="1">
        <v>12</v>
      </c>
      <c r="Q28" s="1">
        <v>408</v>
      </c>
      <c r="R28" s="1">
        <v>17</v>
      </c>
      <c r="S28" s="1" t="s">
        <v>598</v>
      </c>
      <c r="T28" s="1">
        <v>1155</v>
      </c>
      <c r="U28" s="1">
        <v>833</v>
      </c>
      <c r="V28" s="1">
        <v>572</v>
      </c>
      <c r="W28" s="1">
        <v>167</v>
      </c>
      <c r="X28" s="1">
        <v>52</v>
      </c>
      <c r="Y28" s="1">
        <v>42</v>
      </c>
      <c r="Z28" s="1">
        <v>301</v>
      </c>
      <c r="AA28" s="1">
        <v>21</v>
      </c>
      <c r="AB28" s="1" t="s">
        <v>598</v>
      </c>
      <c r="AC28" s="1">
        <v>1546</v>
      </c>
      <c r="AD28" s="1">
        <v>950</v>
      </c>
      <c r="AE28" s="1">
        <v>375</v>
      </c>
      <c r="AF28" s="1">
        <v>307</v>
      </c>
      <c r="AG28" s="1">
        <v>81</v>
      </c>
      <c r="AH28" s="1">
        <v>187</v>
      </c>
      <c r="AI28" s="1">
        <v>166</v>
      </c>
      <c r="AJ28" s="1">
        <v>430</v>
      </c>
    </row>
    <row r="29" spans="1:36" ht="11.25" x14ac:dyDescent="0.2">
      <c r="A29" s="1" t="s">
        <v>599</v>
      </c>
      <c r="B29" s="1">
        <v>798</v>
      </c>
      <c r="C29" s="1">
        <v>580</v>
      </c>
      <c r="D29" s="1">
        <v>359</v>
      </c>
      <c r="E29" s="1">
        <v>150</v>
      </c>
      <c r="F29" s="1">
        <v>43</v>
      </c>
      <c r="G29" s="1">
        <v>28</v>
      </c>
      <c r="H29" s="1">
        <v>84</v>
      </c>
      <c r="I29" s="1">
        <v>134</v>
      </c>
      <c r="J29" s="1" t="s">
        <v>599</v>
      </c>
      <c r="K29" s="1">
        <v>224</v>
      </c>
      <c r="L29" s="1">
        <v>157</v>
      </c>
      <c r="M29" s="1">
        <v>95</v>
      </c>
      <c r="N29" s="1">
        <v>37</v>
      </c>
      <c r="O29" s="1">
        <v>21</v>
      </c>
      <c r="P29" s="1">
        <v>4</v>
      </c>
      <c r="Q29" s="1">
        <v>62</v>
      </c>
      <c r="R29" s="1">
        <v>5</v>
      </c>
      <c r="S29" s="1" t="s">
        <v>599</v>
      </c>
      <c r="T29" s="1">
        <v>261</v>
      </c>
      <c r="U29" s="1">
        <v>247</v>
      </c>
      <c r="V29" s="1">
        <v>197</v>
      </c>
      <c r="W29" s="1">
        <v>32</v>
      </c>
      <c r="X29" s="1">
        <v>13</v>
      </c>
      <c r="Y29" s="1">
        <v>5</v>
      </c>
      <c r="Z29" s="1">
        <v>11</v>
      </c>
      <c r="AA29" s="1">
        <v>3</v>
      </c>
      <c r="AB29" s="1" t="s">
        <v>599</v>
      </c>
      <c r="AC29" s="1">
        <v>313</v>
      </c>
      <c r="AD29" s="1">
        <v>176</v>
      </c>
      <c r="AE29" s="1">
        <v>67</v>
      </c>
      <c r="AF29" s="1">
        <v>81</v>
      </c>
      <c r="AG29" s="1">
        <v>9</v>
      </c>
      <c r="AH29" s="1">
        <v>19</v>
      </c>
      <c r="AI29" s="1">
        <v>11</v>
      </c>
      <c r="AJ29" s="1">
        <v>126</v>
      </c>
    </row>
    <row r="30" spans="1:36" ht="11.25" x14ac:dyDescent="0.2"/>
    <row r="31" spans="1:36" ht="11.25" x14ac:dyDescent="0.2">
      <c r="A31" s="1" t="s">
        <v>600</v>
      </c>
      <c r="J31" s="1" t="s">
        <v>600</v>
      </c>
      <c r="S31" s="1" t="s">
        <v>600</v>
      </c>
      <c r="AB31" s="1" t="s">
        <v>600</v>
      </c>
    </row>
    <row r="32" spans="1:36" ht="11.25" x14ac:dyDescent="0.2"/>
    <row r="33" spans="1:36" ht="11.25" x14ac:dyDescent="0.2">
      <c r="A33" s="1" t="s">
        <v>655</v>
      </c>
      <c r="B33" s="1">
        <v>3301</v>
      </c>
      <c r="C33" s="1">
        <v>2005</v>
      </c>
      <c r="D33" s="1">
        <v>1107</v>
      </c>
      <c r="E33" s="1">
        <v>523</v>
      </c>
      <c r="F33" s="1">
        <v>172</v>
      </c>
      <c r="G33" s="1">
        <v>203</v>
      </c>
      <c r="H33" s="1">
        <v>876</v>
      </c>
      <c r="I33" s="1">
        <v>420</v>
      </c>
      <c r="J33" s="1" t="s">
        <v>655</v>
      </c>
      <c r="K33" s="1">
        <v>889</v>
      </c>
      <c r="L33" s="1">
        <v>409</v>
      </c>
      <c r="M33" s="1">
        <v>233</v>
      </c>
      <c r="N33" s="1">
        <v>110</v>
      </c>
      <c r="O33" s="1">
        <v>50</v>
      </c>
      <c r="P33" s="1">
        <v>16</v>
      </c>
      <c r="Q33" s="1">
        <v>458</v>
      </c>
      <c r="R33" s="1">
        <v>22</v>
      </c>
      <c r="S33" s="1" t="s">
        <v>655</v>
      </c>
      <c r="T33" s="1">
        <v>1107</v>
      </c>
      <c r="U33" s="1">
        <v>819</v>
      </c>
      <c r="V33" s="1">
        <v>562</v>
      </c>
      <c r="W33" s="1">
        <v>166</v>
      </c>
      <c r="X33" s="1">
        <v>52</v>
      </c>
      <c r="Y33" s="1">
        <v>39</v>
      </c>
      <c r="Z33" s="1">
        <v>268</v>
      </c>
      <c r="AA33" s="1">
        <v>20</v>
      </c>
      <c r="AB33" s="1" t="s">
        <v>655</v>
      </c>
      <c r="AC33" s="1">
        <v>1305</v>
      </c>
      <c r="AD33" s="1">
        <v>777</v>
      </c>
      <c r="AE33" s="1">
        <v>312</v>
      </c>
      <c r="AF33" s="1">
        <v>247</v>
      </c>
      <c r="AG33" s="1">
        <v>70</v>
      </c>
      <c r="AH33" s="1">
        <v>148</v>
      </c>
      <c r="AI33" s="1">
        <v>150</v>
      </c>
      <c r="AJ33" s="1">
        <v>378</v>
      </c>
    </row>
    <row r="34" spans="1:36" ht="11.25" x14ac:dyDescent="0.2">
      <c r="A34" s="1" t="s">
        <v>601</v>
      </c>
      <c r="B34" s="1">
        <v>1899</v>
      </c>
      <c r="C34" s="1">
        <v>1006</v>
      </c>
      <c r="D34" s="1">
        <v>544</v>
      </c>
      <c r="E34" s="1">
        <v>246</v>
      </c>
      <c r="F34" s="1">
        <v>83</v>
      </c>
      <c r="G34" s="1">
        <v>133</v>
      </c>
      <c r="H34" s="1">
        <v>649</v>
      </c>
      <c r="I34" s="1">
        <v>244</v>
      </c>
      <c r="J34" s="1" t="s">
        <v>601</v>
      </c>
      <c r="K34" s="1">
        <v>561</v>
      </c>
      <c r="L34" s="1">
        <v>195</v>
      </c>
      <c r="M34" s="1">
        <v>102</v>
      </c>
      <c r="N34" s="1">
        <v>65</v>
      </c>
      <c r="O34" s="1">
        <v>18</v>
      </c>
      <c r="P34" s="1">
        <v>10</v>
      </c>
      <c r="Q34" s="1">
        <v>349</v>
      </c>
      <c r="R34" s="1">
        <v>17</v>
      </c>
      <c r="S34" s="1" t="s">
        <v>601</v>
      </c>
      <c r="T34" s="1">
        <v>544</v>
      </c>
      <c r="U34" s="1">
        <v>360</v>
      </c>
      <c r="V34" s="1">
        <v>267</v>
      </c>
      <c r="W34" s="1">
        <v>50</v>
      </c>
      <c r="X34" s="1">
        <v>22</v>
      </c>
      <c r="Y34" s="1">
        <v>21</v>
      </c>
      <c r="Z34" s="1">
        <v>172</v>
      </c>
      <c r="AA34" s="1">
        <v>12</v>
      </c>
      <c r="AB34" s="1" t="s">
        <v>601</v>
      </c>
      <c r="AC34" s="1">
        <v>794</v>
      </c>
      <c r="AD34" s="1">
        <v>451</v>
      </c>
      <c r="AE34" s="1">
        <v>175</v>
      </c>
      <c r="AF34" s="1">
        <v>131</v>
      </c>
      <c r="AG34" s="1">
        <v>43</v>
      </c>
      <c r="AH34" s="1">
        <v>102</v>
      </c>
      <c r="AI34" s="1">
        <v>128</v>
      </c>
      <c r="AJ34" s="1">
        <v>215</v>
      </c>
    </row>
    <row r="35" spans="1:36" ht="11.25" x14ac:dyDescent="0.2">
      <c r="A35" s="1" t="s">
        <v>602</v>
      </c>
      <c r="B35" s="1">
        <v>1402</v>
      </c>
      <c r="C35" s="1">
        <v>999</v>
      </c>
      <c r="D35" s="1">
        <v>563</v>
      </c>
      <c r="E35" s="1">
        <v>277</v>
      </c>
      <c r="F35" s="1">
        <v>89</v>
      </c>
      <c r="G35" s="1">
        <v>70</v>
      </c>
      <c r="H35" s="1">
        <v>227</v>
      </c>
      <c r="I35" s="1">
        <v>176</v>
      </c>
      <c r="J35" s="1" t="s">
        <v>602</v>
      </c>
      <c r="K35" s="1">
        <v>328</v>
      </c>
      <c r="L35" s="1">
        <v>214</v>
      </c>
      <c r="M35" s="1">
        <v>131</v>
      </c>
      <c r="N35" s="1">
        <v>45</v>
      </c>
      <c r="O35" s="1">
        <v>32</v>
      </c>
      <c r="P35" s="1">
        <v>6</v>
      </c>
      <c r="Q35" s="1">
        <v>109</v>
      </c>
      <c r="R35" s="1">
        <v>5</v>
      </c>
      <c r="S35" s="1" t="s">
        <v>602</v>
      </c>
      <c r="T35" s="1">
        <v>563</v>
      </c>
      <c r="U35" s="1">
        <v>459</v>
      </c>
      <c r="V35" s="1">
        <v>295</v>
      </c>
      <c r="W35" s="1">
        <v>116</v>
      </c>
      <c r="X35" s="1">
        <v>30</v>
      </c>
      <c r="Y35" s="1">
        <v>18</v>
      </c>
      <c r="Z35" s="1">
        <v>96</v>
      </c>
      <c r="AA35" s="1">
        <v>8</v>
      </c>
      <c r="AB35" s="1" t="s">
        <v>602</v>
      </c>
      <c r="AC35" s="1">
        <v>511</v>
      </c>
      <c r="AD35" s="1">
        <v>326</v>
      </c>
      <c r="AE35" s="1">
        <v>137</v>
      </c>
      <c r="AF35" s="1">
        <v>116</v>
      </c>
      <c r="AG35" s="1">
        <v>27</v>
      </c>
      <c r="AH35" s="1">
        <v>46</v>
      </c>
      <c r="AI35" s="1">
        <v>22</v>
      </c>
      <c r="AJ35" s="1">
        <v>163</v>
      </c>
    </row>
    <row r="36" spans="1:36" ht="11.25" x14ac:dyDescent="0.2"/>
    <row r="37" spans="1:36" ht="11.25" x14ac:dyDescent="0.2">
      <c r="A37" s="1" t="s">
        <v>747</v>
      </c>
      <c r="J37" s="1" t="s">
        <v>747</v>
      </c>
      <c r="S37" s="1" t="s">
        <v>747</v>
      </c>
      <c r="AB37" s="1" t="s">
        <v>747</v>
      </c>
    </row>
    <row r="38" spans="1:36" ht="11.25" x14ac:dyDescent="0.2"/>
    <row r="39" spans="1:36" ht="11.25" x14ac:dyDescent="0.2">
      <c r="A39" s="1" t="s">
        <v>663</v>
      </c>
      <c r="B39" s="1">
        <v>4184</v>
      </c>
      <c r="C39" s="1">
        <v>2623</v>
      </c>
      <c r="D39" s="1">
        <v>1447</v>
      </c>
      <c r="E39" s="1">
        <v>700</v>
      </c>
      <c r="F39" s="1">
        <v>207</v>
      </c>
      <c r="G39" s="1">
        <v>269</v>
      </c>
      <c r="H39" s="1">
        <v>959</v>
      </c>
      <c r="I39" s="1">
        <v>602</v>
      </c>
      <c r="J39" s="1" t="s">
        <v>663</v>
      </c>
      <c r="K39" s="1">
        <v>909</v>
      </c>
      <c r="L39" s="1">
        <v>417</v>
      </c>
      <c r="M39" s="1">
        <v>236</v>
      </c>
      <c r="N39" s="1">
        <v>113</v>
      </c>
      <c r="O39" s="1">
        <v>52</v>
      </c>
      <c r="P39" s="1">
        <v>16</v>
      </c>
      <c r="Q39" s="1">
        <v>470</v>
      </c>
      <c r="R39" s="1">
        <v>22</v>
      </c>
      <c r="S39" s="1" t="s">
        <v>663</v>
      </c>
      <c r="T39" s="1">
        <v>1416</v>
      </c>
      <c r="U39" s="1">
        <v>1080</v>
      </c>
      <c r="V39" s="1">
        <v>769</v>
      </c>
      <c r="W39" s="1">
        <v>199</v>
      </c>
      <c r="X39" s="1">
        <v>65</v>
      </c>
      <c r="Y39" s="1">
        <v>47</v>
      </c>
      <c r="Z39" s="1">
        <v>312</v>
      </c>
      <c r="AA39" s="1">
        <v>24</v>
      </c>
      <c r="AB39" s="1" t="s">
        <v>663</v>
      </c>
      <c r="AC39" s="1">
        <v>1859</v>
      </c>
      <c r="AD39" s="1">
        <v>1126</v>
      </c>
      <c r="AE39" s="1">
        <v>442</v>
      </c>
      <c r="AF39" s="1">
        <v>388</v>
      </c>
      <c r="AG39" s="1">
        <v>90</v>
      </c>
      <c r="AH39" s="1">
        <v>206</v>
      </c>
      <c r="AI39" s="1">
        <v>177</v>
      </c>
      <c r="AJ39" s="1">
        <v>556</v>
      </c>
    </row>
    <row r="40" spans="1:36" ht="11.25" x14ac:dyDescent="0.2">
      <c r="A40" s="1" t="s">
        <v>603</v>
      </c>
      <c r="B40" s="1">
        <v>317</v>
      </c>
      <c r="C40" s="1">
        <v>201</v>
      </c>
      <c r="D40" s="1">
        <v>120</v>
      </c>
      <c r="E40" s="1">
        <v>47</v>
      </c>
      <c r="F40" s="1">
        <v>13</v>
      </c>
      <c r="G40" s="1">
        <v>21</v>
      </c>
      <c r="H40" s="1">
        <v>90</v>
      </c>
      <c r="I40" s="1">
        <v>26</v>
      </c>
      <c r="J40" s="1" t="s">
        <v>603</v>
      </c>
      <c r="K40" s="1">
        <v>41</v>
      </c>
      <c r="L40" s="1">
        <v>13</v>
      </c>
      <c r="M40" s="1">
        <v>7</v>
      </c>
      <c r="N40" s="1">
        <v>3</v>
      </c>
      <c r="O40" s="1">
        <v>2</v>
      </c>
      <c r="P40" s="1">
        <v>1</v>
      </c>
      <c r="Q40" s="1">
        <v>26</v>
      </c>
      <c r="R40" s="1">
        <v>2</v>
      </c>
      <c r="S40" s="1" t="s">
        <v>603</v>
      </c>
      <c r="T40" s="1">
        <v>202</v>
      </c>
      <c r="U40" s="1">
        <v>141</v>
      </c>
      <c r="V40" s="1">
        <v>91</v>
      </c>
      <c r="W40" s="1">
        <v>33</v>
      </c>
      <c r="X40" s="1">
        <v>9</v>
      </c>
      <c r="Y40" s="1">
        <v>8</v>
      </c>
      <c r="Z40" s="1">
        <v>54</v>
      </c>
      <c r="AA40" s="1">
        <v>7</v>
      </c>
      <c r="AB40" s="1" t="s">
        <v>603</v>
      </c>
      <c r="AC40" s="1">
        <v>74</v>
      </c>
      <c r="AD40" s="1">
        <v>47</v>
      </c>
      <c r="AE40" s="1">
        <v>22</v>
      </c>
      <c r="AF40" s="1">
        <v>11</v>
      </c>
      <c r="AG40" s="1">
        <v>2</v>
      </c>
      <c r="AH40" s="1">
        <v>12</v>
      </c>
      <c r="AI40" s="1">
        <v>10</v>
      </c>
      <c r="AJ40" s="1">
        <v>17</v>
      </c>
    </row>
    <row r="41" spans="1:36" ht="11.25" x14ac:dyDescent="0.2">
      <c r="A41" s="1" t="s">
        <v>604</v>
      </c>
      <c r="B41" s="1">
        <v>574</v>
      </c>
      <c r="C41" s="1">
        <v>270</v>
      </c>
      <c r="D41" s="1">
        <v>141</v>
      </c>
      <c r="E41" s="1">
        <v>66</v>
      </c>
      <c r="F41" s="1">
        <v>29</v>
      </c>
      <c r="G41" s="1">
        <v>34</v>
      </c>
      <c r="H41" s="1">
        <v>240</v>
      </c>
      <c r="I41" s="1">
        <v>64</v>
      </c>
      <c r="J41" s="1" t="s">
        <v>604</v>
      </c>
      <c r="K41" s="1">
        <v>203</v>
      </c>
      <c r="L41" s="1">
        <v>74</v>
      </c>
      <c r="M41" s="1">
        <v>28</v>
      </c>
      <c r="N41" s="1">
        <v>25</v>
      </c>
      <c r="O41" s="1">
        <v>10</v>
      </c>
      <c r="P41" s="1">
        <v>11</v>
      </c>
      <c r="Q41" s="1">
        <v>125</v>
      </c>
      <c r="R41" s="1">
        <v>4</v>
      </c>
      <c r="S41" s="1" t="s">
        <v>604</v>
      </c>
      <c r="T41" s="1">
        <v>235</v>
      </c>
      <c r="U41" s="1">
        <v>135</v>
      </c>
      <c r="V41" s="1">
        <v>89</v>
      </c>
      <c r="W41" s="1">
        <v>22</v>
      </c>
      <c r="X41" s="1">
        <v>10</v>
      </c>
      <c r="Y41" s="1">
        <v>14</v>
      </c>
      <c r="Z41" s="1">
        <v>96</v>
      </c>
      <c r="AA41" s="1">
        <v>4</v>
      </c>
      <c r="AB41" s="1" t="s">
        <v>604</v>
      </c>
      <c r="AC41" s="1">
        <v>136</v>
      </c>
      <c r="AD41" s="1">
        <v>61</v>
      </c>
      <c r="AE41" s="1">
        <v>24</v>
      </c>
      <c r="AF41" s="1">
        <v>19</v>
      </c>
      <c r="AG41" s="1">
        <v>9</v>
      </c>
      <c r="AH41" s="1">
        <v>9</v>
      </c>
      <c r="AI41" s="1">
        <v>19</v>
      </c>
      <c r="AJ41" s="1">
        <v>56</v>
      </c>
    </row>
    <row r="42" spans="1:36" ht="11.25" x14ac:dyDescent="0.2">
      <c r="A42" s="1" t="s">
        <v>605</v>
      </c>
      <c r="B42" s="1">
        <v>367</v>
      </c>
      <c r="C42" s="1">
        <v>203</v>
      </c>
      <c r="D42" s="1">
        <v>102</v>
      </c>
      <c r="E42" s="1">
        <v>74</v>
      </c>
      <c r="F42" s="1">
        <v>17</v>
      </c>
      <c r="G42" s="1">
        <v>10</v>
      </c>
      <c r="H42" s="1">
        <v>150</v>
      </c>
      <c r="I42" s="1">
        <v>14</v>
      </c>
      <c r="J42" s="1" t="s">
        <v>605</v>
      </c>
      <c r="K42" s="1">
        <v>120</v>
      </c>
      <c r="L42" s="1">
        <v>47</v>
      </c>
      <c r="M42" s="1">
        <v>26</v>
      </c>
      <c r="N42" s="1">
        <v>16</v>
      </c>
      <c r="O42" s="1">
        <v>4</v>
      </c>
      <c r="P42" s="1">
        <v>1</v>
      </c>
      <c r="Q42" s="1">
        <v>70</v>
      </c>
      <c r="R42" s="1">
        <v>3</v>
      </c>
      <c r="S42" s="1" t="s">
        <v>605</v>
      </c>
      <c r="T42" s="1">
        <v>124</v>
      </c>
      <c r="U42" s="1">
        <v>52</v>
      </c>
      <c r="V42" s="1">
        <v>42</v>
      </c>
      <c r="W42" s="1">
        <v>5</v>
      </c>
      <c r="X42" s="1">
        <v>3</v>
      </c>
      <c r="Y42" s="1">
        <v>2</v>
      </c>
      <c r="Z42" s="1">
        <v>70</v>
      </c>
      <c r="AA42" s="1">
        <v>2</v>
      </c>
      <c r="AB42" s="1" t="s">
        <v>605</v>
      </c>
      <c r="AC42" s="1">
        <v>123</v>
      </c>
      <c r="AD42" s="1">
        <v>104</v>
      </c>
      <c r="AE42" s="1">
        <v>34</v>
      </c>
      <c r="AF42" s="1">
        <v>53</v>
      </c>
      <c r="AG42" s="1">
        <v>10</v>
      </c>
      <c r="AH42" s="1">
        <v>7</v>
      </c>
      <c r="AI42" s="1">
        <v>10</v>
      </c>
      <c r="AJ42" s="1">
        <v>9</v>
      </c>
    </row>
    <row r="43" spans="1:36" ht="11.25" x14ac:dyDescent="0.2">
      <c r="A43" s="1" t="s">
        <v>606</v>
      </c>
      <c r="B43" s="1">
        <v>2926</v>
      </c>
      <c r="C43" s="1">
        <v>1949</v>
      </c>
      <c r="D43" s="1">
        <v>1084</v>
      </c>
      <c r="E43" s="1">
        <v>513</v>
      </c>
      <c r="F43" s="1">
        <v>148</v>
      </c>
      <c r="G43" s="1">
        <v>204</v>
      </c>
      <c r="H43" s="1">
        <v>479</v>
      </c>
      <c r="I43" s="1">
        <v>498</v>
      </c>
      <c r="J43" s="1" t="s">
        <v>606</v>
      </c>
      <c r="K43" s="1">
        <v>545</v>
      </c>
      <c r="L43" s="1">
        <v>283</v>
      </c>
      <c r="M43" s="1">
        <v>175</v>
      </c>
      <c r="N43" s="1">
        <v>69</v>
      </c>
      <c r="O43" s="1">
        <v>36</v>
      </c>
      <c r="P43" s="1">
        <v>3</v>
      </c>
      <c r="Q43" s="1">
        <v>249</v>
      </c>
      <c r="R43" s="1">
        <v>13</v>
      </c>
      <c r="S43" s="1" t="s">
        <v>606</v>
      </c>
      <c r="T43" s="1">
        <v>855</v>
      </c>
      <c r="U43" s="1">
        <v>752</v>
      </c>
      <c r="V43" s="1">
        <v>547</v>
      </c>
      <c r="W43" s="1">
        <v>139</v>
      </c>
      <c r="X43" s="1">
        <v>43</v>
      </c>
      <c r="Y43" s="1">
        <v>23</v>
      </c>
      <c r="Z43" s="1">
        <v>92</v>
      </c>
      <c r="AA43" s="1">
        <v>11</v>
      </c>
      <c r="AB43" s="1" t="s">
        <v>606</v>
      </c>
      <c r="AC43" s="1">
        <v>1526</v>
      </c>
      <c r="AD43" s="1">
        <v>914</v>
      </c>
      <c r="AE43" s="1">
        <v>362</v>
      </c>
      <c r="AF43" s="1">
        <v>305</v>
      </c>
      <c r="AG43" s="1">
        <v>69</v>
      </c>
      <c r="AH43" s="1">
        <v>178</v>
      </c>
      <c r="AI43" s="1">
        <v>138</v>
      </c>
      <c r="AJ43" s="1">
        <v>474</v>
      </c>
    </row>
    <row r="44" spans="1:36" ht="11.25" x14ac:dyDescent="0.2"/>
    <row r="45" spans="1:36" ht="11.25" x14ac:dyDescent="0.2">
      <c r="A45" s="1" t="s">
        <v>607</v>
      </c>
      <c r="J45" s="1" t="s">
        <v>607</v>
      </c>
      <c r="S45" s="1" t="s">
        <v>607</v>
      </c>
      <c r="AB45" s="1" t="s">
        <v>607</v>
      </c>
    </row>
    <row r="46" spans="1:36" ht="11.25" x14ac:dyDescent="0.2"/>
    <row r="47" spans="1:36" ht="11.25" x14ac:dyDescent="0.2">
      <c r="A47" s="1" t="s">
        <v>0</v>
      </c>
      <c r="B47" s="1">
        <v>4184</v>
      </c>
      <c r="C47" s="1">
        <v>2623</v>
      </c>
      <c r="D47" s="1">
        <v>1447</v>
      </c>
      <c r="E47" s="1">
        <v>700</v>
      </c>
      <c r="F47" s="1">
        <v>207</v>
      </c>
      <c r="G47" s="1">
        <v>269</v>
      </c>
      <c r="H47" s="1">
        <v>959</v>
      </c>
      <c r="I47" s="1">
        <v>602</v>
      </c>
      <c r="J47" s="1" t="s">
        <v>0</v>
      </c>
      <c r="K47" s="1">
        <v>909</v>
      </c>
      <c r="L47" s="1">
        <v>417</v>
      </c>
      <c r="M47" s="1">
        <v>236</v>
      </c>
      <c r="N47" s="1">
        <v>113</v>
      </c>
      <c r="O47" s="1">
        <v>52</v>
      </c>
      <c r="P47" s="1">
        <v>16</v>
      </c>
      <c r="Q47" s="1">
        <v>470</v>
      </c>
      <c r="R47" s="1">
        <v>22</v>
      </c>
      <c r="S47" s="1" t="s">
        <v>0</v>
      </c>
      <c r="T47" s="1">
        <v>1416</v>
      </c>
      <c r="U47" s="1">
        <v>1080</v>
      </c>
      <c r="V47" s="1">
        <v>769</v>
      </c>
      <c r="W47" s="1">
        <v>199</v>
      </c>
      <c r="X47" s="1">
        <v>65</v>
      </c>
      <c r="Y47" s="1">
        <v>47</v>
      </c>
      <c r="Z47" s="1">
        <v>312</v>
      </c>
      <c r="AA47" s="1">
        <v>24</v>
      </c>
      <c r="AB47" s="1" t="s">
        <v>0</v>
      </c>
      <c r="AC47" s="1">
        <v>1859</v>
      </c>
      <c r="AD47" s="1">
        <v>1126</v>
      </c>
      <c r="AE47" s="1">
        <v>442</v>
      </c>
      <c r="AF47" s="1">
        <v>388</v>
      </c>
      <c r="AG47" s="1">
        <v>90</v>
      </c>
      <c r="AH47" s="1">
        <v>206</v>
      </c>
      <c r="AI47" s="1">
        <v>177</v>
      </c>
      <c r="AJ47" s="1">
        <v>556</v>
      </c>
    </row>
    <row r="48" spans="1:36" ht="11.25" x14ac:dyDescent="0.2">
      <c r="A48" s="1" t="s">
        <v>608</v>
      </c>
      <c r="B48" s="1">
        <v>2511</v>
      </c>
      <c r="C48" s="1">
        <v>1274</v>
      </c>
      <c r="D48" s="1">
        <v>653</v>
      </c>
      <c r="E48" s="1">
        <v>301</v>
      </c>
      <c r="F48" s="1">
        <v>153</v>
      </c>
      <c r="G48" s="1">
        <v>167</v>
      </c>
      <c r="H48" s="1">
        <v>823</v>
      </c>
      <c r="I48" s="1">
        <v>414</v>
      </c>
      <c r="J48" s="1" t="s">
        <v>608</v>
      </c>
      <c r="K48" s="1">
        <v>680</v>
      </c>
      <c r="L48" s="1">
        <v>263</v>
      </c>
      <c r="M48" s="1">
        <v>120</v>
      </c>
      <c r="N48" s="1">
        <v>90</v>
      </c>
      <c r="O48" s="1">
        <v>38</v>
      </c>
      <c r="P48" s="1">
        <v>15</v>
      </c>
      <c r="Q48" s="1">
        <v>398</v>
      </c>
      <c r="R48" s="1">
        <v>19</v>
      </c>
      <c r="S48" s="1" t="s">
        <v>608</v>
      </c>
      <c r="T48" s="1">
        <v>639</v>
      </c>
      <c r="U48" s="1">
        <v>350</v>
      </c>
      <c r="V48" s="1">
        <v>258</v>
      </c>
      <c r="W48" s="1">
        <v>24</v>
      </c>
      <c r="X48" s="1">
        <v>36</v>
      </c>
      <c r="Y48" s="1">
        <v>32</v>
      </c>
      <c r="Z48" s="1">
        <v>283</v>
      </c>
      <c r="AA48" s="1">
        <v>6</v>
      </c>
      <c r="AB48" s="1" t="s">
        <v>608</v>
      </c>
      <c r="AC48" s="1">
        <v>1192</v>
      </c>
      <c r="AD48" s="1">
        <v>661</v>
      </c>
      <c r="AE48" s="1">
        <v>275</v>
      </c>
      <c r="AF48" s="1">
        <v>187</v>
      </c>
      <c r="AG48" s="1">
        <v>79</v>
      </c>
      <c r="AH48" s="1">
        <v>120</v>
      </c>
      <c r="AI48" s="1">
        <v>142</v>
      </c>
      <c r="AJ48" s="1">
        <v>389</v>
      </c>
    </row>
    <row r="49" spans="1:36" ht="11.25" x14ac:dyDescent="0.2">
      <c r="A49" s="1" t="s">
        <v>609</v>
      </c>
      <c r="B49" s="1">
        <v>1673</v>
      </c>
      <c r="C49" s="1">
        <v>1349</v>
      </c>
      <c r="D49" s="1">
        <v>794</v>
      </c>
      <c r="E49" s="1">
        <v>399</v>
      </c>
      <c r="F49" s="1">
        <v>54</v>
      </c>
      <c r="G49" s="1">
        <v>102</v>
      </c>
      <c r="H49" s="1">
        <v>136</v>
      </c>
      <c r="I49" s="1">
        <v>188</v>
      </c>
      <c r="J49" s="1" t="s">
        <v>609</v>
      </c>
      <c r="K49" s="1">
        <v>229</v>
      </c>
      <c r="L49" s="1">
        <v>154</v>
      </c>
      <c r="M49" s="1">
        <v>116</v>
      </c>
      <c r="N49" s="1">
        <v>23</v>
      </c>
      <c r="O49" s="1">
        <v>14</v>
      </c>
      <c r="P49" s="1">
        <v>1</v>
      </c>
      <c r="Q49" s="1">
        <v>72</v>
      </c>
      <c r="R49" s="1">
        <v>3</v>
      </c>
      <c r="S49" s="1" t="s">
        <v>609</v>
      </c>
      <c r="T49" s="1">
        <v>777</v>
      </c>
      <c r="U49" s="1">
        <v>730</v>
      </c>
      <c r="V49" s="1">
        <v>511</v>
      </c>
      <c r="W49" s="1">
        <v>175</v>
      </c>
      <c r="X49" s="1">
        <v>29</v>
      </c>
      <c r="Y49" s="1">
        <v>15</v>
      </c>
      <c r="Z49" s="1">
        <v>29</v>
      </c>
      <c r="AA49" s="1">
        <v>18</v>
      </c>
      <c r="AB49" s="1" t="s">
        <v>609</v>
      </c>
      <c r="AC49" s="1">
        <v>667</v>
      </c>
      <c r="AD49" s="1">
        <v>465</v>
      </c>
      <c r="AE49" s="1">
        <v>167</v>
      </c>
      <c r="AF49" s="1">
        <v>201</v>
      </c>
      <c r="AG49" s="1">
        <v>11</v>
      </c>
      <c r="AH49" s="1">
        <v>86</v>
      </c>
      <c r="AI49" s="1">
        <v>35</v>
      </c>
      <c r="AJ49" s="1">
        <v>167</v>
      </c>
    </row>
    <row r="50" spans="1:36" ht="11.25" x14ac:dyDescent="0.2"/>
    <row r="51" spans="1:36" ht="11.25" x14ac:dyDescent="0.2">
      <c r="A51" s="1" t="s">
        <v>610</v>
      </c>
      <c r="J51" s="1" t="s">
        <v>610</v>
      </c>
      <c r="S51" s="1" t="s">
        <v>610</v>
      </c>
      <c r="AB51" s="1" t="s">
        <v>610</v>
      </c>
    </row>
    <row r="52" spans="1:36" ht="11.25" x14ac:dyDescent="0.2"/>
    <row r="53" spans="1:36" ht="11.25" x14ac:dyDescent="0.2">
      <c r="A53" s="1" t="s">
        <v>0</v>
      </c>
      <c r="B53" s="1">
        <v>4184</v>
      </c>
      <c r="C53" s="1">
        <v>2623</v>
      </c>
      <c r="D53" s="1">
        <v>1447</v>
      </c>
      <c r="E53" s="1">
        <v>700</v>
      </c>
      <c r="F53" s="1">
        <v>207</v>
      </c>
      <c r="G53" s="1">
        <v>269</v>
      </c>
      <c r="H53" s="1">
        <v>959</v>
      </c>
      <c r="I53" s="1">
        <v>602</v>
      </c>
      <c r="J53" s="1" t="s">
        <v>0</v>
      </c>
      <c r="K53" s="1">
        <v>909</v>
      </c>
      <c r="L53" s="1">
        <v>417</v>
      </c>
      <c r="M53" s="1">
        <v>236</v>
      </c>
      <c r="N53" s="1">
        <v>113</v>
      </c>
      <c r="O53" s="1">
        <v>52</v>
      </c>
      <c r="P53" s="1">
        <v>16</v>
      </c>
      <c r="Q53" s="1">
        <v>470</v>
      </c>
      <c r="R53" s="1">
        <v>22</v>
      </c>
      <c r="S53" s="1" t="s">
        <v>0</v>
      </c>
      <c r="T53" s="1">
        <v>1416</v>
      </c>
      <c r="U53" s="1">
        <v>1080</v>
      </c>
      <c r="V53" s="1">
        <v>769</v>
      </c>
      <c r="W53" s="1">
        <v>199</v>
      </c>
      <c r="X53" s="1">
        <v>65</v>
      </c>
      <c r="Y53" s="1">
        <v>47</v>
      </c>
      <c r="Z53" s="1">
        <v>312</v>
      </c>
      <c r="AA53" s="1">
        <v>24</v>
      </c>
      <c r="AB53" s="1" t="s">
        <v>0</v>
      </c>
      <c r="AC53" s="1">
        <v>1859</v>
      </c>
      <c r="AD53" s="1">
        <v>1126</v>
      </c>
      <c r="AE53" s="1">
        <v>442</v>
      </c>
      <c r="AF53" s="1">
        <v>388</v>
      </c>
      <c r="AG53" s="1">
        <v>90</v>
      </c>
      <c r="AH53" s="1">
        <v>206</v>
      </c>
      <c r="AI53" s="1">
        <v>177</v>
      </c>
      <c r="AJ53" s="1">
        <v>556</v>
      </c>
    </row>
    <row r="54" spans="1:36" ht="11.25" x14ac:dyDescent="0.2">
      <c r="A54" s="1" t="s">
        <v>611</v>
      </c>
      <c r="B54" s="1">
        <v>2432</v>
      </c>
      <c r="C54" s="1">
        <v>1401</v>
      </c>
      <c r="D54" s="1">
        <v>751</v>
      </c>
      <c r="E54" s="1">
        <v>375</v>
      </c>
      <c r="F54" s="1">
        <v>117</v>
      </c>
      <c r="G54" s="1">
        <v>158</v>
      </c>
      <c r="H54" s="1">
        <v>676</v>
      </c>
      <c r="I54" s="1">
        <v>355</v>
      </c>
      <c r="J54" s="1" t="s">
        <v>611</v>
      </c>
      <c r="K54" s="1">
        <v>399</v>
      </c>
      <c r="L54" s="1">
        <v>139</v>
      </c>
      <c r="M54" s="1">
        <v>71</v>
      </c>
      <c r="N54" s="1">
        <v>51</v>
      </c>
      <c r="O54" s="1">
        <v>13</v>
      </c>
      <c r="P54" s="1">
        <v>4</v>
      </c>
      <c r="Q54" s="1">
        <v>249</v>
      </c>
      <c r="R54" s="1">
        <v>11</v>
      </c>
      <c r="S54" s="1" t="s">
        <v>611</v>
      </c>
      <c r="T54" s="1">
        <v>843</v>
      </c>
      <c r="U54" s="1">
        <v>541</v>
      </c>
      <c r="V54" s="1">
        <v>376</v>
      </c>
      <c r="W54" s="1">
        <v>107</v>
      </c>
      <c r="X54" s="1">
        <v>30</v>
      </c>
      <c r="Y54" s="1">
        <v>28</v>
      </c>
      <c r="Z54" s="1">
        <v>283</v>
      </c>
      <c r="AA54" s="1">
        <v>19</v>
      </c>
      <c r="AB54" s="1" t="s">
        <v>611</v>
      </c>
      <c r="AC54" s="1">
        <v>1190</v>
      </c>
      <c r="AD54" s="1">
        <v>721</v>
      </c>
      <c r="AE54" s="1">
        <v>304</v>
      </c>
      <c r="AF54" s="1">
        <v>217</v>
      </c>
      <c r="AG54" s="1">
        <v>74</v>
      </c>
      <c r="AH54" s="1">
        <v>126</v>
      </c>
      <c r="AI54" s="1">
        <v>144</v>
      </c>
      <c r="AJ54" s="1">
        <v>325</v>
      </c>
    </row>
    <row r="55" spans="1:36" ht="11.25" x14ac:dyDescent="0.2">
      <c r="A55" s="12" t="s">
        <v>612</v>
      </c>
      <c r="B55" s="12">
        <v>1752</v>
      </c>
      <c r="C55" s="12">
        <v>1222</v>
      </c>
      <c r="D55" s="12">
        <v>696</v>
      </c>
      <c r="E55" s="12">
        <v>325</v>
      </c>
      <c r="F55" s="12">
        <v>90</v>
      </c>
      <c r="G55" s="12">
        <v>111</v>
      </c>
      <c r="H55" s="12">
        <v>283</v>
      </c>
      <c r="I55" s="12">
        <v>247</v>
      </c>
      <c r="J55" s="12" t="s">
        <v>612</v>
      </c>
      <c r="K55" s="12">
        <v>510</v>
      </c>
      <c r="L55" s="12">
        <v>278</v>
      </c>
      <c r="M55" s="12">
        <v>165</v>
      </c>
      <c r="N55" s="12">
        <v>62</v>
      </c>
      <c r="O55" s="12">
        <v>39</v>
      </c>
      <c r="P55" s="12">
        <v>12</v>
      </c>
      <c r="Q55" s="12">
        <v>221</v>
      </c>
      <c r="R55" s="12">
        <v>11</v>
      </c>
      <c r="S55" s="12" t="s">
        <v>612</v>
      </c>
      <c r="T55" s="12">
        <v>573</v>
      </c>
      <c r="U55" s="12">
        <v>539</v>
      </c>
      <c r="V55" s="12">
        <v>393</v>
      </c>
      <c r="W55" s="12">
        <v>92</v>
      </c>
      <c r="X55" s="12">
        <v>35</v>
      </c>
      <c r="Y55" s="12">
        <v>19</v>
      </c>
      <c r="Z55" s="12">
        <v>29</v>
      </c>
      <c r="AA55" s="12">
        <v>5</v>
      </c>
      <c r="AB55" s="12" t="s">
        <v>612</v>
      </c>
      <c r="AC55" s="12">
        <v>669</v>
      </c>
      <c r="AD55" s="12">
        <v>405</v>
      </c>
      <c r="AE55" s="12">
        <v>138</v>
      </c>
      <c r="AF55" s="12">
        <v>171</v>
      </c>
      <c r="AG55" s="12">
        <v>16</v>
      </c>
      <c r="AH55" s="12">
        <v>80</v>
      </c>
      <c r="AI55" s="12">
        <v>33</v>
      </c>
      <c r="AJ55" s="12">
        <v>231</v>
      </c>
    </row>
    <row r="56" spans="1:36" ht="11.25" x14ac:dyDescent="0.2">
      <c r="A56" s="30" t="s">
        <v>646</v>
      </c>
      <c r="B56" s="30"/>
      <c r="C56" s="30"/>
      <c r="D56" s="30"/>
      <c r="E56" s="30"/>
      <c r="F56" s="30"/>
      <c r="G56" s="30"/>
      <c r="H56" s="30"/>
      <c r="I56" s="30"/>
      <c r="J56" s="30" t="s">
        <v>646</v>
      </c>
      <c r="K56" s="30"/>
      <c r="L56" s="30"/>
      <c r="M56" s="30"/>
      <c r="N56" s="30"/>
      <c r="O56" s="30"/>
      <c r="P56" s="30"/>
      <c r="Q56" s="30"/>
      <c r="R56" s="30"/>
      <c r="S56" s="30" t="s">
        <v>646</v>
      </c>
      <c r="T56" s="30"/>
      <c r="U56" s="30"/>
      <c r="V56" s="30"/>
      <c r="W56" s="30"/>
      <c r="X56" s="30"/>
      <c r="Y56" s="30"/>
      <c r="Z56" s="30"/>
      <c r="AA56" s="30"/>
      <c r="AB56" s="30" t="s">
        <v>646</v>
      </c>
      <c r="AC56" s="30"/>
      <c r="AD56" s="30"/>
      <c r="AE56" s="30"/>
      <c r="AF56" s="30"/>
      <c r="AG56" s="30"/>
      <c r="AH56" s="30"/>
      <c r="AI56" s="30"/>
      <c r="AJ56" s="30"/>
    </row>
  </sheetData>
  <mergeCells count="8">
    <mergeCell ref="B2:I2"/>
    <mergeCell ref="K2:R2"/>
    <mergeCell ref="T2:AA2"/>
    <mergeCell ref="AC2:AJ2"/>
    <mergeCell ref="A56:I56"/>
    <mergeCell ref="J56:R56"/>
    <mergeCell ref="S56:AA56"/>
    <mergeCell ref="AB56:AJ5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4D846-5D91-4BD6-80B2-B5670460BF2F}">
  <dimension ref="A1:Z131"/>
  <sheetViews>
    <sheetView view="pageBreakPreview" topLeftCell="A55" zoomScale="125" zoomScaleNormal="100" zoomScaleSheetLayoutView="125" workbookViewId="0">
      <selection activeCell="N55" sqref="N55"/>
    </sheetView>
  </sheetViews>
  <sheetFormatPr defaultColWidth="8.88671875" defaultRowHeight="10.199999999999999" x14ac:dyDescent="0.2"/>
  <cols>
    <col min="1" max="1" width="8.88671875" style="11"/>
    <col min="2" max="13" width="6.33203125" style="1" customWidth="1"/>
    <col min="14" max="14" width="8.88671875" style="11"/>
    <col min="15" max="26" width="6.33203125" style="1" customWidth="1"/>
    <col min="27" max="16384" width="8.88671875" style="1"/>
  </cols>
  <sheetData>
    <row r="1" spans="1:26" x14ac:dyDescent="0.2">
      <c r="A1" s="11" t="s">
        <v>830</v>
      </c>
      <c r="N1" s="11" t="s">
        <v>830</v>
      </c>
    </row>
    <row r="2" spans="1:26" x14ac:dyDescent="0.2">
      <c r="A2" s="8"/>
      <c r="B2" s="34" t="s">
        <v>0</v>
      </c>
      <c r="C2" s="34"/>
      <c r="D2" s="34"/>
      <c r="E2" s="34" t="s">
        <v>4</v>
      </c>
      <c r="F2" s="34"/>
      <c r="G2" s="34"/>
      <c r="H2" s="34" t="s">
        <v>5</v>
      </c>
      <c r="I2" s="34"/>
      <c r="J2" s="34"/>
      <c r="K2" s="34" t="s">
        <v>6</v>
      </c>
      <c r="L2" s="34"/>
      <c r="M2" s="31"/>
      <c r="N2" s="8"/>
      <c r="O2" s="34" t="s">
        <v>7</v>
      </c>
      <c r="P2" s="34"/>
      <c r="Q2" s="16"/>
      <c r="R2" s="34" t="s">
        <v>8</v>
      </c>
      <c r="S2" s="34"/>
      <c r="T2" s="34"/>
      <c r="U2" s="34" t="s">
        <v>9</v>
      </c>
      <c r="V2" s="34"/>
      <c r="W2" s="34"/>
      <c r="X2" s="34" t="s">
        <v>10</v>
      </c>
      <c r="Y2" s="34"/>
      <c r="Z2" s="31"/>
    </row>
    <row r="3" spans="1:26" s="6" customFormat="1" x14ac:dyDescent="0.2">
      <c r="A3" s="9" t="s">
        <v>647</v>
      </c>
      <c r="B3" s="17" t="s">
        <v>0</v>
      </c>
      <c r="C3" s="17" t="s">
        <v>618</v>
      </c>
      <c r="D3" s="17" t="s">
        <v>619</v>
      </c>
      <c r="E3" s="17" t="s">
        <v>0</v>
      </c>
      <c r="F3" s="17" t="s">
        <v>618</v>
      </c>
      <c r="G3" s="17" t="s">
        <v>619</v>
      </c>
      <c r="H3" s="17" t="s">
        <v>0</v>
      </c>
      <c r="I3" s="17" t="s">
        <v>618</v>
      </c>
      <c r="J3" s="17" t="s">
        <v>619</v>
      </c>
      <c r="K3" s="17" t="s">
        <v>0</v>
      </c>
      <c r="L3" s="17" t="s">
        <v>618</v>
      </c>
      <c r="M3" s="18" t="s">
        <v>619</v>
      </c>
      <c r="N3" s="9" t="s">
        <v>647</v>
      </c>
      <c r="O3" s="17" t="s">
        <v>0</v>
      </c>
      <c r="P3" s="17" t="s">
        <v>618</v>
      </c>
      <c r="Q3" s="17" t="s">
        <v>619</v>
      </c>
      <c r="R3" s="17" t="s">
        <v>0</v>
      </c>
      <c r="S3" s="17" t="s">
        <v>618</v>
      </c>
      <c r="T3" s="17" t="s">
        <v>619</v>
      </c>
      <c r="U3" s="17" t="s">
        <v>0</v>
      </c>
      <c r="V3" s="17" t="s">
        <v>618</v>
      </c>
      <c r="W3" s="17" t="s">
        <v>619</v>
      </c>
      <c r="X3" s="17" t="s">
        <v>0</v>
      </c>
      <c r="Y3" s="17" t="s">
        <v>618</v>
      </c>
      <c r="Z3" s="18" t="s">
        <v>619</v>
      </c>
    </row>
    <row r="4" spans="1:26" x14ac:dyDescent="0.2"/>
    <row r="5" spans="1:26" x14ac:dyDescent="0.2">
      <c r="A5" s="11" t="s">
        <v>655</v>
      </c>
      <c r="B5" s="1">
        <v>19363</v>
      </c>
      <c r="C5" s="1">
        <v>9862</v>
      </c>
      <c r="D5" s="1">
        <v>9501</v>
      </c>
      <c r="E5" s="1">
        <v>12828</v>
      </c>
      <c r="F5" s="1">
        <v>6678</v>
      </c>
      <c r="G5" s="1">
        <v>6150</v>
      </c>
      <c r="H5" s="1">
        <v>8271</v>
      </c>
      <c r="I5" s="1">
        <v>4222</v>
      </c>
      <c r="J5" s="1">
        <v>4049</v>
      </c>
      <c r="K5" s="1">
        <v>2545</v>
      </c>
      <c r="L5" s="1">
        <v>1402</v>
      </c>
      <c r="M5" s="1">
        <v>1143</v>
      </c>
      <c r="N5" s="11" t="s">
        <v>655</v>
      </c>
      <c r="O5" s="1">
        <v>843</v>
      </c>
      <c r="P5" s="1">
        <v>446</v>
      </c>
      <c r="Q5" s="1">
        <v>397</v>
      </c>
      <c r="R5" s="1">
        <v>1169</v>
      </c>
      <c r="S5" s="1">
        <v>608</v>
      </c>
      <c r="T5" s="1">
        <v>561</v>
      </c>
      <c r="U5" s="1">
        <v>3819</v>
      </c>
      <c r="V5" s="1">
        <v>1894</v>
      </c>
      <c r="W5" s="1">
        <v>1925</v>
      </c>
      <c r="X5" s="1">
        <v>2716</v>
      </c>
      <c r="Y5" s="1">
        <v>1290</v>
      </c>
      <c r="Z5" s="1">
        <v>1426</v>
      </c>
    </row>
    <row r="6" spans="1:26" x14ac:dyDescent="0.2">
      <c r="A6" s="11" t="s">
        <v>13</v>
      </c>
      <c r="B6" s="1">
        <v>2628</v>
      </c>
      <c r="C6" s="1">
        <v>1319</v>
      </c>
      <c r="D6" s="1">
        <v>1309</v>
      </c>
      <c r="E6" s="1">
        <v>1817</v>
      </c>
      <c r="F6" s="1">
        <v>921</v>
      </c>
      <c r="G6" s="1">
        <v>896</v>
      </c>
      <c r="H6" s="1">
        <v>1167</v>
      </c>
      <c r="I6" s="1">
        <v>584</v>
      </c>
      <c r="J6" s="1">
        <v>583</v>
      </c>
      <c r="K6" s="1">
        <v>338</v>
      </c>
      <c r="L6" s="1">
        <v>188</v>
      </c>
      <c r="M6" s="1">
        <v>150</v>
      </c>
      <c r="N6" s="11" t="s">
        <v>13</v>
      </c>
      <c r="O6" s="1">
        <v>127</v>
      </c>
      <c r="P6" s="1">
        <v>68</v>
      </c>
      <c r="Q6" s="1">
        <v>59</v>
      </c>
      <c r="R6" s="1">
        <v>185</v>
      </c>
      <c r="S6" s="1">
        <v>81</v>
      </c>
      <c r="T6" s="1">
        <v>104</v>
      </c>
      <c r="U6" s="1">
        <v>451</v>
      </c>
      <c r="V6" s="1">
        <v>217</v>
      </c>
      <c r="W6" s="1">
        <v>234</v>
      </c>
      <c r="X6" s="1">
        <v>360</v>
      </c>
      <c r="Y6" s="1">
        <v>181</v>
      </c>
      <c r="Z6" s="1">
        <v>179</v>
      </c>
    </row>
    <row r="7" spans="1:26" x14ac:dyDescent="0.2">
      <c r="A7" s="11" t="s">
        <v>620</v>
      </c>
      <c r="B7" s="1">
        <v>2095</v>
      </c>
      <c r="C7" s="1">
        <v>1082</v>
      </c>
      <c r="D7" s="1">
        <v>1013</v>
      </c>
      <c r="E7" s="1">
        <v>1389</v>
      </c>
      <c r="F7" s="1">
        <v>708</v>
      </c>
      <c r="G7" s="1">
        <v>681</v>
      </c>
      <c r="H7" s="1">
        <v>948</v>
      </c>
      <c r="I7" s="1">
        <v>473</v>
      </c>
      <c r="J7" s="1">
        <v>475</v>
      </c>
      <c r="K7" s="1">
        <v>275</v>
      </c>
      <c r="L7" s="1">
        <v>148</v>
      </c>
      <c r="M7" s="1">
        <v>127</v>
      </c>
      <c r="N7" s="11" t="s">
        <v>620</v>
      </c>
      <c r="O7" s="1">
        <v>79</v>
      </c>
      <c r="P7" s="1">
        <v>35</v>
      </c>
      <c r="Q7" s="1">
        <v>44</v>
      </c>
      <c r="R7" s="1">
        <v>87</v>
      </c>
      <c r="S7" s="1">
        <v>52</v>
      </c>
      <c r="T7" s="1">
        <v>35</v>
      </c>
      <c r="U7" s="1">
        <v>405</v>
      </c>
      <c r="V7" s="1">
        <v>228</v>
      </c>
      <c r="W7" s="1">
        <v>177</v>
      </c>
      <c r="X7" s="1">
        <v>301</v>
      </c>
      <c r="Y7" s="1">
        <v>146</v>
      </c>
      <c r="Z7" s="1">
        <v>155</v>
      </c>
    </row>
    <row r="8" spans="1:26" x14ac:dyDescent="0.2">
      <c r="A8" s="11" t="s">
        <v>621</v>
      </c>
      <c r="B8" s="1">
        <v>1750</v>
      </c>
      <c r="C8" s="1">
        <v>907</v>
      </c>
      <c r="D8" s="1">
        <v>843</v>
      </c>
      <c r="E8" s="1">
        <v>1070</v>
      </c>
      <c r="F8" s="1">
        <v>538</v>
      </c>
      <c r="G8" s="1">
        <v>532</v>
      </c>
      <c r="H8" s="1">
        <v>719</v>
      </c>
      <c r="I8" s="1">
        <v>370</v>
      </c>
      <c r="J8" s="1">
        <v>349</v>
      </c>
      <c r="K8" s="1">
        <v>216</v>
      </c>
      <c r="L8" s="1">
        <v>113</v>
      </c>
      <c r="M8" s="1">
        <v>103</v>
      </c>
      <c r="N8" s="11" t="s">
        <v>621</v>
      </c>
      <c r="O8" s="1">
        <v>54</v>
      </c>
      <c r="P8" s="1">
        <v>26</v>
      </c>
      <c r="Q8" s="1">
        <v>28</v>
      </c>
      <c r="R8" s="1">
        <v>81</v>
      </c>
      <c r="S8" s="1">
        <v>29</v>
      </c>
      <c r="T8" s="1">
        <v>52</v>
      </c>
      <c r="U8" s="1">
        <v>364</v>
      </c>
      <c r="V8" s="1">
        <v>191</v>
      </c>
      <c r="W8" s="1">
        <v>173</v>
      </c>
      <c r="X8" s="1">
        <v>316</v>
      </c>
      <c r="Y8" s="1">
        <v>178</v>
      </c>
      <c r="Z8" s="1">
        <v>138</v>
      </c>
    </row>
    <row r="9" spans="1:26" x14ac:dyDescent="0.2">
      <c r="A9" s="11" t="s">
        <v>14</v>
      </c>
      <c r="B9" s="1">
        <v>1946</v>
      </c>
      <c r="C9" s="1">
        <v>979</v>
      </c>
      <c r="D9" s="1">
        <v>967</v>
      </c>
      <c r="E9" s="1">
        <v>1219</v>
      </c>
      <c r="F9" s="1">
        <v>627</v>
      </c>
      <c r="G9" s="1">
        <v>592</v>
      </c>
      <c r="H9" s="1">
        <v>814</v>
      </c>
      <c r="I9" s="1">
        <v>420</v>
      </c>
      <c r="J9" s="1">
        <v>394</v>
      </c>
      <c r="K9" s="1">
        <v>224</v>
      </c>
      <c r="L9" s="1">
        <v>114</v>
      </c>
      <c r="M9" s="1">
        <v>110</v>
      </c>
      <c r="N9" s="11" t="s">
        <v>14</v>
      </c>
      <c r="O9" s="1">
        <v>68</v>
      </c>
      <c r="P9" s="1">
        <v>34</v>
      </c>
      <c r="Q9" s="1">
        <v>34</v>
      </c>
      <c r="R9" s="1">
        <v>113</v>
      </c>
      <c r="S9" s="1">
        <v>59</v>
      </c>
      <c r="T9" s="1">
        <v>54</v>
      </c>
      <c r="U9" s="1">
        <v>349</v>
      </c>
      <c r="V9" s="1">
        <v>181</v>
      </c>
      <c r="W9" s="1">
        <v>168</v>
      </c>
      <c r="X9" s="1">
        <v>378</v>
      </c>
      <c r="Y9" s="1">
        <v>171</v>
      </c>
      <c r="Z9" s="1">
        <v>207</v>
      </c>
    </row>
    <row r="10" spans="1:26" x14ac:dyDescent="0.2">
      <c r="A10" s="11" t="s">
        <v>15</v>
      </c>
      <c r="B10" s="1">
        <v>2794</v>
      </c>
      <c r="C10" s="1">
        <v>1353</v>
      </c>
      <c r="D10" s="1">
        <v>1441</v>
      </c>
      <c r="E10" s="1">
        <v>1947</v>
      </c>
      <c r="F10" s="1">
        <v>990</v>
      </c>
      <c r="G10" s="1">
        <v>957</v>
      </c>
      <c r="H10" s="1">
        <v>1208</v>
      </c>
      <c r="I10" s="1">
        <v>593</v>
      </c>
      <c r="J10" s="1">
        <v>615</v>
      </c>
      <c r="K10" s="1">
        <v>355</v>
      </c>
      <c r="L10" s="1">
        <v>184</v>
      </c>
      <c r="M10" s="1">
        <v>171</v>
      </c>
      <c r="N10" s="11" t="s">
        <v>15</v>
      </c>
      <c r="O10" s="1">
        <v>155</v>
      </c>
      <c r="P10" s="1">
        <v>89</v>
      </c>
      <c r="Q10" s="1">
        <v>66</v>
      </c>
      <c r="R10" s="1">
        <v>229</v>
      </c>
      <c r="S10" s="1">
        <v>124</v>
      </c>
      <c r="T10" s="1">
        <v>105</v>
      </c>
      <c r="U10" s="1">
        <v>406</v>
      </c>
      <c r="V10" s="1">
        <v>188</v>
      </c>
      <c r="W10" s="1">
        <v>218</v>
      </c>
      <c r="X10" s="1">
        <v>441</v>
      </c>
      <c r="Y10" s="1">
        <v>175</v>
      </c>
      <c r="Z10" s="1">
        <v>266</v>
      </c>
    </row>
    <row r="11" spans="1:26" x14ac:dyDescent="0.2">
      <c r="A11" s="11" t="s">
        <v>16</v>
      </c>
      <c r="B11" s="1">
        <v>2457</v>
      </c>
      <c r="C11" s="1">
        <v>1337</v>
      </c>
      <c r="D11" s="1">
        <v>1120</v>
      </c>
      <c r="E11" s="1">
        <v>1812</v>
      </c>
      <c r="F11" s="1">
        <v>1009</v>
      </c>
      <c r="G11" s="1">
        <v>803</v>
      </c>
      <c r="H11" s="1">
        <v>1135</v>
      </c>
      <c r="I11" s="1">
        <v>629</v>
      </c>
      <c r="J11" s="1">
        <v>506</v>
      </c>
      <c r="K11" s="1">
        <v>353</v>
      </c>
      <c r="L11" s="1">
        <v>209</v>
      </c>
      <c r="M11" s="1">
        <v>144</v>
      </c>
      <c r="N11" s="11" t="s">
        <v>16</v>
      </c>
      <c r="O11" s="1">
        <v>140</v>
      </c>
      <c r="P11" s="1">
        <v>70</v>
      </c>
      <c r="Q11" s="1">
        <v>70</v>
      </c>
      <c r="R11" s="1">
        <v>184</v>
      </c>
      <c r="S11" s="1">
        <v>101</v>
      </c>
      <c r="T11" s="1">
        <v>83</v>
      </c>
      <c r="U11" s="1">
        <v>369</v>
      </c>
      <c r="V11" s="1">
        <v>178</v>
      </c>
      <c r="W11" s="1">
        <v>191</v>
      </c>
      <c r="X11" s="1">
        <v>276</v>
      </c>
      <c r="Y11" s="1">
        <v>150</v>
      </c>
      <c r="Z11" s="1">
        <v>126</v>
      </c>
    </row>
    <row r="12" spans="1:26" x14ac:dyDescent="0.2">
      <c r="A12" s="11" t="s">
        <v>17</v>
      </c>
      <c r="B12" s="1">
        <v>1737</v>
      </c>
      <c r="C12" s="1">
        <v>904</v>
      </c>
      <c r="D12" s="1">
        <v>833</v>
      </c>
      <c r="E12" s="1">
        <v>1195</v>
      </c>
      <c r="F12" s="1">
        <v>652</v>
      </c>
      <c r="G12" s="1">
        <v>543</v>
      </c>
      <c r="H12" s="1">
        <v>719</v>
      </c>
      <c r="I12" s="1">
        <v>364</v>
      </c>
      <c r="J12" s="1">
        <v>355</v>
      </c>
      <c r="K12" s="1">
        <v>282</v>
      </c>
      <c r="L12" s="1">
        <v>166</v>
      </c>
      <c r="M12" s="1">
        <v>116</v>
      </c>
      <c r="N12" s="11" t="s">
        <v>17</v>
      </c>
      <c r="O12" s="1">
        <v>88</v>
      </c>
      <c r="P12" s="1">
        <v>52</v>
      </c>
      <c r="Q12" s="1">
        <v>36</v>
      </c>
      <c r="R12" s="1">
        <v>106</v>
      </c>
      <c r="S12" s="1">
        <v>70</v>
      </c>
      <c r="T12" s="1">
        <v>36</v>
      </c>
      <c r="U12" s="1">
        <v>384</v>
      </c>
      <c r="V12" s="1">
        <v>177</v>
      </c>
      <c r="W12" s="1">
        <v>207</v>
      </c>
      <c r="X12" s="1">
        <v>158</v>
      </c>
      <c r="Y12" s="1">
        <v>75</v>
      </c>
      <c r="Z12" s="1">
        <v>83</v>
      </c>
    </row>
    <row r="13" spans="1:26" x14ac:dyDescent="0.2">
      <c r="A13" s="11" t="s">
        <v>18</v>
      </c>
      <c r="B13" s="1">
        <v>1254</v>
      </c>
      <c r="C13" s="1">
        <v>680</v>
      </c>
      <c r="D13" s="1">
        <v>574</v>
      </c>
      <c r="E13" s="1">
        <v>841</v>
      </c>
      <c r="F13" s="1">
        <v>461</v>
      </c>
      <c r="G13" s="1">
        <v>380</v>
      </c>
      <c r="H13" s="1">
        <v>540</v>
      </c>
      <c r="I13" s="1">
        <v>293</v>
      </c>
      <c r="J13" s="1">
        <v>247</v>
      </c>
      <c r="K13" s="1">
        <v>181</v>
      </c>
      <c r="L13" s="1">
        <v>100</v>
      </c>
      <c r="M13" s="1">
        <v>81</v>
      </c>
      <c r="N13" s="11" t="s">
        <v>18</v>
      </c>
      <c r="O13" s="1">
        <v>53</v>
      </c>
      <c r="P13" s="1">
        <v>30</v>
      </c>
      <c r="Q13" s="1">
        <v>23</v>
      </c>
      <c r="R13" s="1">
        <v>67</v>
      </c>
      <c r="S13" s="1">
        <v>38</v>
      </c>
      <c r="T13" s="1">
        <v>29</v>
      </c>
      <c r="U13" s="1">
        <v>278</v>
      </c>
      <c r="V13" s="1">
        <v>160</v>
      </c>
      <c r="W13" s="1">
        <v>118</v>
      </c>
      <c r="X13" s="1">
        <v>135</v>
      </c>
      <c r="Y13" s="1">
        <v>59</v>
      </c>
      <c r="Z13" s="1">
        <v>76</v>
      </c>
    </row>
    <row r="14" spans="1:26" x14ac:dyDescent="0.2">
      <c r="A14" s="11" t="s">
        <v>19</v>
      </c>
      <c r="B14" s="1">
        <v>906</v>
      </c>
      <c r="C14" s="1">
        <v>448</v>
      </c>
      <c r="D14" s="1">
        <v>458</v>
      </c>
      <c r="E14" s="1">
        <v>563</v>
      </c>
      <c r="F14" s="1">
        <v>283</v>
      </c>
      <c r="G14" s="1">
        <v>280</v>
      </c>
      <c r="H14" s="1">
        <v>361</v>
      </c>
      <c r="I14" s="1">
        <v>176</v>
      </c>
      <c r="J14" s="1">
        <v>185</v>
      </c>
      <c r="K14" s="1">
        <v>125</v>
      </c>
      <c r="L14" s="1">
        <v>71</v>
      </c>
      <c r="M14" s="1">
        <v>54</v>
      </c>
      <c r="N14" s="11" t="s">
        <v>19</v>
      </c>
      <c r="O14" s="1">
        <v>27</v>
      </c>
      <c r="P14" s="1">
        <v>15</v>
      </c>
      <c r="Q14" s="1">
        <v>12</v>
      </c>
      <c r="R14" s="1">
        <v>50</v>
      </c>
      <c r="S14" s="1">
        <v>21</v>
      </c>
      <c r="T14" s="1">
        <v>29</v>
      </c>
      <c r="U14" s="1">
        <v>253</v>
      </c>
      <c r="V14" s="1">
        <v>122</v>
      </c>
      <c r="W14" s="1">
        <v>131</v>
      </c>
      <c r="X14" s="1">
        <v>90</v>
      </c>
      <c r="Y14" s="1">
        <v>43</v>
      </c>
      <c r="Z14" s="1">
        <v>47</v>
      </c>
    </row>
    <row r="15" spans="1:26" x14ac:dyDescent="0.2">
      <c r="A15" s="11" t="s">
        <v>20</v>
      </c>
      <c r="B15" s="1">
        <v>670</v>
      </c>
      <c r="C15" s="1">
        <v>335</v>
      </c>
      <c r="D15" s="1">
        <v>335</v>
      </c>
      <c r="E15" s="1">
        <v>393</v>
      </c>
      <c r="F15" s="1">
        <v>211</v>
      </c>
      <c r="G15" s="1">
        <v>182</v>
      </c>
      <c r="H15" s="1">
        <v>262</v>
      </c>
      <c r="I15" s="1">
        <v>141</v>
      </c>
      <c r="J15" s="1">
        <v>121</v>
      </c>
      <c r="K15" s="1">
        <v>86</v>
      </c>
      <c r="L15" s="1">
        <v>51</v>
      </c>
      <c r="M15" s="1">
        <v>35</v>
      </c>
      <c r="N15" s="11" t="s">
        <v>20</v>
      </c>
      <c r="O15" s="1">
        <v>20</v>
      </c>
      <c r="P15" s="1">
        <v>11</v>
      </c>
      <c r="Q15" s="1">
        <v>9</v>
      </c>
      <c r="R15" s="1">
        <v>25</v>
      </c>
      <c r="S15" s="1">
        <v>8</v>
      </c>
      <c r="T15" s="1">
        <v>17</v>
      </c>
      <c r="U15" s="1">
        <v>192</v>
      </c>
      <c r="V15" s="1">
        <v>94</v>
      </c>
      <c r="W15" s="1">
        <v>98</v>
      </c>
      <c r="X15" s="1">
        <v>85</v>
      </c>
      <c r="Y15" s="1">
        <v>30</v>
      </c>
      <c r="Z15" s="1">
        <v>55</v>
      </c>
    </row>
    <row r="16" spans="1:26" x14ac:dyDescent="0.2">
      <c r="A16" s="11" t="s">
        <v>21</v>
      </c>
      <c r="B16" s="1">
        <v>386</v>
      </c>
      <c r="C16" s="1">
        <v>172</v>
      </c>
      <c r="D16" s="1">
        <v>214</v>
      </c>
      <c r="E16" s="1">
        <v>201</v>
      </c>
      <c r="F16" s="1">
        <v>99</v>
      </c>
      <c r="G16" s="1">
        <v>102</v>
      </c>
      <c r="H16" s="1">
        <v>148</v>
      </c>
      <c r="I16" s="1">
        <v>71</v>
      </c>
      <c r="J16" s="1">
        <v>77</v>
      </c>
      <c r="K16" s="1">
        <v>33</v>
      </c>
      <c r="L16" s="1">
        <v>17</v>
      </c>
      <c r="M16" s="1">
        <v>16</v>
      </c>
      <c r="N16" s="11" t="s">
        <v>21</v>
      </c>
      <c r="O16" s="1">
        <v>10</v>
      </c>
      <c r="P16" s="1">
        <v>6</v>
      </c>
      <c r="Q16" s="1">
        <v>4</v>
      </c>
      <c r="R16" s="1">
        <v>10</v>
      </c>
      <c r="S16" s="1">
        <v>5</v>
      </c>
      <c r="T16" s="1">
        <v>5</v>
      </c>
      <c r="U16" s="1">
        <v>130</v>
      </c>
      <c r="V16" s="1">
        <v>46</v>
      </c>
      <c r="W16" s="1">
        <v>84</v>
      </c>
      <c r="X16" s="1">
        <v>55</v>
      </c>
      <c r="Y16" s="1">
        <v>27</v>
      </c>
      <c r="Z16" s="1">
        <v>28</v>
      </c>
    </row>
    <row r="17" spans="1:26" x14ac:dyDescent="0.2">
      <c r="A17" s="11" t="s">
        <v>22</v>
      </c>
      <c r="B17" s="1">
        <v>254</v>
      </c>
      <c r="C17" s="1">
        <v>134</v>
      </c>
      <c r="D17" s="1">
        <v>120</v>
      </c>
      <c r="E17" s="1">
        <v>136</v>
      </c>
      <c r="F17" s="1">
        <v>72</v>
      </c>
      <c r="G17" s="1">
        <v>64</v>
      </c>
      <c r="H17" s="1">
        <v>92</v>
      </c>
      <c r="I17" s="1">
        <v>47</v>
      </c>
      <c r="J17" s="1">
        <v>45</v>
      </c>
      <c r="K17" s="1">
        <v>25</v>
      </c>
      <c r="L17" s="1">
        <v>14</v>
      </c>
      <c r="M17" s="1">
        <v>11</v>
      </c>
      <c r="N17" s="11" t="s">
        <v>22</v>
      </c>
      <c r="O17" s="1">
        <v>7</v>
      </c>
      <c r="P17" s="1">
        <v>2</v>
      </c>
      <c r="Q17" s="1">
        <v>5</v>
      </c>
      <c r="R17" s="1">
        <v>12</v>
      </c>
      <c r="S17" s="1">
        <v>9</v>
      </c>
      <c r="T17" s="1">
        <v>3</v>
      </c>
      <c r="U17" s="1">
        <v>76</v>
      </c>
      <c r="V17" s="1">
        <v>40</v>
      </c>
      <c r="W17" s="1">
        <v>36</v>
      </c>
      <c r="X17" s="1">
        <v>42</v>
      </c>
      <c r="Y17" s="1">
        <v>22</v>
      </c>
      <c r="Z17" s="1">
        <v>20</v>
      </c>
    </row>
    <row r="18" spans="1:26" x14ac:dyDescent="0.2">
      <c r="A18" s="11" t="s">
        <v>23</v>
      </c>
      <c r="B18" s="1">
        <v>214</v>
      </c>
      <c r="C18" s="1">
        <v>95</v>
      </c>
      <c r="D18" s="1">
        <v>119</v>
      </c>
      <c r="E18" s="1">
        <v>106</v>
      </c>
      <c r="F18" s="1">
        <v>48</v>
      </c>
      <c r="G18" s="1">
        <v>58</v>
      </c>
      <c r="H18" s="1">
        <v>63</v>
      </c>
      <c r="I18" s="1">
        <v>27</v>
      </c>
      <c r="J18" s="1">
        <v>36</v>
      </c>
      <c r="K18" s="1">
        <v>23</v>
      </c>
      <c r="L18" s="1">
        <v>11</v>
      </c>
      <c r="M18" s="1">
        <v>12</v>
      </c>
      <c r="N18" s="11" t="s">
        <v>23</v>
      </c>
      <c r="O18" s="1">
        <v>9</v>
      </c>
      <c r="P18" s="1">
        <v>4</v>
      </c>
      <c r="Q18" s="1">
        <v>5</v>
      </c>
      <c r="R18" s="1">
        <v>11</v>
      </c>
      <c r="S18" s="1">
        <v>6</v>
      </c>
      <c r="T18" s="1">
        <v>5</v>
      </c>
      <c r="U18" s="1">
        <v>74</v>
      </c>
      <c r="V18" s="1">
        <v>35</v>
      </c>
      <c r="W18" s="1">
        <v>39</v>
      </c>
      <c r="X18" s="1">
        <v>34</v>
      </c>
      <c r="Y18" s="1">
        <v>12</v>
      </c>
      <c r="Z18" s="1">
        <v>22</v>
      </c>
    </row>
    <row r="19" spans="1:26" x14ac:dyDescent="0.2">
      <c r="A19" s="11" t="s">
        <v>24</v>
      </c>
      <c r="B19" s="1">
        <v>141</v>
      </c>
      <c r="C19" s="1">
        <v>63</v>
      </c>
      <c r="D19" s="1">
        <v>78</v>
      </c>
      <c r="E19" s="1">
        <v>77</v>
      </c>
      <c r="F19" s="1">
        <v>33</v>
      </c>
      <c r="G19" s="1">
        <v>44</v>
      </c>
      <c r="H19" s="1">
        <v>52</v>
      </c>
      <c r="I19" s="1">
        <v>18</v>
      </c>
      <c r="J19" s="1">
        <v>34</v>
      </c>
      <c r="K19" s="1">
        <v>17</v>
      </c>
      <c r="L19" s="1">
        <v>11</v>
      </c>
      <c r="M19" s="1">
        <v>6</v>
      </c>
      <c r="N19" s="11" t="s">
        <v>24</v>
      </c>
      <c r="O19" s="1">
        <v>3</v>
      </c>
      <c r="P19" s="1">
        <v>1</v>
      </c>
      <c r="Q19" s="1">
        <v>2</v>
      </c>
      <c r="R19" s="1">
        <v>5</v>
      </c>
      <c r="S19" s="1">
        <v>3</v>
      </c>
      <c r="T19" s="1">
        <v>2</v>
      </c>
      <c r="U19" s="1">
        <v>47</v>
      </c>
      <c r="V19" s="1">
        <v>19</v>
      </c>
      <c r="W19" s="1">
        <v>28</v>
      </c>
      <c r="X19" s="1">
        <v>17</v>
      </c>
      <c r="Y19" s="1">
        <v>11</v>
      </c>
      <c r="Z19" s="1">
        <v>6</v>
      </c>
    </row>
    <row r="20" spans="1:26" x14ac:dyDescent="0.2">
      <c r="A20" s="11" t="s">
        <v>25</v>
      </c>
      <c r="B20" s="1">
        <v>66</v>
      </c>
      <c r="C20" s="1">
        <v>32</v>
      </c>
      <c r="D20" s="1">
        <v>34</v>
      </c>
      <c r="E20" s="1">
        <v>27</v>
      </c>
      <c r="F20" s="1">
        <v>13</v>
      </c>
      <c r="G20" s="1">
        <v>14</v>
      </c>
      <c r="H20" s="1">
        <v>19</v>
      </c>
      <c r="I20" s="1">
        <v>8</v>
      </c>
      <c r="J20" s="1">
        <v>11</v>
      </c>
      <c r="K20" s="1">
        <v>2</v>
      </c>
      <c r="L20" s="1">
        <v>1</v>
      </c>
      <c r="M20" s="1">
        <v>1</v>
      </c>
      <c r="N20" s="11" t="s">
        <v>25</v>
      </c>
      <c r="O20" s="1">
        <v>3</v>
      </c>
      <c r="P20" s="1">
        <v>3</v>
      </c>
      <c r="Q20" s="1">
        <v>0</v>
      </c>
      <c r="R20" s="1">
        <v>3</v>
      </c>
      <c r="S20" s="1">
        <v>1</v>
      </c>
      <c r="T20" s="1">
        <v>2</v>
      </c>
      <c r="U20" s="1">
        <v>28</v>
      </c>
      <c r="V20" s="1">
        <v>16</v>
      </c>
      <c r="W20" s="1">
        <v>12</v>
      </c>
      <c r="X20" s="1">
        <v>11</v>
      </c>
      <c r="Y20" s="1">
        <v>3</v>
      </c>
      <c r="Z20" s="1">
        <v>8</v>
      </c>
    </row>
    <row r="21" spans="1:26" x14ac:dyDescent="0.2">
      <c r="A21" s="11" t="s">
        <v>26</v>
      </c>
      <c r="B21" s="1">
        <v>65</v>
      </c>
      <c r="C21" s="1">
        <v>22</v>
      </c>
      <c r="D21" s="1">
        <v>43</v>
      </c>
      <c r="E21" s="1">
        <v>35</v>
      </c>
      <c r="F21" s="1">
        <v>13</v>
      </c>
      <c r="G21" s="1">
        <v>22</v>
      </c>
      <c r="H21" s="1">
        <v>24</v>
      </c>
      <c r="I21" s="1">
        <v>8</v>
      </c>
      <c r="J21" s="1">
        <v>16</v>
      </c>
      <c r="K21" s="1">
        <v>10</v>
      </c>
      <c r="L21" s="1">
        <v>4</v>
      </c>
      <c r="M21" s="1">
        <v>6</v>
      </c>
      <c r="N21" s="11" t="s">
        <v>26</v>
      </c>
      <c r="O21" s="1">
        <v>0</v>
      </c>
      <c r="P21" s="1">
        <v>0</v>
      </c>
      <c r="Q21" s="1">
        <v>0</v>
      </c>
      <c r="R21" s="1">
        <v>1</v>
      </c>
      <c r="S21" s="1">
        <v>1</v>
      </c>
      <c r="T21" s="1">
        <v>0</v>
      </c>
      <c r="U21" s="1">
        <v>13</v>
      </c>
      <c r="V21" s="1">
        <v>2</v>
      </c>
      <c r="W21" s="1">
        <v>11</v>
      </c>
      <c r="X21" s="1">
        <v>17</v>
      </c>
      <c r="Y21" s="1">
        <v>7</v>
      </c>
      <c r="Z21" s="1">
        <v>10</v>
      </c>
    </row>
    <row r="22" spans="1:26" s="5" customFormat="1" x14ac:dyDescent="0.2">
      <c r="A22" s="39" t="s">
        <v>27</v>
      </c>
      <c r="B22" s="5">
        <v>22.3</v>
      </c>
      <c r="C22" s="5">
        <v>22.4</v>
      </c>
      <c r="D22" s="5">
        <v>22.1</v>
      </c>
      <c r="E22" s="5">
        <v>22.4</v>
      </c>
      <c r="F22" s="5">
        <v>22.8</v>
      </c>
      <c r="G22" s="5">
        <v>22</v>
      </c>
      <c r="H22" s="5">
        <v>22</v>
      </c>
      <c r="I22" s="5">
        <v>22.2</v>
      </c>
      <c r="J22" s="5">
        <v>21.8</v>
      </c>
      <c r="K22" s="5">
        <v>23.1</v>
      </c>
      <c r="L22" s="5">
        <v>23.8</v>
      </c>
      <c r="M22" s="5">
        <v>22.4</v>
      </c>
      <c r="N22" s="39" t="s">
        <v>27</v>
      </c>
      <c r="O22" s="5">
        <v>23</v>
      </c>
      <c r="P22" s="5">
        <v>23.4</v>
      </c>
      <c r="Q22" s="5">
        <v>22.5</v>
      </c>
      <c r="R22" s="5">
        <v>22.6</v>
      </c>
      <c r="S22" s="5">
        <v>23.3</v>
      </c>
      <c r="T22" s="5">
        <v>21.7</v>
      </c>
      <c r="U22" s="5">
        <v>24.2</v>
      </c>
      <c r="V22" s="5">
        <v>23.5</v>
      </c>
      <c r="W22" s="5">
        <v>24.8</v>
      </c>
      <c r="X22" s="5">
        <v>20</v>
      </c>
      <c r="Y22" s="5">
        <v>19.100000000000001</v>
      </c>
      <c r="Z22" s="5">
        <v>20.6</v>
      </c>
    </row>
    <row r="23" spans="1:26" x14ac:dyDescent="0.2"/>
    <row r="24" spans="1:26" x14ac:dyDescent="0.2">
      <c r="A24" s="11" t="s">
        <v>655</v>
      </c>
      <c r="B24" s="1">
        <v>19363</v>
      </c>
      <c r="C24" s="1">
        <v>9862</v>
      </c>
      <c r="D24" s="1">
        <v>9501</v>
      </c>
      <c r="E24" s="1">
        <v>12828</v>
      </c>
      <c r="F24" s="1">
        <v>6678</v>
      </c>
      <c r="G24" s="1">
        <v>6150</v>
      </c>
      <c r="H24" s="1">
        <v>8271</v>
      </c>
      <c r="I24" s="1">
        <v>4222</v>
      </c>
      <c r="J24" s="1">
        <v>4049</v>
      </c>
      <c r="K24" s="1">
        <v>2545</v>
      </c>
      <c r="L24" s="1">
        <v>1402</v>
      </c>
      <c r="M24" s="1">
        <v>1143</v>
      </c>
      <c r="N24" s="11" t="s">
        <v>655</v>
      </c>
      <c r="O24" s="1">
        <v>843</v>
      </c>
      <c r="P24" s="1">
        <v>446</v>
      </c>
      <c r="Q24" s="1">
        <v>397</v>
      </c>
      <c r="R24" s="1">
        <v>1169</v>
      </c>
      <c r="S24" s="1">
        <v>608</v>
      </c>
      <c r="T24" s="1">
        <v>561</v>
      </c>
      <c r="U24" s="1">
        <v>3819</v>
      </c>
      <c r="V24" s="1">
        <v>1894</v>
      </c>
      <c r="W24" s="1">
        <v>1925</v>
      </c>
      <c r="X24" s="1">
        <v>2716</v>
      </c>
      <c r="Y24" s="1">
        <v>1290</v>
      </c>
      <c r="Z24" s="1">
        <v>1426</v>
      </c>
    </row>
    <row r="25" spans="1:26" x14ac:dyDescent="0.2">
      <c r="A25" s="11">
        <v>0</v>
      </c>
      <c r="B25" s="1">
        <v>421</v>
      </c>
      <c r="C25" s="1">
        <v>220</v>
      </c>
      <c r="D25" s="1">
        <v>201</v>
      </c>
      <c r="E25" s="1">
        <v>278</v>
      </c>
      <c r="F25" s="1">
        <v>148</v>
      </c>
      <c r="G25" s="1">
        <v>130</v>
      </c>
      <c r="H25" s="1">
        <v>191</v>
      </c>
      <c r="I25" s="1">
        <v>106</v>
      </c>
      <c r="J25" s="1">
        <v>85</v>
      </c>
      <c r="K25" s="1">
        <v>52</v>
      </c>
      <c r="L25" s="1">
        <v>28</v>
      </c>
      <c r="M25" s="1">
        <v>24</v>
      </c>
      <c r="N25" s="11">
        <v>0</v>
      </c>
      <c r="O25" s="1">
        <v>14</v>
      </c>
      <c r="P25" s="1">
        <v>5</v>
      </c>
      <c r="Q25" s="1">
        <v>9</v>
      </c>
      <c r="R25" s="1">
        <v>21</v>
      </c>
      <c r="S25" s="1">
        <v>9</v>
      </c>
      <c r="T25" s="1">
        <v>12</v>
      </c>
      <c r="U25" s="1">
        <v>78</v>
      </c>
      <c r="V25" s="1">
        <v>34</v>
      </c>
      <c r="W25" s="1">
        <v>44</v>
      </c>
      <c r="X25" s="1">
        <v>65</v>
      </c>
      <c r="Y25" s="1">
        <v>38</v>
      </c>
      <c r="Z25" s="1">
        <v>27</v>
      </c>
    </row>
    <row r="26" spans="1:26" x14ac:dyDescent="0.2">
      <c r="A26" s="11">
        <v>1</v>
      </c>
      <c r="B26" s="1">
        <v>549</v>
      </c>
      <c r="C26" s="1">
        <v>268</v>
      </c>
      <c r="D26" s="1">
        <v>281</v>
      </c>
      <c r="E26" s="1">
        <v>393</v>
      </c>
      <c r="F26" s="1">
        <v>194</v>
      </c>
      <c r="G26" s="1">
        <v>199</v>
      </c>
      <c r="H26" s="1">
        <v>261</v>
      </c>
      <c r="I26" s="1">
        <v>132</v>
      </c>
      <c r="J26" s="1">
        <v>129</v>
      </c>
      <c r="K26" s="1">
        <v>64</v>
      </c>
      <c r="L26" s="1">
        <v>34</v>
      </c>
      <c r="M26" s="1">
        <v>30</v>
      </c>
      <c r="N26" s="11">
        <v>1</v>
      </c>
      <c r="O26" s="1">
        <v>30</v>
      </c>
      <c r="P26" s="1">
        <v>13</v>
      </c>
      <c r="Q26" s="1">
        <v>17</v>
      </c>
      <c r="R26" s="1">
        <v>38</v>
      </c>
      <c r="S26" s="1">
        <v>15</v>
      </c>
      <c r="T26" s="1">
        <v>23</v>
      </c>
      <c r="U26" s="1">
        <v>85</v>
      </c>
      <c r="V26" s="1">
        <v>41</v>
      </c>
      <c r="W26" s="1">
        <v>44</v>
      </c>
      <c r="X26" s="1">
        <v>71</v>
      </c>
      <c r="Y26" s="1">
        <v>33</v>
      </c>
      <c r="Z26" s="1">
        <v>38</v>
      </c>
    </row>
    <row r="27" spans="1:26" x14ac:dyDescent="0.2">
      <c r="A27" s="11">
        <v>2</v>
      </c>
      <c r="B27" s="1">
        <v>604</v>
      </c>
      <c r="C27" s="1">
        <v>333</v>
      </c>
      <c r="D27" s="1">
        <v>271</v>
      </c>
      <c r="E27" s="1">
        <v>403</v>
      </c>
      <c r="F27" s="1">
        <v>224</v>
      </c>
      <c r="G27" s="1">
        <v>179</v>
      </c>
      <c r="H27" s="1">
        <v>252</v>
      </c>
      <c r="I27" s="1">
        <v>136</v>
      </c>
      <c r="J27" s="1">
        <v>116</v>
      </c>
      <c r="K27" s="1">
        <v>68</v>
      </c>
      <c r="L27" s="1">
        <v>47</v>
      </c>
      <c r="M27" s="1">
        <v>21</v>
      </c>
      <c r="N27" s="11">
        <v>2</v>
      </c>
      <c r="O27" s="1">
        <v>31</v>
      </c>
      <c r="P27" s="1">
        <v>17</v>
      </c>
      <c r="Q27" s="1">
        <v>14</v>
      </c>
      <c r="R27" s="1">
        <v>52</v>
      </c>
      <c r="S27" s="1">
        <v>24</v>
      </c>
      <c r="T27" s="1">
        <v>28</v>
      </c>
      <c r="U27" s="1">
        <v>105</v>
      </c>
      <c r="V27" s="1">
        <v>58</v>
      </c>
      <c r="W27" s="1">
        <v>47</v>
      </c>
      <c r="X27" s="1">
        <v>96</v>
      </c>
      <c r="Y27" s="1">
        <v>51</v>
      </c>
      <c r="Z27" s="1">
        <v>45</v>
      </c>
    </row>
    <row r="28" spans="1:26" x14ac:dyDescent="0.2">
      <c r="A28" s="11">
        <v>3</v>
      </c>
      <c r="B28" s="1">
        <v>529</v>
      </c>
      <c r="C28" s="1">
        <v>248</v>
      </c>
      <c r="D28" s="1">
        <v>281</v>
      </c>
      <c r="E28" s="1">
        <v>381</v>
      </c>
      <c r="F28" s="1">
        <v>182</v>
      </c>
      <c r="G28" s="1">
        <v>199</v>
      </c>
      <c r="H28" s="1">
        <v>236</v>
      </c>
      <c r="I28" s="1">
        <v>100</v>
      </c>
      <c r="J28" s="1">
        <v>136</v>
      </c>
      <c r="K28" s="1">
        <v>75</v>
      </c>
      <c r="L28" s="1">
        <v>41</v>
      </c>
      <c r="M28" s="1">
        <v>34</v>
      </c>
      <c r="N28" s="11">
        <v>3</v>
      </c>
      <c r="O28" s="1">
        <v>30</v>
      </c>
      <c r="P28" s="1">
        <v>20</v>
      </c>
      <c r="Q28" s="1">
        <v>10</v>
      </c>
      <c r="R28" s="1">
        <v>40</v>
      </c>
      <c r="S28" s="1">
        <v>21</v>
      </c>
      <c r="T28" s="1">
        <v>19</v>
      </c>
      <c r="U28" s="1">
        <v>90</v>
      </c>
      <c r="V28" s="1">
        <v>40</v>
      </c>
      <c r="W28" s="1">
        <v>50</v>
      </c>
      <c r="X28" s="1">
        <v>58</v>
      </c>
      <c r="Y28" s="1">
        <v>26</v>
      </c>
      <c r="Z28" s="1">
        <v>32</v>
      </c>
    </row>
    <row r="29" spans="1:26" x14ac:dyDescent="0.2">
      <c r="A29" s="11">
        <v>4</v>
      </c>
      <c r="B29" s="1">
        <v>525</v>
      </c>
      <c r="C29" s="1">
        <v>250</v>
      </c>
      <c r="D29" s="1">
        <v>275</v>
      </c>
      <c r="E29" s="1">
        <v>362</v>
      </c>
      <c r="F29" s="1">
        <v>173</v>
      </c>
      <c r="G29" s="1">
        <v>189</v>
      </c>
      <c r="H29" s="1">
        <v>227</v>
      </c>
      <c r="I29" s="1">
        <v>110</v>
      </c>
      <c r="J29" s="1">
        <v>117</v>
      </c>
      <c r="K29" s="1">
        <v>79</v>
      </c>
      <c r="L29" s="1">
        <v>38</v>
      </c>
      <c r="M29" s="1">
        <v>41</v>
      </c>
      <c r="N29" s="11">
        <v>4</v>
      </c>
      <c r="O29" s="1">
        <v>22</v>
      </c>
      <c r="P29" s="1">
        <v>13</v>
      </c>
      <c r="Q29" s="1">
        <v>9</v>
      </c>
      <c r="R29" s="1">
        <v>34</v>
      </c>
      <c r="S29" s="1">
        <v>12</v>
      </c>
      <c r="T29" s="1">
        <v>22</v>
      </c>
      <c r="U29" s="1">
        <v>93</v>
      </c>
      <c r="V29" s="1">
        <v>44</v>
      </c>
      <c r="W29" s="1">
        <v>49</v>
      </c>
      <c r="X29" s="1">
        <v>70</v>
      </c>
      <c r="Y29" s="1">
        <v>33</v>
      </c>
      <c r="Z29" s="1">
        <v>37</v>
      </c>
    </row>
    <row r="30" spans="1:26" x14ac:dyDescent="0.2">
      <c r="A30" s="11">
        <v>5</v>
      </c>
      <c r="B30" s="1">
        <v>471</v>
      </c>
      <c r="C30" s="1">
        <v>234</v>
      </c>
      <c r="D30" s="1">
        <v>237</v>
      </c>
      <c r="E30" s="1">
        <v>321</v>
      </c>
      <c r="F30" s="1">
        <v>163</v>
      </c>
      <c r="G30" s="1">
        <v>158</v>
      </c>
      <c r="H30" s="1">
        <v>207</v>
      </c>
      <c r="I30" s="1">
        <v>101</v>
      </c>
      <c r="J30" s="1">
        <v>106</v>
      </c>
      <c r="K30" s="1">
        <v>70</v>
      </c>
      <c r="L30" s="1">
        <v>39</v>
      </c>
      <c r="M30" s="1">
        <v>31</v>
      </c>
      <c r="N30" s="11">
        <v>5</v>
      </c>
      <c r="O30" s="1">
        <v>22</v>
      </c>
      <c r="P30" s="1">
        <v>10</v>
      </c>
      <c r="Q30" s="1">
        <v>12</v>
      </c>
      <c r="R30" s="1">
        <v>22</v>
      </c>
      <c r="S30" s="1">
        <v>13</v>
      </c>
      <c r="T30" s="1">
        <v>9</v>
      </c>
      <c r="U30" s="1">
        <v>84</v>
      </c>
      <c r="V30" s="1">
        <v>44</v>
      </c>
      <c r="W30" s="1">
        <v>40</v>
      </c>
      <c r="X30" s="1">
        <v>66</v>
      </c>
      <c r="Y30" s="1">
        <v>27</v>
      </c>
      <c r="Z30" s="1">
        <v>39</v>
      </c>
    </row>
    <row r="31" spans="1:26" x14ac:dyDescent="0.2">
      <c r="A31" s="11">
        <v>6</v>
      </c>
      <c r="B31" s="1">
        <v>448</v>
      </c>
      <c r="C31" s="1">
        <v>241</v>
      </c>
      <c r="D31" s="1">
        <v>207</v>
      </c>
      <c r="E31" s="1">
        <v>313</v>
      </c>
      <c r="F31" s="1">
        <v>171</v>
      </c>
      <c r="G31" s="1">
        <v>142</v>
      </c>
      <c r="H31" s="1">
        <v>206</v>
      </c>
      <c r="I31" s="1">
        <v>110</v>
      </c>
      <c r="J31" s="1">
        <v>96</v>
      </c>
      <c r="K31" s="1">
        <v>64</v>
      </c>
      <c r="L31" s="1">
        <v>35</v>
      </c>
      <c r="M31" s="1">
        <v>29</v>
      </c>
      <c r="N31" s="11">
        <v>6</v>
      </c>
      <c r="O31" s="1">
        <v>21</v>
      </c>
      <c r="P31" s="1">
        <v>10</v>
      </c>
      <c r="Q31" s="1">
        <v>11</v>
      </c>
      <c r="R31" s="1">
        <v>22</v>
      </c>
      <c r="S31" s="1">
        <v>16</v>
      </c>
      <c r="T31" s="1">
        <v>6</v>
      </c>
      <c r="U31" s="1">
        <v>83</v>
      </c>
      <c r="V31" s="1">
        <v>51</v>
      </c>
      <c r="W31" s="1">
        <v>32</v>
      </c>
      <c r="X31" s="1">
        <v>52</v>
      </c>
      <c r="Y31" s="1">
        <v>19</v>
      </c>
      <c r="Z31" s="1">
        <v>33</v>
      </c>
    </row>
    <row r="32" spans="1:26" x14ac:dyDescent="0.2">
      <c r="A32" s="11">
        <v>7</v>
      </c>
      <c r="B32" s="1">
        <v>419</v>
      </c>
      <c r="C32" s="1">
        <v>216</v>
      </c>
      <c r="D32" s="1">
        <v>203</v>
      </c>
      <c r="E32" s="1">
        <v>270</v>
      </c>
      <c r="F32" s="1">
        <v>132</v>
      </c>
      <c r="G32" s="1">
        <v>138</v>
      </c>
      <c r="H32" s="1">
        <v>186</v>
      </c>
      <c r="I32" s="1">
        <v>93</v>
      </c>
      <c r="J32" s="1">
        <v>93</v>
      </c>
      <c r="K32" s="1">
        <v>55</v>
      </c>
      <c r="L32" s="1">
        <v>27</v>
      </c>
      <c r="M32" s="1">
        <v>28</v>
      </c>
      <c r="N32" s="11">
        <v>7</v>
      </c>
      <c r="O32" s="1">
        <v>17</v>
      </c>
      <c r="P32" s="1">
        <v>6</v>
      </c>
      <c r="Q32" s="1">
        <v>11</v>
      </c>
      <c r="R32" s="1">
        <v>12</v>
      </c>
      <c r="S32" s="1">
        <v>6</v>
      </c>
      <c r="T32" s="1">
        <v>6</v>
      </c>
      <c r="U32" s="1">
        <v>89</v>
      </c>
      <c r="V32" s="1">
        <v>52</v>
      </c>
      <c r="W32" s="1">
        <v>37</v>
      </c>
      <c r="X32" s="1">
        <v>60</v>
      </c>
      <c r="Y32" s="1">
        <v>32</v>
      </c>
      <c r="Z32" s="1">
        <v>28</v>
      </c>
    </row>
    <row r="33" spans="1:26" x14ac:dyDescent="0.2">
      <c r="A33" s="11">
        <v>8</v>
      </c>
      <c r="B33" s="1">
        <v>368</v>
      </c>
      <c r="C33" s="1">
        <v>190</v>
      </c>
      <c r="D33" s="1">
        <v>178</v>
      </c>
      <c r="E33" s="1">
        <v>239</v>
      </c>
      <c r="F33" s="1">
        <v>118</v>
      </c>
      <c r="G33" s="1">
        <v>121</v>
      </c>
      <c r="H33" s="1">
        <v>169</v>
      </c>
      <c r="I33" s="1">
        <v>80</v>
      </c>
      <c r="J33" s="1">
        <v>89</v>
      </c>
      <c r="K33" s="1">
        <v>41</v>
      </c>
      <c r="L33" s="1">
        <v>23</v>
      </c>
      <c r="M33" s="1">
        <v>18</v>
      </c>
      <c r="N33" s="11">
        <v>8</v>
      </c>
      <c r="O33" s="1">
        <v>12</v>
      </c>
      <c r="P33" s="1">
        <v>4</v>
      </c>
      <c r="Q33" s="1">
        <v>8</v>
      </c>
      <c r="R33" s="1">
        <v>17</v>
      </c>
      <c r="S33" s="1">
        <v>11</v>
      </c>
      <c r="T33" s="1">
        <v>6</v>
      </c>
      <c r="U33" s="1">
        <v>63</v>
      </c>
      <c r="V33" s="1">
        <v>34</v>
      </c>
      <c r="W33" s="1">
        <v>29</v>
      </c>
      <c r="X33" s="1">
        <v>66</v>
      </c>
      <c r="Y33" s="1">
        <v>38</v>
      </c>
      <c r="Z33" s="1">
        <v>28</v>
      </c>
    </row>
    <row r="34" spans="1:26" x14ac:dyDescent="0.2">
      <c r="A34" s="11">
        <v>9</v>
      </c>
      <c r="B34" s="1">
        <v>389</v>
      </c>
      <c r="C34" s="1">
        <v>201</v>
      </c>
      <c r="D34" s="1">
        <v>188</v>
      </c>
      <c r="E34" s="1">
        <v>246</v>
      </c>
      <c r="F34" s="1">
        <v>124</v>
      </c>
      <c r="G34" s="1">
        <v>122</v>
      </c>
      <c r="H34" s="1">
        <v>180</v>
      </c>
      <c r="I34" s="1">
        <v>89</v>
      </c>
      <c r="J34" s="1">
        <v>91</v>
      </c>
      <c r="K34" s="1">
        <v>45</v>
      </c>
      <c r="L34" s="1">
        <v>24</v>
      </c>
      <c r="M34" s="1">
        <v>21</v>
      </c>
      <c r="N34" s="11">
        <v>9</v>
      </c>
      <c r="O34" s="1">
        <v>7</v>
      </c>
      <c r="P34" s="1">
        <v>5</v>
      </c>
      <c r="Q34" s="1">
        <v>2</v>
      </c>
      <c r="R34" s="1">
        <v>14</v>
      </c>
      <c r="S34" s="1">
        <v>6</v>
      </c>
      <c r="T34" s="1">
        <v>8</v>
      </c>
      <c r="U34" s="1">
        <v>86</v>
      </c>
      <c r="V34" s="1">
        <v>47</v>
      </c>
      <c r="W34" s="1">
        <v>39</v>
      </c>
      <c r="X34" s="1">
        <v>57</v>
      </c>
      <c r="Y34" s="1">
        <v>30</v>
      </c>
      <c r="Z34" s="1">
        <v>27</v>
      </c>
    </row>
    <row r="35" spans="1:26" x14ac:dyDescent="0.2">
      <c r="A35" s="11">
        <v>10</v>
      </c>
      <c r="B35" s="1">
        <v>368</v>
      </c>
      <c r="C35" s="1">
        <v>197</v>
      </c>
      <c r="D35" s="1">
        <v>171</v>
      </c>
      <c r="E35" s="1">
        <v>220</v>
      </c>
      <c r="F35" s="1">
        <v>112</v>
      </c>
      <c r="G35" s="1">
        <v>108</v>
      </c>
      <c r="H35" s="1">
        <v>137</v>
      </c>
      <c r="I35" s="1">
        <v>72</v>
      </c>
      <c r="J35" s="1">
        <v>65</v>
      </c>
      <c r="K35" s="1">
        <v>45</v>
      </c>
      <c r="L35" s="1">
        <v>22</v>
      </c>
      <c r="M35" s="1">
        <v>23</v>
      </c>
      <c r="N35" s="11">
        <v>10</v>
      </c>
      <c r="O35" s="1">
        <v>23</v>
      </c>
      <c r="P35" s="1">
        <v>11</v>
      </c>
      <c r="Q35" s="1">
        <v>12</v>
      </c>
      <c r="R35" s="1">
        <v>15</v>
      </c>
      <c r="S35" s="1">
        <v>7</v>
      </c>
      <c r="T35" s="1">
        <v>8</v>
      </c>
      <c r="U35" s="1">
        <v>83</v>
      </c>
      <c r="V35" s="1">
        <v>47</v>
      </c>
      <c r="W35" s="1">
        <v>36</v>
      </c>
      <c r="X35" s="1">
        <v>65</v>
      </c>
      <c r="Y35" s="1">
        <v>38</v>
      </c>
      <c r="Z35" s="1">
        <v>27</v>
      </c>
    </row>
    <row r="36" spans="1:26" x14ac:dyDescent="0.2">
      <c r="A36" s="11">
        <v>11</v>
      </c>
      <c r="B36" s="1">
        <v>383</v>
      </c>
      <c r="C36" s="1">
        <v>201</v>
      </c>
      <c r="D36" s="1">
        <v>182</v>
      </c>
      <c r="E36" s="1">
        <v>238</v>
      </c>
      <c r="F36" s="1">
        <v>121</v>
      </c>
      <c r="G36" s="1">
        <v>117</v>
      </c>
      <c r="H36" s="1">
        <v>162</v>
      </c>
      <c r="I36" s="1">
        <v>82</v>
      </c>
      <c r="J36" s="1">
        <v>80</v>
      </c>
      <c r="K36" s="1">
        <v>55</v>
      </c>
      <c r="L36" s="1">
        <v>33</v>
      </c>
      <c r="M36" s="1">
        <v>22</v>
      </c>
      <c r="N36" s="11">
        <v>11</v>
      </c>
      <c r="O36" s="1">
        <v>8</v>
      </c>
      <c r="P36" s="1">
        <v>3</v>
      </c>
      <c r="Q36" s="1">
        <v>5</v>
      </c>
      <c r="R36" s="1">
        <v>13</v>
      </c>
      <c r="S36" s="1">
        <v>3</v>
      </c>
      <c r="T36" s="1">
        <v>10</v>
      </c>
      <c r="U36" s="1">
        <v>76</v>
      </c>
      <c r="V36" s="1">
        <v>39</v>
      </c>
      <c r="W36" s="1">
        <v>37</v>
      </c>
      <c r="X36" s="1">
        <v>69</v>
      </c>
      <c r="Y36" s="1">
        <v>41</v>
      </c>
      <c r="Z36" s="1">
        <v>28</v>
      </c>
    </row>
    <row r="37" spans="1:26" x14ac:dyDescent="0.2">
      <c r="A37" s="11">
        <v>12</v>
      </c>
      <c r="B37" s="1">
        <v>302</v>
      </c>
      <c r="C37" s="1">
        <v>153</v>
      </c>
      <c r="D37" s="1">
        <v>149</v>
      </c>
      <c r="E37" s="1">
        <v>178</v>
      </c>
      <c r="F37" s="1">
        <v>91</v>
      </c>
      <c r="G37" s="1">
        <v>87</v>
      </c>
      <c r="H37" s="1">
        <v>127</v>
      </c>
      <c r="I37" s="1">
        <v>66</v>
      </c>
      <c r="J37" s="1">
        <v>61</v>
      </c>
      <c r="K37" s="1">
        <v>30</v>
      </c>
      <c r="L37" s="1">
        <v>15</v>
      </c>
      <c r="M37" s="1">
        <v>15</v>
      </c>
      <c r="N37" s="11">
        <v>12</v>
      </c>
      <c r="O37" s="1">
        <v>8</v>
      </c>
      <c r="P37" s="1">
        <v>5</v>
      </c>
      <c r="Q37" s="1">
        <v>3</v>
      </c>
      <c r="R37" s="1">
        <v>13</v>
      </c>
      <c r="S37" s="1">
        <v>5</v>
      </c>
      <c r="T37" s="1">
        <v>8</v>
      </c>
      <c r="U37" s="1">
        <v>67</v>
      </c>
      <c r="V37" s="1">
        <v>33</v>
      </c>
      <c r="W37" s="1">
        <v>34</v>
      </c>
      <c r="X37" s="1">
        <v>57</v>
      </c>
      <c r="Y37" s="1">
        <v>29</v>
      </c>
      <c r="Z37" s="1">
        <v>28</v>
      </c>
    </row>
    <row r="38" spans="1:26" x14ac:dyDescent="0.2">
      <c r="A38" s="11">
        <v>13</v>
      </c>
      <c r="B38" s="1">
        <v>328</v>
      </c>
      <c r="C38" s="1">
        <v>178</v>
      </c>
      <c r="D38" s="1">
        <v>150</v>
      </c>
      <c r="E38" s="1">
        <v>200</v>
      </c>
      <c r="F38" s="1">
        <v>104</v>
      </c>
      <c r="G38" s="1">
        <v>96</v>
      </c>
      <c r="H38" s="1">
        <v>136</v>
      </c>
      <c r="I38" s="1">
        <v>81</v>
      </c>
      <c r="J38" s="1">
        <v>55</v>
      </c>
      <c r="K38" s="1">
        <v>42</v>
      </c>
      <c r="L38" s="1">
        <v>17</v>
      </c>
      <c r="M38" s="1">
        <v>25</v>
      </c>
      <c r="N38" s="11">
        <v>13</v>
      </c>
      <c r="O38" s="1">
        <v>10</v>
      </c>
      <c r="P38" s="1">
        <v>2</v>
      </c>
      <c r="Q38" s="1">
        <v>8</v>
      </c>
      <c r="R38" s="1">
        <v>12</v>
      </c>
      <c r="S38" s="1">
        <v>4</v>
      </c>
      <c r="T38" s="1">
        <v>8</v>
      </c>
      <c r="U38" s="1">
        <v>72</v>
      </c>
      <c r="V38" s="1">
        <v>42</v>
      </c>
      <c r="W38" s="1">
        <v>30</v>
      </c>
      <c r="X38" s="1">
        <v>56</v>
      </c>
      <c r="Y38" s="1">
        <v>32</v>
      </c>
      <c r="Z38" s="1">
        <v>24</v>
      </c>
    </row>
    <row r="39" spans="1:26" x14ac:dyDescent="0.2">
      <c r="A39" s="11">
        <v>14</v>
      </c>
      <c r="B39" s="1">
        <v>369</v>
      </c>
      <c r="C39" s="1">
        <v>178</v>
      </c>
      <c r="D39" s="1">
        <v>191</v>
      </c>
      <c r="E39" s="1">
        <v>234</v>
      </c>
      <c r="F39" s="1">
        <v>110</v>
      </c>
      <c r="G39" s="1">
        <v>124</v>
      </c>
      <c r="H39" s="1">
        <v>157</v>
      </c>
      <c r="I39" s="1">
        <v>69</v>
      </c>
      <c r="J39" s="1">
        <v>88</v>
      </c>
      <c r="K39" s="1">
        <v>44</v>
      </c>
      <c r="L39" s="1">
        <v>26</v>
      </c>
      <c r="M39" s="1">
        <v>18</v>
      </c>
      <c r="N39" s="11">
        <v>14</v>
      </c>
      <c r="O39" s="1">
        <v>5</v>
      </c>
      <c r="P39" s="1">
        <v>5</v>
      </c>
      <c r="Q39" s="1">
        <v>0</v>
      </c>
      <c r="R39" s="1">
        <v>28</v>
      </c>
      <c r="S39" s="1">
        <v>10</v>
      </c>
      <c r="T39" s="1">
        <v>18</v>
      </c>
      <c r="U39" s="1">
        <v>66</v>
      </c>
      <c r="V39" s="1">
        <v>30</v>
      </c>
      <c r="W39" s="1">
        <v>36</v>
      </c>
      <c r="X39" s="1">
        <v>69</v>
      </c>
      <c r="Y39" s="1">
        <v>38</v>
      </c>
      <c r="Z39" s="1">
        <v>31</v>
      </c>
    </row>
    <row r="40" spans="1:26" x14ac:dyDescent="0.2">
      <c r="A40" s="11">
        <v>15</v>
      </c>
      <c r="B40" s="1">
        <v>344</v>
      </c>
      <c r="C40" s="1">
        <v>164</v>
      </c>
      <c r="D40" s="1">
        <v>180</v>
      </c>
      <c r="E40" s="1">
        <v>196</v>
      </c>
      <c r="F40" s="1">
        <v>105</v>
      </c>
      <c r="G40" s="1">
        <v>91</v>
      </c>
      <c r="H40" s="1">
        <v>146</v>
      </c>
      <c r="I40" s="1">
        <v>74</v>
      </c>
      <c r="J40" s="1">
        <v>72</v>
      </c>
      <c r="K40" s="1">
        <v>37</v>
      </c>
      <c r="L40" s="1">
        <v>20</v>
      </c>
      <c r="M40" s="1">
        <v>17</v>
      </c>
      <c r="N40" s="11">
        <v>15</v>
      </c>
      <c r="O40" s="1">
        <v>6</v>
      </c>
      <c r="P40" s="1">
        <v>4</v>
      </c>
      <c r="Q40" s="1">
        <v>2</v>
      </c>
      <c r="R40" s="1">
        <v>7</v>
      </c>
      <c r="S40" s="1">
        <v>7</v>
      </c>
      <c r="T40" s="1">
        <v>0</v>
      </c>
      <c r="U40" s="1">
        <v>82</v>
      </c>
      <c r="V40" s="1">
        <v>34</v>
      </c>
      <c r="W40" s="1">
        <v>48</v>
      </c>
      <c r="X40" s="1">
        <v>66</v>
      </c>
      <c r="Y40" s="1">
        <v>25</v>
      </c>
      <c r="Z40" s="1">
        <v>41</v>
      </c>
    </row>
    <row r="41" spans="1:26" x14ac:dyDescent="0.2">
      <c r="A41" s="11">
        <v>16</v>
      </c>
      <c r="B41" s="1">
        <v>347</v>
      </c>
      <c r="C41" s="1">
        <v>169</v>
      </c>
      <c r="D41" s="1">
        <v>178</v>
      </c>
      <c r="E41" s="1">
        <v>213</v>
      </c>
      <c r="F41" s="1">
        <v>102</v>
      </c>
      <c r="G41" s="1">
        <v>111</v>
      </c>
      <c r="H41" s="1">
        <v>152</v>
      </c>
      <c r="I41" s="1">
        <v>74</v>
      </c>
      <c r="J41" s="1">
        <v>78</v>
      </c>
      <c r="K41" s="1">
        <v>38</v>
      </c>
      <c r="L41" s="1">
        <v>21</v>
      </c>
      <c r="M41" s="1">
        <v>17</v>
      </c>
      <c r="N41" s="11">
        <v>16</v>
      </c>
      <c r="O41" s="1">
        <v>15</v>
      </c>
      <c r="P41" s="1">
        <v>6</v>
      </c>
      <c r="Q41" s="1">
        <v>9</v>
      </c>
      <c r="R41" s="1">
        <v>8</v>
      </c>
      <c r="S41" s="1">
        <v>1</v>
      </c>
      <c r="T41" s="1">
        <v>7</v>
      </c>
      <c r="U41" s="1">
        <v>66</v>
      </c>
      <c r="V41" s="1">
        <v>35</v>
      </c>
      <c r="W41" s="1">
        <v>31</v>
      </c>
      <c r="X41" s="1">
        <v>68</v>
      </c>
      <c r="Y41" s="1">
        <v>32</v>
      </c>
      <c r="Z41" s="1">
        <v>36</v>
      </c>
    </row>
    <row r="42" spans="1:26" x14ac:dyDescent="0.2">
      <c r="A42" s="11">
        <v>17</v>
      </c>
      <c r="B42" s="1">
        <v>393</v>
      </c>
      <c r="C42" s="1">
        <v>205</v>
      </c>
      <c r="D42" s="1">
        <v>188</v>
      </c>
      <c r="E42" s="1">
        <v>228</v>
      </c>
      <c r="F42" s="1">
        <v>117</v>
      </c>
      <c r="G42" s="1">
        <v>111</v>
      </c>
      <c r="H42" s="1">
        <v>146</v>
      </c>
      <c r="I42" s="1">
        <v>76</v>
      </c>
      <c r="J42" s="1">
        <v>70</v>
      </c>
      <c r="K42" s="1">
        <v>42</v>
      </c>
      <c r="L42" s="1">
        <v>21</v>
      </c>
      <c r="M42" s="1">
        <v>21</v>
      </c>
      <c r="N42" s="11">
        <v>17</v>
      </c>
      <c r="O42" s="1">
        <v>12</v>
      </c>
      <c r="P42" s="1">
        <v>6</v>
      </c>
      <c r="Q42" s="1">
        <v>6</v>
      </c>
      <c r="R42" s="1">
        <v>28</v>
      </c>
      <c r="S42" s="1">
        <v>14</v>
      </c>
      <c r="T42" s="1">
        <v>14</v>
      </c>
      <c r="U42" s="1">
        <v>66</v>
      </c>
      <c r="V42" s="1">
        <v>34</v>
      </c>
      <c r="W42" s="1">
        <v>32</v>
      </c>
      <c r="X42" s="1">
        <v>99</v>
      </c>
      <c r="Y42" s="1">
        <v>54</v>
      </c>
      <c r="Z42" s="1">
        <v>45</v>
      </c>
    </row>
    <row r="43" spans="1:26" x14ac:dyDescent="0.2">
      <c r="A43" s="11">
        <v>18</v>
      </c>
      <c r="B43" s="1">
        <v>418</v>
      </c>
      <c r="C43" s="1">
        <v>214</v>
      </c>
      <c r="D43" s="1">
        <v>204</v>
      </c>
      <c r="E43" s="1">
        <v>259</v>
      </c>
      <c r="F43" s="1">
        <v>133</v>
      </c>
      <c r="G43" s="1">
        <v>126</v>
      </c>
      <c r="H43" s="1">
        <v>160</v>
      </c>
      <c r="I43" s="1">
        <v>86</v>
      </c>
      <c r="J43" s="1">
        <v>74</v>
      </c>
      <c r="K43" s="1">
        <v>55</v>
      </c>
      <c r="L43" s="1">
        <v>25</v>
      </c>
      <c r="M43" s="1">
        <v>30</v>
      </c>
      <c r="N43" s="11">
        <v>18</v>
      </c>
      <c r="O43" s="1">
        <v>19</v>
      </c>
      <c r="P43" s="1">
        <v>9</v>
      </c>
      <c r="Q43" s="1">
        <v>10</v>
      </c>
      <c r="R43" s="1">
        <v>25</v>
      </c>
      <c r="S43" s="1">
        <v>13</v>
      </c>
      <c r="T43" s="1">
        <v>12</v>
      </c>
      <c r="U43" s="1">
        <v>72</v>
      </c>
      <c r="V43" s="1">
        <v>47</v>
      </c>
      <c r="W43" s="1">
        <v>25</v>
      </c>
      <c r="X43" s="1">
        <v>87</v>
      </c>
      <c r="Y43" s="1">
        <v>34</v>
      </c>
      <c r="Z43" s="1">
        <v>53</v>
      </c>
    </row>
    <row r="44" spans="1:26" x14ac:dyDescent="0.2">
      <c r="A44" s="11">
        <v>19</v>
      </c>
      <c r="B44" s="1">
        <v>444</v>
      </c>
      <c r="C44" s="1">
        <v>227</v>
      </c>
      <c r="D44" s="1">
        <v>217</v>
      </c>
      <c r="E44" s="1">
        <v>323</v>
      </c>
      <c r="F44" s="1">
        <v>170</v>
      </c>
      <c r="G44" s="1">
        <v>153</v>
      </c>
      <c r="H44" s="1">
        <v>210</v>
      </c>
      <c r="I44" s="1">
        <v>110</v>
      </c>
      <c r="J44" s="1">
        <v>100</v>
      </c>
      <c r="K44" s="1">
        <v>52</v>
      </c>
      <c r="L44" s="1">
        <v>27</v>
      </c>
      <c r="M44" s="1">
        <v>25</v>
      </c>
      <c r="N44" s="11">
        <v>19</v>
      </c>
      <c r="O44" s="1">
        <v>16</v>
      </c>
      <c r="P44" s="1">
        <v>9</v>
      </c>
      <c r="Q44" s="1">
        <v>7</v>
      </c>
      <c r="R44" s="1">
        <v>45</v>
      </c>
      <c r="S44" s="1">
        <v>24</v>
      </c>
      <c r="T44" s="1">
        <v>21</v>
      </c>
      <c r="U44" s="1">
        <v>63</v>
      </c>
      <c r="V44" s="1">
        <v>31</v>
      </c>
      <c r="W44" s="1">
        <v>32</v>
      </c>
      <c r="X44" s="1">
        <v>58</v>
      </c>
      <c r="Y44" s="1">
        <v>26</v>
      </c>
      <c r="Z44" s="1">
        <v>32</v>
      </c>
    </row>
    <row r="45" spans="1:26" x14ac:dyDescent="0.2">
      <c r="A45" s="11">
        <v>20</v>
      </c>
      <c r="B45" s="1">
        <v>522</v>
      </c>
      <c r="C45" s="1">
        <v>249</v>
      </c>
      <c r="D45" s="1">
        <v>273</v>
      </c>
      <c r="E45" s="1">
        <v>330</v>
      </c>
      <c r="F45" s="1">
        <v>172</v>
      </c>
      <c r="G45" s="1">
        <v>158</v>
      </c>
      <c r="H45" s="1">
        <v>191</v>
      </c>
      <c r="I45" s="1">
        <v>100</v>
      </c>
      <c r="J45" s="1">
        <v>91</v>
      </c>
      <c r="K45" s="1">
        <v>69</v>
      </c>
      <c r="L45" s="1">
        <v>29</v>
      </c>
      <c r="M45" s="1">
        <v>40</v>
      </c>
      <c r="N45" s="11">
        <v>20</v>
      </c>
      <c r="O45" s="1">
        <v>26</v>
      </c>
      <c r="P45" s="1">
        <v>17</v>
      </c>
      <c r="Q45" s="1">
        <v>9</v>
      </c>
      <c r="R45" s="1">
        <v>44</v>
      </c>
      <c r="S45" s="1">
        <v>26</v>
      </c>
      <c r="T45" s="1">
        <v>18</v>
      </c>
      <c r="U45" s="1">
        <v>85</v>
      </c>
      <c r="V45" s="1">
        <v>36</v>
      </c>
      <c r="W45" s="1">
        <v>49</v>
      </c>
      <c r="X45" s="1">
        <v>107</v>
      </c>
      <c r="Y45" s="1">
        <v>41</v>
      </c>
      <c r="Z45" s="1">
        <v>66</v>
      </c>
    </row>
    <row r="46" spans="1:26" x14ac:dyDescent="0.2">
      <c r="A46" s="11">
        <v>21</v>
      </c>
      <c r="B46" s="1">
        <v>534</v>
      </c>
      <c r="C46" s="1">
        <v>255</v>
      </c>
      <c r="D46" s="1">
        <v>279</v>
      </c>
      <c r="E46" s="1">
        <v>377</v>
      </c>
      <c r="F46" s="1">
        <v>184</v>
      </c>
      <c r="G46" s="1">
        <v>193</v>
      </c>
      <c r="H46" s="1">
        <v>255</v>
      </c>
      <c r="I46" s="1">
        <v>119</v>
      </c>
      <c r="J46" s="1">
        <v>136</v>
      </c>
      <c r="K46" s="1">
        <v>64</v>
      </c>
      <c r="L46" s="1">
        <v>35</v>
      </c>
      <c r="M46" s="1">
        <v>29</v>
      </c>
      <c r="N46" s="11">
        <v>21</v>
      </c>
      <c r="O46" s="1">
        <v>20</v>
      </c>
      <c r="P46" s="1">
        <v>12</v>
      </c>
      <c r="Q46" s="1">
        <v>8</v>
      </c>
      <c r="R46" s="1">
        <v>38</v>
      </c>
      <c r="S46" s="1">
        <v>18</v>
      </c>
      <c r="T46" s="1">
        <v>20</v>
      </c>
      <c r="U46" s="1">
        <v>85</v>
      </c>
      <c r="V46" s="1">
        <v>42</v>
      </c>
      <c r="W46" s="1">
        <v>43</v>
      </c>
      <c r="X46" s="1">
        <v>72</v>
      </c>
      <c r="Y46" s="1">
        <v>29</v>
      </c>
      <c r="Z46" s="1">
        <v>43</v>
      </c>
    </row>
    <row r="47" spans="1:26" x14ac:dyDescent="0.2">
      <c r="A47" s="11">
        <v>22</v>
      </c>
      <c r="B47" s="1">
        <v>568</v>
      </c>
      <c r="C47" s="1">
        <v>257</v>
      </c>
      <c r="D47" s="1">
        <v>311</v>
      </c>
      <c r="E47" s="1">
        <v>405</v>
      </c>
      <c r="F47" s="1">
        <v>199</v>
      </c>
      <c r="G47" s="1">
        <v>206</v>
      </c>
      <c r="H47" s="1">
        <v>263</v>
      </c>
      <c r="I47" s="1">
        <v>129</v>
      </c>
      <c r="J47" s="1">
        <v>134</v>
      </c>
      <c r="K47" s="1">
        <v>61</v>
      </c>
      <c r="L47" s="1">
        <v>28</v>
      </c>
      <c r="M47" s="1">
        <v>33</v>
      </c>
      <c r="N47" s="11">
        <v>22</v>
      </c>
      <c r="O47" s="1">
        <v>32</v>
      </c>
      <c r="P47" s="1">
        <v>14</v>
      </c>
      <c r="Q47" s="1">
        <v>18</v>
      </c>
      <c r="R47" s="1">
        <v>49</v>
      </c>
      <c r="S47" s="1">
        <v>28</v>
      </c>
      <c r="T47" s="1">
        <v>21</v>
      </c>
      <c r="U47" s="1">
        <v>85</v>
      </c>
      <c r="V47" s="1">
        <v>33</v>
      </c>
      <c r="W47" s="1">
        <v>52</v>
      </c>
      <c r="X47" s="1">
        <v>78</v>
      </c>
      <c r="Y47" s="1">
        <v>25</v>
      </c>
      <c r="Z47" s="1">
        <v>53</v>
      </c>
    </row>
    <row r="48" spans="1:26" x14ac:dyDescent="0.2">
      <c r="A48" s="11">
        <v>23</v>
      </c>
      <c r="B48" s="1">
        <v>621</v>
      </c>
      <c r="C48" s="1">
        <v>310</v>
      </c>
      <c r="D48" s="1">
        <v>311</v>
      </c>
      <c r="E48" s="1">
        <v>426</v>
      </c>
      <c r="F48" s="1">
        <v>221</v>
      </c>
      <c r="G48" s="1">
        <v>205</v>
      </c>
      <c r="H48" s="1">
        <v>265</v>
      </c>
      <c r="I48" s="1">
        <v>132</v>
      </c>
      <c r="J48" s="1">
        <v>133</v>
      </c>
      <c r="K48" s="1">
        <v>87</v>
      </c>
      <c r="L48" s="1">
        <v>53</v>
      </c>
      <c r="M48" s="1">
        <v>34</v>
      </c>
      <c r="N48" s="11">
        <v>23</v>
      </c>
      <c r="O48" s="1">
        <v>32</v>
      </c>
      <c r="P48" s="1">
        <v>17</v>
      </c>
      <c r="Q48" s="1">
        <v>15</v>
      </c>
      <c r="R48" s="1">
        <v>42</v>
      </c>
      <c r="S48" s="1">
        <v>19</v>
      </c>
      <c r="T48" s="1">
        <v>23</v>
      </c>
      <c r="U48" s="1">
        <v>76</v>
      </c>
      <c r="V48" s="1">
        <v>36</v>
      </c>
      <c r="W48" s="1">
        <v>40</v>
      </c>
      <c r="X48" s="1">
        <v>119</v>
      </c>
      <c r="Y48" s="1">
        <v>53</v>
      </c>
      <c r="Z48" s="1">
        <v>66</v>
      </c>
    </row>
    <row r="49" spans="1:26" x14ac:dyDescent="0.2">
      <c r="A49" s="11">
        <v>24</v>
      </c>
      <c r="B49" s="1">
        <v>549</v>
      </c>
      <c r="C49" s="1">
        <v>282</v>
      </c>
      <c r="D49" s="1">
        <v>267</v>
      </c>
      <c r="E49" s="1">
        <v>409</v>
      </c>
      <c r="F49" s="1">
        <v>214</v>
      </c>
      <c r="G49" s="1">
        <v>195</v>
      </c>
      <c r="H49" s="1">
        <v>234</v>
      </c>
      <c r="I49" s="1">
        <v>113</v>
      </c>
      <c r="J49" s="1">
        <v>121</v>
      </c>
      <c r="K49" s="1">
        <v>74</v>
      </c>
      <c r="L49" s="1">
        <v>39</v>
      </c>
      <c r="M49" s="1">
        <v>35</v>
      </c>
      <c r="N49" s="11">
        <v>24</v>
      </c>
      <c r="O49" s="1">
        <v>45</v>
      </c>
      <c r="P49" s="1">
        <v>29</v>
      </c>
      <c r="Q49" s="1">
        <v>16</v>
      </c>
      <c r="R49" s="1">
        <v>56</v>
      </c>
      <c r="S49" s="1">
        <v>33</v>
      </c>
      <c r="T49" s="1">
        <v>23</v>
      </c>
      <c r="U49" s="1">
        <v>75</v>
      </c>
      <c r="V49" s="1">
        <v>41</v>
      </c>
      <c r="W49" s="1">
        <v>34</v>
      </c>
      <c r="X49" s="1">
        <v>65</v>
      </c>
      <c r="Y49" s="1">
        <v>27</v>
      </c>
      <c r="Z49" s="1">
        <v>38</v>
      </c>
    </row>
    <row r="50" spans="1:26" x14ac:dyDescent="0.2">
      <c r="A50" s="11">
        <v>25</v>
      </c>
      <c r="B50" s="1">
        <v>582</v>
      </c>
      <c r="C50" s="1">
        <v>308</v>
      </c>
      <c r="D50" s="1">
        <v>274</v>
      </c>
      <c r="E50" s="1">
        <v>405</v>
      </c>
      <c r="F50" s="1">
        <v>223</v>
      </c>
      <c r="G50" s="1">
        <v>182</v>
      </c>
      <c r="H50" s="1">
        <v>263</v>
      </c>
      <c r="I50" s="1">
        <v>144</v>
      </c>
      <c r="J50" s="1">
        <v>119</v>
      </c>
      <c r="K50" s="1">
        <v>70</v>
      </c>
      <c r="L50" s="1">
        <v>45</v>
      </c>
      <c r="M50" s="1">
        <v>25</v>
      </c>
      <c r="N50" s="11">
        <v>25</v>
      </c>
      <c r="O50" s="1">
        <v>30</v>
      </c>
      <c r="P50" s="1">
        <v>12</v>
      </c>
      <c r="Q50" s="1">
        <v>18</v>
      </c>
      <c r="R50" s="1">
        <v>42</v>
      </c>
      <c r="S50" s="1">
        <v>22</v>
      </c>
      <c r="T50" s="1">
        <v>20</v>
      </c>
      <c r="U50" s="1">
        <v>95</v>
      </c>
      <c r="V50" s="1">
        <v>44</v>
      </c>
      <c r="W50" s="1">
        <v>51</v>
      </c>
      <c r="X50" s="1">
        <v>82</v>
      </c>
      <c r="Y50" s="1">
        <v>41</v>
      </c>
      <c r="Z50" s="1">
        <v>41</v>
      </c>
    </row>
    <row r="51" spans="1:26" x14ac:dyDescent="0.2">
      <c r="A51" s="11">
        <v>26</v>
      </c>
      <c r="B51" s="1">
        <v>509</v>
      </c>
      <c r="C51" s="1">
        <v>287</v>
      </c>
      <c r="D51" s="1">
        <v>222</v>
      </c>
      <c r="E51" s="1">
        <v>381</v>
      </c>
      <c r="F51" s="1">
        <v>208</v>
      </c>
      <c r="G51" s="1">
        <v>173</v>
      </c>
      <c r="H51" s="1">
        <v>237</v>
      </c>
      <c r="I51" s="1">
        <v>135</v>
      </c>
      <c r="J51" s="1">
        <v>102</v>
      </c>
      <c r="K51" s="1">
        <v>71</v>
      </c>
      <c r="L51" s="1">
        <v>34</v>
      </c>
      <c r="M51" s="1">
        <v>37</v>
      </c>
      <c r="N51" s="11">
        <v>26</v>
      </c>
      <c r="O51" s="1">
        <v>27</v>
      </c>
      <c r="P51" s="1">
        <v>13</v>
      </c>
      <c r="Q51" s="1">
        <v>14</v>
      </c>
      <c r="R51" s="1">
        <v>46</v>
      </c>
      <c r="S51" s="1">
        <v>26</v>
      </c>
      <c r="T51" s="1">
        <v>20</v>
      </c>
      <c r="U51" s="1">
        <v>69</v>
      </c>
      <c r="V51" s="1">
        <v>39</v>
      </c>
      <c r="W51" s="1">
        <v>30</v>
      </c>
      <c r="X51" s="1">
        <v>59</v>
      </c>
      <c r="Y51" s="1">
        <v>40</v>
      </c>
      <c r="Z51" s="1">
        <v>19</v>
      </c>
    </row>
    <row r="52" spans="1:26" x14ac:dyDescent="0.2">
      <c r="A52" s="11">
        <v>27</v>
      </c>
      <c r="B52" s="1">
        <v>470</v>
      </c>
      <c r="C52" s="1">
        <v>256</v>
      </c>
      <c r="D52" s="1">
        <v>214</v>
      </c>
      <c r="E52" s="1">
        <v>355</v>
      </c>
      <c r="F52" s="1">
        <v>199</v>
      </c>
      <c r="G52" s="1">
        <v>156</v>
      </c>
      <c r="H52" s="1">
        <v>220</v>
      </c>
      <c r="I52" s="1">
        <v>115</v>
      </c>
      <c r="J52" s="1">
        <v>105</v>
      </c>
      <c r="K52" s="1">
        <v>81</v>
      </c>
      <c r="L52" s="1">
        <v>52</v>
      </c>
      <c r="M52" s="1">
        <v>29</v>
      </c>
      <c r="N52" s="11">
        <v>27</v>
      </c>
      <c r="O52" s="1">
        <v>25</v>
      </c>
      <c r="P52" s="1">
        <v>16</v>
      </c>
      <c r="Q52" s="1">
        <v>9</v>
      </c>
      <c r="R52" s="1">
        <v>29</v>
      </c>
      <c r="S52" s="1">
        <v>16</v>
      </c>
      <c r="T52" s="1">
        <v>13</v>
      </c>
      <c r="U52" s="1">
        <v>64</v>
      </c>
      <c r="V52" s="1">
        <v>32</v>
      </c>
      <c r="W52" s="1">
        <v>32</v>
      </c>
      <c r="X52" s="1">
        <v>51</v>
      </c>
      <c r="Y52" s="1">
        <v>25</v>
      </c>
      <c r="Z52" s="1">
        <v>26</v>
      </c>
    </row>
    <row r="53" spans="1:26" x14ac:dyDescent="0.2">
      <c r="A53" s="11">
        <v>28</v>
      </c>
      <c r="B53" s="1">
        <v>473</v>
      </c>
      <c r="C53" s="1">
        <v>269</v>
      </c>
      <c r="D53" s="1">
        <v>204</v>
      </c>
      <c r="E53" s="1">
        <v>359</v>
      </c>
      <c r="F53" s="1">
        <v>205</v>
      </c>
      <c r="G53" s="1">
        <v>154</v>
      </c>
      <c r="H53" s="1">
        <v>230</v>
      </c>
      <c r="I53" s="1">
        <v>134</v>
      </c>
      <c r="J53" s="1">
        <v>96</v>
      </c>
      <c r="K53" s="1">
        <v>65</v>
      </c>
      <c r="L53" s="1">
        <v>41</v>
      </c>
      <c r="M53" s="1">
        <v>24</v>
      </c>
      <c r="N53" s="11">
        <v>28</v>
      </c>
      <c r="O53" s="1">
        <v>28</v>
      </c>
      <c r="P53" s="1">
        <v>16</v>
      </c>
      <c r="Q53" s="1">
        <v>12</v>
      </c>
      <c r="R53" s="1">
        <v>36</v>
      </c>
      <c r="S53" s="1">
        <v>14</v>
      </c>
      <c r="T53" s="1">
        <v>22</v>
      </c>
      <c r="U53" s="1">
        <v>65</v>
      </c>
      <c r="V53" s="1">
        <v>34</v>
      </c>
      <c r="W53" s="1">
        <v>31</v>
      </c>
      <c r="X53" s="1">
        <v>49</v>
      </c>
      <c r="Y53" s="1">
        <v>30</v>
      </c>
      <c r="Z53" s="1">
        <v>19</v>
      </c>
    </row>
    <row r="54" spans="1:26" x14ac:dyDescent="0.2">
      <c r="A54" s="11">
        <v>29</v>
      </c>
      <c r="B54" s="1">
        <v>423</v>
      </c>
      <c r="C54" s="1">
        <v>217</v>
      </c>
      <c r="D54" s="1">
        <v>206</v>
      </c>
      <c r="E54" s="1">
        <v>312</v>
      </c>
      <c r="F54" s="1">
        <v>174</v>
      </c>
      <c r="G54" s="1">
        <v>138</v>
      </c>
      <c r="H54" s="1">
        <v>185</v>
      </c>
      <c r="I54" s="1">
        <v>101</v>
      </c>
      <c r="J54" s="1">
        <v>84</v>
      </c>
      <c r="K54" s="1">
        <v>66</v>
      </c>
      <c r="L54" s="1">
        <v>37</v>
      </c>
      <c r="M54" s="1">
        <v>29</v>
      </c>
      <c r="N54" s="11">
        <v>29</v>
      </c>
      <c r="O54" s="1">
        <v>30</v>
      </c>
      <c r="P54" s="1">
        <v>13</v>
      </c>
      <c r="Q54" s="1">
        <v>17</v>
      </c>
      <c r="R54" s="1">
        <v>31</v>
      </c>
      <c r="S54" s="1">
        <v>23</v>
      </c>
      <c r="T54" s="1">
        <v>8</v>
      </c>
      <c r="U54" s="1">
        <v>76</v>
      </c>
      <c r="V54" s="1">
        <v>29</v>
      </c>
      <c r="W54" s="1">
        <v>47</v>
      </c>
      <c r="X54" s="1">
        <v>35</v>
      </c>
      <c r="Y54" s="1">
        <v>14</v>
      </c>
      <c r="Z54" s="1">
        <v>21</v>
      </c>
    </row>
    <row r="55" spans="1:26" x14ac:dyDescent="0.2">
      <c r="A55" s="11">
        <v>30</v>
      </c>
      <c r="B55" s="1">
        <v>389</v>
      </c>
      <c r="C55" s="1">
        <v>195</v>
      </c>
      <c r="D55" s="1">
        <v>194</v>
      </c>
      <c r="E55" s="1">
        <v>282</v>
      </c>
      <c r="F55" s="1">
        <v>149</v>
      </c>
      <c r="G55" s="1">
        <v>133</v>
      </c>
      <c r="H55" s="1">
        <v>168</v>
      </c>
      <c r="I55" s="1">
        <v>82</v>
      </c>
      <c r="J55" s="1">
        <v>86</v>
      </c>
      <c r="K55" s="1">
        <v>67</v>
      </c>
      <c r="L55" s="1">
        <v>34</v>
      </c>
      <c r="M55" s="1">
        <v>33</v>
      </c>
      <c r="N55" s="11">
        <v>30</v>
      </c>
      <c r="O55" s="1">
        <v>24</v>
      </c>
      <c r="P55" s="1">
        <v>14</v>
      </c>
      <c r="Q55" s="1">
        <v>10</v>
      </c>
      <c r="R55" s="1">
        <v>23</v>
      </c>
      <c r="S55" s="1">
        <v>19</v>
      </c>
      <c r="T55" s="1">
        <v>4</v>
      </c>
      <c r="U55" s="1">
        <v>83</v>
      </c>
      <c r="V55" s="1">
        <v>32</v>
      </c>
      <c r="W55" s="1">
        <v>51</v>
      </c>
      <c r="X55" s="1">
        <v>24</v>
      </c>
      <c r="Y55" s="1">
        <v>14</v>
      </c>
      <c r="Z55" s="1">
        <v>10</v>
      </c>
    </row>
    <row r="56" spans="1:26" x14ac:dyDescent="0.2">
      <c r="A56" s="11">
        <v>31</v>
      </c>
      <c r="B56" s="1">
        <v>339</v>
      </c>
      <c r="C56" s="1">
        <v>187</v>
      </c>
      <c r="D56" s="1">
        <v>152</v>
      </c>
      <c r="E56" s="1">
        <v>225</v>
      </c>
      <c r="F56" s="1">
        <v>124</v>
      </c>
      <c r="G56" s="1">
        <v>101</v>
      </c>
      <c r="H56" s="1">
        <v>144</v>
      </c>
      <c r="I56" s="1">
        <v>78</v>
      </c>
      <c r="J56" s="1">
        <v>66</v>
      </c>
      <c r="K56" s="1">
        <v>41</v>
      </c>
      <c r="L56" s="1">
        <v>20</v>
      </c>
      <c r="M56" s="1">
        <v>21</v>
      </c>
      <c r="N56" s="11">
        <v>31</v>
      </c>
      <c r="O56" s="1">
        <v>14</v>
      </c>
      <c r="P56" s="1">
        <v>7</v>
      </c>
      <c r="Q56" s="1">
        <v>7</v>
      </c>
      <c r="R56" s="1">
        <v>26</v>
      </c>
      <c r="S56" s="1">
        <v>19</v>
      </c>
      <c r="T56" s="1">
        <v>7</v>
      </c>
      <c r="U56" s="1">
        <v>72</v>
      </c>
      <c r="V56" s="1">
        <v>42</v>
      </c>
      <c r="W56" s="1">
        <v>30</v>
      </c>
      <c r="X56" s="1">
        <v>42</v>
      </c>
      <c r="Y56" s="1">
        <v>21</v>
      </c>
      <c r="Z56" s="1">
        <v>21</v>
      </c>
    </row>
    <row r="57" spans="1:26" x14ac:dyDescent="0.2">
      <c r="A57" s="11">
        <v>32</v>
      </c>
      <c r="B57" s="1">
        <v>377</v>
      </c>
      <c r="C57" s="1">
        <v>195</v>
      </c>
      <c r="D57" s="1">
        <v>182</v>
      </c>
      <c r="E57" s="1">
        <v>267</v>
      </c>
      <c r="F57" s="1">
        <v>152</v>
      </c>
      <c r="G57" s="1">
        <v>115</v>
      </c>
      <c r="H57" s="1">
        <v>167</v>
      </c>
      <c r="I57" s="1">
        <v>91</v>
      </c>
      <c r="J57" s="1">
        <v>76</v>
      </c>
      <c r="K57" s="1">
        <v>66</v>
      </c>
      <c r="L57" s="1">
        <v>39</v>
      </c>
      <c r="M57" s="1">
        <v>27</v>
      </c>
      <c r="N57" s="11">
        <v>32</v>
      </c>
      <c r="O57" s="1">
        <v>17</v>
      </c>
      <c r="P57" s="1">
        <v>9</v>
      </c>
      <c r="Q57" s="1">
        <v>8</v>
      </c>
      <c r="R57" s="1">
        <v>17</v>
      </c>
      <c r="S57" s="1">
        <v>13</v>
      </c>
      <c r="T57" s="1">
        <v>4</v>
      </c>
      <c r="U57" s="1">
        <v>79</v>
      </c>
      <c r="V57" s="1">
        <v>32</v>
      </c>
      <c r="W57" s="1">
        <v>47</v>
      </c>
      <c r="X57" s="1">
        <v>31</v>
      </c>
      <c r="Y57" s="1">
        <v>11</v>
      </c>
      <c r="Z57" s="1">
        <v>20</v>
      </c>
    </row>
    <row r="58" spans="1:26" x14ac:dyDescent="0.2">
      <c r="A58" s="11">
        <v>33</v>
      </c>
      <c r="B58" s="1">
        <v>343</v>
      </c>
      <c r="C58" s="1">
        <v>177</v>
      </c>
      <c r="D58" s="1">
        <v>166</v>
      </c>
      <c r="E58" s="1">
        <v>253</v>
      </c>
      <c r="F58" s="1">
        <v>133</v>
      </c>
      <c r="G58" s="1">
        <v>120</v>
      </c>
      <c r="H58" s="1">
        <v>132</v>
      </c>
      <c r="I58" s="1">
        <v>63</v>
      </c>
      <c r="J58" s="1">
        <v>69</v>
      </c>
      <c r="K58" s="1">
        <v>77</v>
      </c>
      <c r="L58" s="1">
        <v>50</v>
      </c>
      <c r="M58" s="1">
        <v>27</v>
      </c>
      <c r="N58" s="11">
        <v>33</v>
      </c>
      <c r="O58" s="1">
        <v>20</v>
      </c>
      <c r="P58" s="1">
        <v>10</v>
      </c>
      <c r="Q58" s="1">
        <v>10</v>
      </c>
      <c r="R58" s="1">
        <v>24</v>
      </c>
      <c r="S58" s="1">
        <v>10</v>
      </c>
      <c r="T58" s="1">
        <v>14</v>
      </c>
      <c r="U58" s="1">
        <v>65</v>
      </c>
      <c r="V58" s="1">
        <v>34</v>
      </c>
      <c r="W58" s="1">
        <v>31</v>
      </c>
      <c r="X58" s="1">
        <v>25</v>
      </c>
      <c r="Y58" s="1">
        <v>10</v>
      </c>
      <c r="Z58" s="1">
        <v>15</v>
      </c>
    </row>
    <row r="59" spans="1:26" x14ac:dyDescent="0.2">
      <c r="A59" s="11">
        <v>34</v>
      </c>
      <c r="B59" s="1">
        <v>289</v>
      </c>
      <c r="C59" s="1">
        <v>150</v>
      </c>
      <c r="D59" s="1">
        <v>139</v>
      </c>
      <c r="E59" s="1">
        <v>168</v>
      </c>
      <c r="F59" s="1">
        <v>94</v>
      </c>
      <c r="G59" s="1">
        <v>74</v>
      </c>
      <c r="H59" s="1">
        <v>108</v>
      </c>
      <c r="I59" s="1">
        <v>50</v>
      </c>
      <c r="J59" s="1">
        <v>58</v>
      </c>
      <c r="K59" s="1">
        <v>31</v>
      </c>
      <c r="L59" s="1">
        <v>23</v>
      </c>
      <c r="M59" s="1">
        <v>8</v>
      </c>
      <c r="N59" s="11">
        <v>34</v>
      </c>
      <c r="O59" s="1">
        <v>13</v>
      </c>
      <c r="P59" s="1">
        <v>12</v>
      </c>
      <c r="Q59" s="1">
        <v>1</v>
      </c>
      <c r="R59" s="1">
        <v>16</v>
      </c>
      <c r="S59" s="1">
        <v>9</v>
      </c>
      <c r="T59" s="1">
        <v>7</v>
      </c>
      <c r="U59" s="1">
        <v>85</v>
      </c>
      <c r="V59" s="1">
        <v>37</v>
      </c>
      <c r="W59" s="1">
        <v>48</v>
      </c>
      <c r="X59" s="1">
        <v>36</v>
      </c>
      <c r="Y59" s="1">
        <v>19</v>
      </c>
      <c r="Z59" s="1">
        <v>17</v>
      </c>
    </row>
    <row r="60" spans="1:26" x14ac:dyDescent="0.2">
      <c r="A60" s="11">
        <v>35</v>
      </c>
      <c r="B60" s="1">
        <v>308</v>
      </c>
      <c r="C60" s="1">
        <v>168</v>
      </c>
      <c r="D60" s="1">
        <v>140</v>
      </c>
      <c r="E60" s="1">
        <v>204</v>
      </c>
      <c r="F60" s="1">
        <v>111</v>
      </c>
      <c r="G60" s="1">
        <v>93</v>
      </c>
      <c r="H60" s="1">
        <v>129</v>
      </c>
      <c r="I60" s="1">
        <v>66</v>
      </c>
      <c r="J60" s="1">
        <v>63</v>
      </c>
      <c r="K60" s="1">
        <v>45</v>
      </c>
      <c r="L60" s="1">
        <v>29</v>
      </c>
      <c r="M60" s="1">
        <v>16</v>
      </c>
      <c r="N60" s="11">
        <v>35</v>
      </c>
      <c r="O60" s="1">
        <v>9</v>
      </c>
      <c r="P60" s="1">
        <v>6</v>
      </c>
      <c r="Q60" s="1">
        <v>3</v>
      </c>
      <c r="R60" s="1">
        <v>21</v>
      </c>
      <c r="S60" s="1">
        <v>10</v>
      </c>
      <c r="T60" s="1">
        <v>11</v>
      </c>
      <c r="U60" s="1">
        <v>71</v>
      </c>
      <c r="V60" s="1">
        <v>44</v>
      </c>
      <c r="W60" s="1">
        <v>27</v>
      </c>
      <c r="X60" s="1">
        <v>33</v>
      </c>
      <c r="Y60" s="1">
        <v>13</v>
      </c>
      <c r="Z60" s="1">
        <v>20</v>
      </c>
    </row>
    <row r="61" spans="1:26" x14ac:dyDescent="0.2">
      <c r="A61" s="11">
        <v>36</v>
      </c>
      <c r="B61" s="1">
        <v>237</v>
      </c>
      <c r="C61" s="1">
        <v>131</v>
      </c>
      <c r="D61" s="1">
        <v>106</v>
      </c>
      <c r="E61" s="1">
        <v>159</v>
      </c>
      <c r="F61" s="1">
        <v>87</v>
      </c>
      <c r="G61" s="1">
        <v>72</v>
      </c>
      <c r="H61" s="1">
        <v>108</v>
      </c>
      <c r="I61" s="1">
        <v>56</v>
      </c>
      <c r="J61" s="1">
        <v>52</v>
      </c>
      <c r="K61" s="1">
        <v>30</v>
      </c>
      <c r="L61" s="1">
        <v>17</v>
      </c>
      <c r="M61" s="1">
        <v>13</v>
      </c>
      <c r="N61" s="11">
        <v>36</v>
      </c>
      <c r="O61" s="1">
        <v>11</v>
      </c>
      <c r="P61" s="1">
        <v>7</v>
      </c>
      <c r="Q61" s="1">
        <v>4</v>
      </c>
      <c r="R61" s="1">
        <v>10</v>
      </c>
      <c r="S61" s="1">
        <v>7</v>
      </c>
      <c r="T61" s="1">
        <v>3</v>
      </c>
      <c r="U61" s="1">
        <v>53</v>
      </c>
      <c r="V61" s="1">
        <v>28</v>
      </c>
      <c r="W61" s="1">
        <v>25</v>
      </c>
      <c r="X61" s="1">
        <v>25</v>
      </c>
      <c r="Y61" s="1">
        <v>16</v>
      </c>
      <c r="Z61" s="1">
        <v>9</v>
      </c>
    </row>
    <row r="62" spans="1:26" x14ac:dyDescent="0.2">
      <c r="A62" s="11">
        <v>37</v>
      </c>
      <c r="B62" s="1">
        <v>265</v>
      </c>
      <c r="C62" s="1">
        <v>144</v>
      </c>
      <c r="D62" s="1">
        <v>121</v>
      </c>
      <c r="E62" s="1">
        <v>177</v>
      </c>
      <c r="F62" s="1">
        <v>100</v>
      </c>
      <c r="G62" s="1">
        <v>77</v>
      </c>
      <c r="H62" s="1">
        <v>105</v>
      </c>
      <c r="I62" s="1">
        <v>61</v>
      </c>
      <c r="J62" s="1">
        <v>44</v>
      </c>
      <c r="K62" s="1">
        <v>46</v>
      </c>
      <c r="L62" s="1">
        <v>25</v>
      </c>
      <c r="M62" s="1">
        <v>21</v>
      </c>
      <c r="N62" s="11">
        <v>37</v>
      </c>
      <c r="O62" s="1">
        <v>14</v>
      </c>
      <c r="P62" s="1">
        <v>9</v>
      </c>
      <c r="Q62" s="1">
        <v>5</v>
      </c>
      <c r="R62" s="1">
        <v>12</v>
      </c>
      <c r="S62" s="1">
        <v>5</v>
      </c>
      <c r="T62" s="1">
        <v>7</v>
      </c>
      <c r="U62" s="1">
        <v>63</v>
      </c>
      <c r="V62" s="1">
        <v>36</v>
      </c>
      <c r="W62" s="1">
        <v>27</v>
      </c>
      <c r="X62" s="1">
        <v>25</v>
      </c>
      <c r="Y62" s="1">
        <v>8</v>
      </c>
      <c r="Z62" s="1">
        <v>17</v>
      </c>
    </row>
    <row r="63" spans="1:26" x14ac:dyDescent="0.2">
      <c r="A63" s="11">
        <v>38</v>
      </c>
      <c r="B63" s="1">
        <v>252</v>
      </c>
      <c r="C63" s="1">
        <v>139</v>
      </c>
      <c r="D63" s="1">
        <v>113</v>
      </c>
      <c r="E63" s="1">
        <v>184</v>
      </c>
      <c r="F63" s="1">
        <v>104</v>
      </c>
      <c r="G63" s="1">
        <v>80</v>
      </c>
      <c r="H63" s="1">
        <v>118</v>
      </c>
      <c r="I63" s="1">
        <v>69</v>
      </c>
      <c r="J63" s="1">
        <v>49</v>
      </c>
      <c r="K63" s="1">
        <v>36</v>
      </c>
      <c r="L63" s="1">
        <v>16</v>
      </c>
      <c r="M63" s="1">
        <v>20</v>
      </c>
      <c r="N63" s="11">
        <v>38</v>
      </c>
      <c r="O63" s="1">
        <v>12</v>
      </c>
      <c r="P63" s="1">
        <v>6</v>
      </c>
      <c r="Q63" s="1">
        <v>6</v>
      </c>
      <c r="R63" s="1">
        <v>18</v>
      </c>
      <c r="S63" s="1">
        <v>13</v>
      </c>
      <c r="T63" s="1">
        <v>5</v>
      </c>
      <c r="U63" s="1">
        <v>42</v>
      </c>
      <c r="V63" s="1">
        <v>26</v>
      </c>
      <c r="W63" s="1">
        <v>16</v>
      </c>
      <c r="X63" s="1">
        <v>26</v>
      </c>
      <c r="Y63" s="1">
        <v>9</v>
      </c>
      <c r="Z63" s="1">
        <v>17</v>
      </c>
    </row>
    <row r="64" spans="1:26" x14ac:dyDescent="0.2">
      <c r="A64" s="11">
        <v>39</v>
      </c>
      <c r="B64" s="1">
        <v>192</v>
      </c>
      <c r="C64" s="1">
        <v>98</v>
      </c>
      <c r="D64" s="1">
        <v>94</v>
      </c>
      <c r="E64" s="1">
        <v>117</v>
      </c>
      <c r="F64" s="1">
        <v>59</v>
      </c>
      <c r="G64" s="1">
        <v>58</v>
      </c>
      <c r="H64" s="1">
        <v>80</v>
      </c>
      <c r="I64" s="1">
        <v>41</v>
      </c>
      <c r="J64" s="1">
        <v>39</v>
      </c>
      <c r="K64" s="1">
        <v>24</v>
      </c>
      <c r="L64" s="1">
        <v>13</v>
      </c>
      <c r="M64" s="1">
        <v>11</v>
      </c>
      <c r="N64" s="11">
        <v>39</v>
      </c>
      <c r="O64" s="1">
        <v>7</v>
      </c>
      <c r="P64" s="1">
        <v>2</v>
      </c>
      <c r="Q64" s="1">
        <v>5</v>
      </c>
      <c r="R64" s="1">
        <v>6</v>
      </c>
      <c r="S64" s="1">
        <v>3</v>
      </c>
      <c r="T64" s="1">
        <v>3</v>
      </c>
      <c r="U64" s="1">
        <v>49</v>
      </c>
      <c r="V64" s="1">
        <v>26</v>
      </c>
      <c r="W64" s="1">
        <v>23</v>
      </c>
      <c r="X64" s="1">
        <v>26</v>
      </c>
      <c r="Y64" s="1">
        <v>13</v>
      </c>
      <c r="Z64" s="1">
        <v>13</v>
      </c>
    </row>
    <row r="65" spans="1:26" x14ac:dyDescent="0.2">
      <c r="A65" s="30" t="s">
        <v>646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 t="s">
        <v>646</v>
      </c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x14ac:dyDescent="0.2"/>
    <row r="67" spans="1:26" x14ac:dyDescent="0.2">
      <c r="A67" s="11" t="s">
        <v>617</v>
      </c>
      <c r="N67" s="11" t="s">
        <v>617</v>
      </c>
    </row>
    <row r="68" spans="1:26" x14ac:dyDescent="0.2">
      <c r="A68" s="8"/>
      <c r="B68" s="34" t="s">
        <v>0</v>
      </c>
      <c r="C68" s="34"/>
      <c r="D68" s="34"/>
      <c r="E68" s="34" t="s">
        <v>4</v>
      </c>
      <c r="F68" s="34"/>
      <c r="G68" s="34"/>
      <c r="H68" s="34" t="s">
        <v>5</v>
      </c>
      <c r="I68" s="34"/>
      <c r="J68" s="34"/>
      <c r="K68" s="34" t="s">
        <v>6</v>
      </c>
      <c r="L68" s="34"/>
      <c r="M68" s="31"/>
      <c r="N68" s="8"/>
      <c r="O68" s="34" t="s">
        <v>7</v>
      </c>
      <c r="P68" s="34"/>
      <c r="Q68" s="16"/>
      <c r="R68" s="34" t="s">
        <v>8</v>
      </c>
      <c r="S68" s="34"/>
      <c r="T68" s="34"/>
      <c r="U68" s="34" t="s">
        <v>9</v>
      </c>
      <c r="V68" s="34"/>
      <c r="W68" s="34"/>
      <c r="X68" s="34" t="s">
        <v>10</v>
      </c>
      <c r="Y68" s="34"/>
      <c r="Z68" s="31"/>
    </row>
    <row r="69" spans="1:26" s="6" customFormat="1" x14ac:dyDescent="0.2">
      <c r="A69" s="9" t="s">
        <v>647</v>
      </c>
      <c r="B69" s="17" t="s">
        <v>0</v>
      </c>
      <c r="C69" s="17" t="s">
        <v>618</v>
      </c>
      <c r="D69" s="17" t="s">
        <v>619</v>
      </c>
      <c r="E69" s="17" t="s">
        <v>0</v>
      </c>
      <c r="F69" s="17" t="s">
        <v>618</v>
      </c>
      <c r="G69" s="17" t="s">
        <v>619</v>
      </c>
      <c r="H69" s="17" t="s">
        <v>0</v>
      </c>
      <c r="I69" s="17" t="s">
        <v>618</v>
      </c>
      <c r="J69" s="17" t="s">
        <v>619</v>
      </c>
      <c r="K69" s="17" t="s">
        <v>0</v>
      </c>
      <c r="L69" s="17" t="s">
        <v>618</v>
      </c>
      <c r="M69" s="18" t="s">
        <v>619</v>
      </c>
      <c r="N69" s="9" t="s">
        <v>647</v>
      </c>
      <c r="O69" s="17" t="s">
        <v>0</v>
      </c>
      <c r="P69" s="17" t="s">
        <v>618</v>
      </c>
      <c r="Q69" s="17" t="s">
        <v>619</v>
      </c>
      <c r="R69" s="17" t="s">
        <v>0</v>
      </c>
      <c r="S69" s="17" t="s">
        <v>618</v>
      </c>
      <c r="T69" s="17" t="s">
        <v>619</v>
      </c>
      <c r="U69" s="17" t="s">
        <v>0</v>
      </c>
      <c r="V69" s="17" t="s">
        <v>618</v>
      </c>
      <c r="W69" s="17" t="s">
        <v>619</v>
      </c>
      <c r="X69" s="17" t="s">
        <v>0</v>
      </c>
      <c r="Y69" s="17" t="s">
        <v>618</v>
      </c>
      <c r="Z69" s="18" t="s">
        <v>619</v>
      </c>
    </row>
    <row r="70" spans="1:26" x14ac:dyDescent="0.2">
      <c r="A70" s="11">
        <v>40</v>
      </c>
      <c r="B70" s="1">
        <v>226</v>
      </c>
      <c r="C70" s="1">
        <v>109</v>
      </c>
      <c r="D70" s="1">
        <v>117</v>
      </c>
      <c r="E70" s="1">
        <v>156</v>
      </c>
      <c r="F70" s="1">
        <v>71</v>
      </c>
      <c r="G70" s="1">
        <v>85</v>
      </c>
      <c r="H70" s="1">
        <v>95</v>
      </c>
      <c r="I70" s="1">
        <v>37</v>
      </c>
      <c r="J70" s="1">
        <v>58</v>
      </c>
      <c r="K70" s="1">
        <v>31</v>
      </c>
      <c r="L70" s="1">
        <v>18</v>
      </c>
      <c r="M70" s="1">
        <v>13</v>
      </c>
      <c r="N70" s="11">
        <v>40</v>
      </c>
      <c r="O70" s="1">
        <v>8</v>
      </c>
      <c r="P70" s="1">
        <v>4</v>
      </c>
      <c r="Q70" s="1">
        <v>4</v>
      </c>
      <c r="R70" s="1">
        <v>22</v>
      </c>
      <c r="S70" s="1">
        <v>12</v>
      </c>
      <c r="T70" s="1">
        <v>10</v>
      </c>
      <c r="U70" s="1">
        <v>47</v>
      </c>
      <c r="V70" s="1">
        <v>31</v>
      </c>
      <c r="W70" s="1">
        <v>16</v>
      </c>
      <c r="X70" s="1">
        <v>23</v>
      </c>
      <c r="Y70" s="1">
        <v>7</v>
      </c>
      <c r="Z70" s="1">
        <v>16</v>
      </c>
    </row>
    <row r="71" spans="1:26" x14ac:dyDescent="0.2">
      <c r="A71" s="11">
        <v>41</v>
      </c>
      <c r="B71" s="1">
        <v>175</v>
      </c>
      <c r="C71" s="1">
        <v>94</v>
      </c>
      <c r="D71" s="1">
        <v>81</v>
      </c>
      <c r="E71" s="1">
        <v>109</v>
      </c>
      <c r="F71" s="1">
        <v>61</v>
      </c>
      <c r="G71" s="1">
        <v>48</v>
      </c>
      <c r="H71" s="1">
        <v>67</v>
      </c>
      <c r="I71" s="1">
        <v>37</v>
      </c>
      <c r="J71" s="1">
        <v>30</v>
      </c>
      <c r="K71" s="1">
        <v>33</v>
      </c>
      <c r="L71" s="1">
        <v>19</v>
      </c>
      <c r="M71" s="1">
        <v>14</v>
      </c>
      <c r="N71" s="11">
        <v>41</v>
      </c>
      <c r="O71" s="1">
        <v>7</v>
      </c>
      <c r="P71" s="1">
        <v>3</v>
      </c>
      <c r="Q71" s="1">
        <v>4</v>
      </c>
      <c r="R71" s="1">
        <v>2</v>
      </c>
      <c r="S71" s="1">
        <v>2</v>
      </c>
      <c r="T71" s="1">
        <v>0</v>
      </c>
      <c r="U71" s="1">
        <v>53</v>
      </c>
      <c r="V71" s="1">
        <v>25</v>
      </c>
      <c r="W71" s="1">
        <v>28</v>
      </c>
      <c r="X71" s="1">
        <v>13</v>
      </c>
      <c r="Y71" s="1">
        <v>8</v>
      </c>
      <c r="Z71" s="1">
        <v>5</v>
      </c>
    </row>
    <row r="72" spans="1:26" x14ac:dyDescent="0.2">
      <c r="A72" s="11">
        <v>42</v>
      </c>
      <c r="B72" s="1">
        <v>197</v>
      </c>
      <c r="C72" s="1">
        <v>106</v>
      </c>
      <c r="D72" s="1">
        <v>91</v>
      </c>
      <c r="E72" s="1">
        <v>116</v>
      </c>
      <c r="F72" s="1">
        <v>61</v>
      </c>
      <c r="G72" s="1">
        <v>55</v>
      </c>
      <c r="H72" s="1">
        <v>86</v>
      </c>
      <c r="I72" s="1">
        <v>43</v>
      </c>
      <c r="J72" s="1">
        <v>43</v>
      </c>
      <c r="K72" s="1">
        <v>22</v>
      </c>
      <c r="L72" s="1">
        <v>15</v>
      </c>
      <c r="M72" s="1">
        <v>7</v>
      </c>
      <c r="N72" s="11">
        <v>42</v>
      </c>
      <c r="O72" s="1">
        <v>4</v>
      </c>
      <c r="P72" s="1">
        <v>3</v>
      </c>
      <c r="Q72" s="1">
        <v>1</v>
      </c>
      <c r="R72" s="1">
        <v>4</v>
      </c>
      <c r="S72" s="1">
        <v>0</v>
      </c>
      <c r="T72" s="1">
        <v>4</v>
      </c>
      <c r="U72" s="1">
        <v>52</v>
      </c>
      <c r="V72" s="1">
        <v>30</v>
      </c>
      <c r="W72" s="1">
        <v>22</v>
      </c>
      <c r="X72" s="1">
        <v>29</v>
      </c>
      <c r="Y72" s="1">
        <v>15</v>
      </c>
      <c r="Z72" s="1">
        <v>14</v>
      </c>
    </row>
    <row r="73" spans="1:26" x14ac:dyDescent="0.2">
      <c r="A73" s="11">
        <v>43</v>
      </c>
      <c r="B73" s="1">
        <v>182</v>
      </c>
      <c r="C73" s="1">
        <v>86</v>
      </c>
      <c r="D73" s="1">
        <v>96</v>
      </c>
      <c r="E73" s="1">
        <v>107</v>
      </c>
      <c r="F73" s="1">
        <v>58</v>
      </c>
      <c r="G73" s="1">
        <v>49</v>
      </c>
      <c r="H73" s="1">
        <v>66</v>
      </c>
      <c r="I73" s="1">
        <v>37</v>
      </c>
      <c r="J73" s="1">
        <v>29</v>
      </c>
      <c r="K73" s="1">
        <v>25</v>
      </c>
      <c r="L73" s="1">
        <v>11</v>
      </c>
      <c r="M73" s="1">
        <v>14</v>
      </c>
      <c r="N73" s="11">
        <v>43</v>
      </c>
      <c r="O73" s="1">
        <v>5</v>
      </c>
      <c r="P73" s="1">
        <v>5</v>
      </c>
      <c r="Q73" s="1">
        <v>0</v>
      </c>
      <c r="R73" s="1">
        <v>11</v>
      </c>
      <c r="S73" s="1">
        <v>5</v>
      </c>
      <c r="T73" s="1">
        <v>6</v>
      </c>
      <c r="U73" s="1">
        <v>57</v>
      </c>
      <c r="V73" s="1">
        <v>19</v>
      </c>
      <c r="W73" s="1">
        <v>38</v>
      </c>
      <c r="X73" s="1">
        <v>18</v>
      </c>
      <c r="Y73" s="1">
        <v>9</v>
      </c>
      <c r="Z73" s="1">
        <v>9</v>
      </c>
    </row>
    <row r="74" spans="1:26" x14ac:dyDescent="0.2">
      <c r="A74" s="11">
        <v>44</v>
      </c>
      <c r="B74" s="1">
        <v>126</v>
      </c>
      <c r="C74" s="1">
        <v>53</v>
      </c>
      <c r="D74" s="1">
        <v>73</v>
      </c>
      <c r="E74" s="1">
        <v>75</v>
      </c>
      <c r="F74" s="1">
        <v>32</v>
      </c>
      <c r="G74" s="1">
        <v>43</v>
      </c>
      <c r="H74" s="1">
        <v>47</v>
      </c>
      <c r="I74" s="1">
        <v>22</v>
      </c>
      <c r="J74" s="1">
        <v>25</v>
      </c>
      <c r="K74" s="1">
        <v>14</v>
      </c>
      <c r="L74" s="1">
        <v>8</v>
      </c>
      <c r="M74" s="1">
        <v>6</v>
      </c>
      <c r="N74" s="11">
        <v>44</v>
      </c>
      <c r="O74" s="1">
        <v>3</v>
      </c>
      <c r="P74" s="1">
        <v>0</v>
      </c>
      <c r="Q74" s="1">
        <v>3</v>
      </c>
      <c r="R74" s="1">
        <v>11</v>
      </c>
      <c r="S74" s="1">
        <v>2</v>
      </c>
      <c r="T74" s="1">
        <v>9</v>
      </c>
      <c r="U74" s="1">
        <v>44</v>
      </c>
      <c r="V74" s="1">
        <v>17</v>
      </c>
      <c r="W74" s="1">
        <v>27</v>
      </c>
      <c r="X74" s="1">
        <v>7</v>
      </c>
      <c r="Y74" s="1">
        <v>4</v>
      </c>
      <c r="Z74" s="1">
        <v>3</v>
      </c>
    </row>
    <row r="75" spans="1:26" x14ac:dyDescent="0.2">
      <c r="A75" s="11">
        <v>45</v>
      </c>
      <c r="B75" s="1">
        <v>165</v>
      </c>
      <c r="C75" s="1">
        <v>85</v>
      </c>
      <c r="D75" s="1">
        <v>80</v>
      </c>
      <c r="E75" s="1">
        <v>91</v>
      </c>
      <c r="F75" s="1">
        <v>51</v>
      </c>
      <c r="G75" s="1">
        <v>40</v>
      </c>
      <c r="H75" s="1">
        <v>66</v>
      </c>
      <c r="I75" s="1">
        <v>37</v>
      </c>
      <c r="J75" s="1">
        <v>29</v>
      </c>
      <c r="K75" s="1">
        <v>17</v>
      </c>
      <c r="L75" s="1">
        <v>10</v>
      </c>
      <c r="M75" s="1">
        <v>7</v>
      </c>
      <c r="N75" s="11">
        <v>45</v>
      </c>
      <c r="O75" s="1">
        <v>5</v>
      </c>
      <c r="P75" s="1">
        <v>2</v>
      </c>
      <c r="Q75" s="1">
        <v>3</v>
      </c>
      <c r="R75" s="1">
        <v>3</v>
      </c>
      <c r="S75" s="1">
        <v>2</v>
      </c>
      <c r="T75" s="1">
        <v>1</v>
      </c>
      <c r="U75" s="1">
        <v>44</v>
      </c>
      <c r="V75" s="1">
        <v>22</v>
      </c>
      <c r="W75" s="1">
        <v>22</v>
      </c>
      <c r="X75" s="1">
        <v>30</v>
      </c>
      <c r="Y75" s="1">
        <v>12</v>
      </c>
      <c r="Z75" s="1">
        <v>18</v>
      </c>
    </row>
    <row r="76" spans="1:26" x14ac:dyDescent="0.2">
      <c r="A76" s="11">
        <v>46</v>
      </c>
      <c r="B76" s="1">
        <v>142</v>
      </c>
      <c r="C76" s="1">
        <v>74</v>
      </c>
      <c r="D76" s="1">
        <v>68</v>
      </c>
      <c r="E76" s="1">
        <v>89</v>
      </c>
      <c r="F76" s="1">
        <v>45</v>
      </c>
      <c r="G76" s="1">
        <v>44</v>
      </c>
      <c r="H76" s="1">
        <v>65</v>
      </c>
      <c r="I76" s="1">
        <v>37</v>
      </c>
      <c r="J76" s="1">
        <v>28</v>
      </c>
      <c r="K76" s="1">
        <v>14</v>
      </c>
      <c r="L76" s="1">
        <v>6</v>
      </c>
      <c r="M76" s="1">
        <v>8</v>
      </c>
      <c r="N76" s="11">
        <v>46</v>
      </c>
      <c r="O76" s="1">
        <v>6</v>
      </c>
      <c r="P76" s="1">
        <v>2</v>
      </c>
      <c r="Q76" s="1">
        <v>4</v>
      </c>
      <c r="R76" s="1">
        <v>4</v>
      </c>
      <c r="S76" s="1">
        <v>0</v>
      </c>
      <c r="T76" s="1">
        <v>4</v>
      </c>
      <c r="U76" s="1">
        <v>44</v>
      </c>
      <c r="V76" s="1">
        <v>24</v>
      </c>
      <c r="W76" s="1">
        <v>20</v>
      </c>
      <c r="X76" s="1">
        <v>9</v>
      </c>
      <c r="Y76" s="1">
        <v>5</v>
      </c>
      <c r="Z76" s="1">
        <v>4</v>
      </c>
    </row>
    <row r="77" spans="1:26" x14ac:dyDescent="0.2">
      <c r="A77" s="11">
        <v>47</v>
      </c>
      <c r="B77" s="1">
        <v>118</v>
      </c>
      <c r="C77" s="1">
        <v>70</v>
      </c>
      <c r="D77" s="1">
        <v>48</v>
      </c>
      <c r="E77" s="1">
        <v>67</v>
      </c>
      <c r="F77" s="1">
        <v>44</v>
      </c>
      <c r="G77" s="1">
        <v>23</v>
      </c>
      <c r="H77" s="1">
        <v>47</v>
      </c>
      <c r="I77" s="1">
        <v>28</v>
      </c>
      <c r="J77" s="1">
        <v>19</v>
      </c>
      <c r="K77" s="1">
        <v>16</v>
      </c>
      <c r="L77" s="1">
        <v>12</v>
      </c>
      <c r="M77" s="1">
        <v>4</v>
      </c>
      <c r="N77" s="11">
        <v>47</v>
      </c>
      <c r="O77" s="1">
        <v>3</v>
      </c>
      <c r="P77" s="1">
        <v>3</v>
      </c>
      <c r="Q77" s="1">
        <v>0</v>
      </c>
      <c r="R77" s="1">
        <v>1</v>
      </c>
      <c r="S77" s="1">
        <v>1</v>
      </c>
      <c r="T77" s="1">
        <v>0</v>
      </c>
      <c r="U77" s="1">
        <v>33</v>
      </c>
      <c r="V77" s="1">
        <v>18</v>
      </c>
      <c r="W77" s="1">
        <v>15</v>
      </c>
      <c r="X77" s="1">
        <v>18</v>
      </c>
      <c r="Y77" s="1">
        <v>8</v>
      </c>
      <c r="Z77" s="1">
        <v>10</v>
      </c>
    </row>
    <row r="78" spans="1:26" x14ac:dyDescent="0.2">
      <c r="A78" s="11">
        <v>48</v>
      </c>
      <c r="B78" s="1">
        <v>122</v>
      </c>
      <c r="C78" s="1">
        <v>58</v>
      </c>
      <c r="D78" s="1">
        <v>64</v>
      </c>
      <c r="E78" s="1">
        <v>70</v>
      </c>
      <c r="F78" s="1">
        <v>38</v>
      </c>
      <c r="G78" s="1">
        <v>32</v>
      </c>
      <c r="H78" s="1">
        <v>43</v>
      </c>
      <c r="I78" s="1">
        <v>26</v>
      </c>
      <c r="J78" s="1">
        <v>17</v>
      </c>
      <c r="K78" s="1">
        <v>15</v>
      </c>
      <c r="L78" s="1">
        <v>7</v>
      </c>
      <c r="M78" s="1">
        <v>8</v>
      </c>
      <c r="N78" s="11">
        <v>48</v>
      </c>
      <c r="O78" s="1">
        <v>3</v>
      </c>
      <c r="P78" s="1">
        <v>3</v>
      </c>
      <c r="Q78" s="1">
        <v>0</v>
      </c>
      <c r="R78" s="1">
        <v>9</v>
      </c>
      <c r="S78" s="1">
        <v>2</v>
      </c>
      <c r="T78" s="1">
        <v>7</v>
      </c>
      <c r="U78" s="1">
        <v>35</v>
      </c>
      <c r="V78" s="1">
        <v>18</v>
      </c>
      <c r="W78" s="1">
        <v>17</v>
      </c>
      <c r="X78" s="1">
        <v>17</v>
      </c>
      <c r="Y78" s="1">
        <v>2</v>
      </c>
      <c r="Z78" s="1">
        <v>15</v>
      </c>
    </row>
    <row r="79" spans="1:26" x14ac:dyDescent="0.2">
      <c r="A79" s="11">
        <v>49</v>
      </c>
      <c r="B79" s="1">
        <v>123</v>
      </c>
      <c r="C79" s="1">
        <v>48</v>
      </c>
      <c r="D79" s="1">
        <v>75</v>
      </c>
      <c r="E79" s="1">
        <v>76</v>
      </c>
      <c r="F79" s="1">
        <v>33</v>
      </c>
      <c r="G79" s="1">
        <v>43</v>
      </c>
      <c r="H79" s="1">
        <v>41</v>
      </c>
      <c r="I79" s="1">
        <v>13</v>
      </c>
      <c r="J79" s="1">
        <v>28</v>
      </c>
      <c r="K79" s="1">
        <v>24</v>
      </c>
      <c r="L79" s="1">
        <v>16</v>
      </c>
      <c r="M79" s="1">
        <v>8</v>
      </c>
      <c r="N79" s="11">
        <v>49</v>
      </c>
      <c r="O79" s="1">
        <v>3</v>
      </c>
      <c r="P79" s="1">
        <v>1</v>
      </c>
      <c r="Q79" s="1">
        <v>2</v>
      </c>
      <c r="R79" s="1">
        <v>8</v>
      </c>
      <c r="S79" s="1">
        <v>3</v>
      </c>
      <c r="T79" s="1">
        <v>5</v>
      </c>
      <c r="U79" s="1">
        <v>36</v>
      </c>
      <c r="V79" s="1">
        <v>12</v>
      </c>
      <c r="W79" s="1">
        <v>24</v>
      </c>
      <c r="X79" s="1">
        <v>11</v>
      </c>
      <c r="Y79" s="1">
        <v>3</v>
      </c>
      <c r="Z79" s="1">
        <v>8</v>
      </c>
    </row>
    <row r="80" spans="1:26" x14ac:dyDescent="0.2">
      <c r="A80" s="11">
        <v>50</v>
      </c>
      <c r="B80" s="1">
        <v>103</v>
      </c>
      <c r="C80" s="1">
        <v>49</v>
      </c>
      <c r="D80" s="1">
        <v>54</v>
      </c>
      <c r="E80" s="1">
        <v>55</v>
      </c>
      <c r="F80" s="1">
        <v>30</v>
      </c>
      <c r="G80" s="1">
        <v>25</v>
      </c>
      <c r="H80" s="1">
        <v>41</v>
      </c>
      <c r="I80" s="1">
        <v>22</v>
      </c>
      <c r="J80" s="1">
        <v>19</v>
      </c>
      <c r="K80" s="1">
        <v>9</v>
      </c>
      <c r="L80" s="1">
        <v>5</v>
      </c>
      <c r="M80" s="1">
        <v>4</v>
      </c>
      <c r="N80" s="11">
        <v>50</v>
      </c>
      <c r="O80" s="1">
        <v>3</v>
      </c>
      <c r="P80" s="1">
        <v>3</v>
      </c>
      <c r="Q80" s="1">
        <v>0</v>
      </c>
      <c r="R80" s="1">
        <v>2</v>
      </c>
      <c r="S80" s="1">
        <v>0</v>
      </c>
      <c r="T80" s="1">
        <v>2</v>
      </c>
      <c r="U80" s="1">
        <v>37</v>
      </c>
      <c r="V80" s="1">
        <v>13</v>
      </c>
      <c r="W80" s="1">
        <v>24</v>
      </c>
      <c r="X80" s="1">
        <v>11</v>
      </c>
      <c r="Y80" s="1">
        <v>6</v>
      </c>
      <c r="Z80" s="1">
        <v>5</v>
      </c>
    </row>
    <row r="81" spans="1:26" x14ac:dyDescent="0.2">
      <c r="A81" s="11">
        <v>51</v>
      </c>
      <c r="B81" s="1">
        <v>90</v>
      </c>
      <c r="C81" s="1">
        <v>36</v>
      </c>
      <c r="D81" s="1">
        <v>54</v>
      </c>
      <c r="E81" s="1">
        <v>47</v>
      </c>
      <c r="F81" s="1">
        <v>21</v>
      </c>
      <c r="G81" s="1">
        <v>26</v>
      </c>
      <c r="H81" s="1">
        <v>38</v>
      </c>
      <c r="I81" s="1">
        <v>17</v>
      </c>
      <c r="J81" s="1">
        <v>21</v>
      </c>
      <c r="K81" s="1">
        <v>4</v>
      </c>
      <c r="L81" s="1">
        <v>2</v>
      </c>
      <c r="M81" s="1">
        <v>2</v>
      </c>
      <c r="N81" s="11">
        <v>51</v>
      </c>
      <c r="O81" s="1">
        <v>3</v>
      </c>
      <c r="P81" s="1">
        <v>1</v>
      </c>
      <c r="Q81" s="1">
        <v>2</v>
      </c>
      <c r="R81" s="1">
        <v>2</v>
      </c>
      <c r="S81" s="1">
        <v>1</v>
      </c>
      <c r="T81" s="1">
        <v>1</v>
      </c>
      <c r="U81" s="1">
        <v>25</v>
      </c>
      <c r="V81" s="1">
        <v>10</v>
      </c>
      <c r="W81" s="1">
        <v>15</v>
      </c>
      <c r="X81" s="1">
        <v>18</v>
      </c>
      <c r="Y81" s="1">
        <v>5</v>
      </c>
      <c r="Z81" s="1">
        <v>13</v>
      </c>
    </row>
    <row r="82" spans="1:26" x14ac:dyDescent="0.2">
      <c r="A82" s="11">
        <v>52</v>
      </c>
      <c r="B82" s="1">
        <v>59</v>
      </c>
      <c r="C82" s="1">
        <v>29</v>
      </c>
      <c r="D82" s="1">
        <v>30</v>
      </c>
      <c r="E82" s="1">
        <v>37</v>
      </c>
      <c r="F82" s="1">
        <v>18</v>
      </c>
      <c r="G82" s="1">
        <v>19</v>
      </c>
      <c r="H82" s="1">
        <v>25</v>
      </c>
      <c r="I82" s="1">
        <v>14</v>
      </c>
      <c r="J82" s="1">
        <v>11</v>
      </c>
      <c r="K82" s="1">
        <v>6</v>
      </c>
      <c r="L82" s="1">
        <v>1</v>
      </c>
      <c r="M82" s="1">
        <v>5</v>
      </c>
      <c r="N82" s="11">
        <v>52</v>
      </c>
      <c r="O82" s="1">
        <v>1</v>
      </c>
      <c r="P82" s="1">
        <v>0</v>
      </c>
      <c r="Q82" s="1">
        <v>1</v>
      </c>
      <c r="R82" s="1">
        <v>5</v>
      </c>
      <c r="S82" s="1">
        <v>3</v>
      </c>
      <c r="T82" s="1">
        <v>2</v>
      </c>
      <c r="U82" s="1">
        <v>15</v>
      </c>
      <c r="V82" s="1">
        <v>6</v>
      </c>
      <c r="W82" s="1">
        <v>9</v>
      </c>
      <c r="X82" s="1">
        <v>7</v>
      </c>
      <c r="Y82" s="1">
        <v>5</v>
      </c>
      <c r="Z82" s="1">
        <v>2</v>
      </c>
    </row>
    <row r="83" spans="1:26" x14ac:dyDescent="0.2">
      <c r="A83" s="11">
        <v>53</v>
      </c>
      <c r="B83" s="1">
        <v>67</v>
      </c>
      <c r="C83" s="1">
        <v>34</v>
      </c>
      <c r="D83" s="1">
        <v>33</v>
      </c>
      <c r="E83" s="1">
        <v>41</v>
      </c>
      <c r="F83" s="1">
        <v>21</v>
      </c>
      <c r="G83" s="1">
        <v>20</v>
      </c>
      <c r="H83" s="1">
        <v>28</v>
      </c>
      <c r="I83" s="1">
        <v>11</v>
      </c>
      <c r="J83" s="1">
        <v>17</v>
      </c>
      <c r="K83" s="1">
        <v>10</v>
      </c>
      <c r="L83" s="1">
        <v>8</v>
      </c>
      <c r="M83" s="1">
        <v>2</v>
      </c>
      <c r="N83" s="11">
        <v>53</v>
      </c>
      <c r="O83" s="1">
        <v>2</v>
      </c>
      <c r="P83" s="1">
        <v>1</v>
      </c>
      <c r="Q83" s="1">
        <v>1</v>
      </c>
      <c r="R83" s="1">
        <v>1</v>
      </c>
      <c r="S83" s="1">
        <v>1</v>
      </c>
      <c r="T83" s="1">
        <v>0</v>
      </c>
      <c r="U83" s="1">
        <v>17</v>
      </c>
      <c r="V83" s="1">
        <v>8</v>
      </c>
      <c r="W83" s="1">
        <v>9</v>
      </c>
      <c r="X83" s="1">
        <v>9</v>
      </c>
      <c r="Y83" s="1">
        <v>5</v>
      </c>
      <c r="Z83" s="1">
        <v>4</v>
      </c>
    </row>
    <row r="84" spans="1:26" x14ac:dyDescent="0.2">
      <c r="A84" s="11">
        <v>54</v>
      </c>
      <c r="B84" s="1">
        <v>67</v>
      </c>
      <c r="C84" s="1">
        <v>24</v>
      </c>
      <c r="D84" s="1">
        <v>43</v>
      </c>
      <c r="E84" s="1">
        <v>21</v>
      </c>
      <c r="F84" s="1">
        <v>9</v>
      </c>
      <c r="G84" s="1">
        <v>12</v>
      </c>
      <c r="H84" s="1">
        <v>16</v>
      </c>
      <c r="I84" s="1">
        <v>7</v>
      </c>
      <c r="J84" s="1">
        <v>9</v>
      </c>
      <c r="K84" s="1">
        <v>4</v>
      </c>
      <c r="L84" s="1">
        <v>1</v>
      </c>
      <c r="M84" s="1">
        <v>3</v>
      </c>
      <c r="N84" s="11">
        <v>54</v>
      </c>
      <c r="O84" s="1">
        <v>1</v>
      </c>
      <c r="P84" s="1">
        <v>1</v>
      </c>
      <c r="Q84" s="1">
        <v>0</v>
      </c>
      <c r="R84" s="1">
        <v>0</v>
      </c>
      <c r="S84" s="1">
        <v>0</v>
      </c>
      <c r="T84" s="1">
        <v>0</v>
      </c>
      <c r="U84" s="1">
        <v>36</v>
      </c>
      <c r="V84" s="1">
        <v>9</v>
      </c>
      <c r="W84" s="1">
        <v>27</v>
      </c>
      <c r="X84" s="1">
        <v>10</v>
      </c>
      <c r="Y84" s="1">
        <v>6</v>
      </c>
      <c r="Z84" s="1">
        <v>4</v>
      </c>
    </row>
    <row r="85" spans="1:26" x14ac:dyDescent="0.2">
      <c r="A85" s="11">
        <v>55</v>
      </c>
      <c r="B85" s="1">
        <v>64</v>
      </c>
      <c r="C85" s="1">
        <v>31</v>
      </c>
      <c r="D85" s="1">
        <v>33</v>
      </c>
      <c r="E85" s="1">
        <v>36</v>
      </c>
      <c r="F85" s="1">
        <v>16</v>
      </c>
      <c r="G85" s="1">
        <v>20</v>
      </c>
      <c r="H85" s="1">
        <v>26</v>
      </c>
      <c r="I85" s="1">
        <v>9</v>
      </c>
      <c r="J85" s="1">
        <v>17</v>
      </c>
      <c r="K85" s="1">
        <v>4</v>
      </c>
      <c r="L85" s="1">
        <v>3</v>
      </c>
      <c r="M85" s="1">
        <v>1</v>
      </c>
      <c r="N85" s="11">
        <v>55</v>
      </c>
      <c r="O85" s="1">
        <v>3</v>
      </c>
      <c r="P85" s="1">
        <v>1</v>
      </c>
      <c r="Q85" s="1">
        <v>2</v>
      </c>
      <c r="R85" s="1">
        <v>3</v>
      </c>
      <c r="S85" s="1">
        <v>3</v>
      </c>
      <c r="T85" s="1">
        <v>0</v>
      </c>
      <c r="U85" s="1">
        <v>16</v>
      </c>
      <c r="V85" s="1">
        <v>10</v>
      </c>
      <c r="W85" s="1">
        <v>6</v>
      </c>
      <c r="X85" s="1">
        <v>12</v>
      </c>
      <c r="Y85" s="1">
        <v>5</v>
      </c>
      <c r="Z85" s="1">
        <v>7</v>
      </c>
    </row>
    <row r="86" spans="1:26" x14ac:dyDescent="0.2">
      <c r="A86" s="11">
        <v>56</v>
      </c>
      <c r="B86" s="1">
        <v>44</v>
      </c>
      <c r="C86" s="1">
        <v>22</v>
      </c>
      <c r="D86" s="1">
        <v>22</v>
      </c>
      <c r="E86" s="1">
        <v>22</v>
      </c>
      <c r="F86" s="1">
        <v>13</v>
      </c>
      <c r="G86" s="1">
        <v>9</v>
      </c>
      <c r="H86" s="1">
        <v>19</v>
      </c>
      <c r="I86" s="1">
        <v>12</v>
      </c>
      <c r="J86" s="1">
        <v>7</v>
      </c>
      <c r="K86" s="1">
        <v>1</v>
      </c>
      <c r="L86" s="1">
        <v>0</v>
      </c>
      <c r="M86" s="1">
        <v>1</v>
      </c>
      <c r="N86" s="11">
        <v>56</v>
      </c>
      <c r="O86" s="1">
        <v>1</v>
      </c>
      <c r="P86" s="1">
        <v>1</v>
      </c>
      <c r="Q86" s="1">
        <v>0</v>
      </c>
      <c r="R86" s="1">
        <v>1</v>
      </c>
      <c r="S86" s="1">
        <v>0</v>
      </c>
      <c r="T86" s="1">
        <v>1</v>
      </c>
      <c r="U86" s="1">
        <v>13</v>
      </c>
      <c r="V86" s="1">
        <v>5</v>
      </c>
      <c r="W86" s="1">
        <v>8</v>
      </c>
      <c r="X86" s="1">
        <v>9</v>
      </c>
      <c r="Y86" s="1">
        <v>4</v>
      </c>
      <c r="Z86" s="1">
        <v>5</v>
      </c>
    </row>
    <row r="87" spans="1:26" x14ac:dyDescent="0.2">
      <c r="A87" s="11">
        <v>57</v>
      </c>
      <c r="B87" s="1">
        <v>60</v>
      </c>
      <c r="C87" s="1">
        <v>31</v>
      </c>
      <c r="D87" s="1">
        <v>29</v>
      </c>
      <c r="E87" s="1">
        <v>38</v>
      </c>
      <c r="F87" s="1">
        <v>19</v>
      </c>
      <c r="G87" s="1">
        <v>19</v>
      </c>
      <c r="H87" s="1">
        <v>24</v>
      </c>
      <c r="I87" s="1">
        <v>15</v>
      </c>
      <c r="J87" s="1">
        <v>9</v>
      </c>
      <c r="K87" s="1">
        <v>7</v>
      </c>
      <c r="L87" s="1">
        <v>1</v>
      </c>
      <c r="M87" s="1">
        <v>6</v>
      </c>
      <c r="N87" s="11">
        <v>57</v>
      </c>
      <c r="O87" s="1">
        <v>2</v>
      </c>
      <c r="P87" s="1">
        <v>0</v>
      </c>
      <c r="Q87" s="1">
        <v>2</v>
      </c>
      <c r="R87" s="1">
        <v>5</v>
      </c>
      <c r="S87" s="1">
        <v>3</v>
      </c>
      <c r="T87" s="1">
        <v>2</v>
      </c>
      <c r="U87" s="1">
        <v>13</v>
      </c>
      <c r="V87" s="1">
        <v>6</v>
      </c>
      <c r="W87" s="1">
        <v>7</v>
      </c>
      <c r="X87" s="1">
        <v>9</v>
      </c>
      <c r="Y87" s="1">
        <v>6</v>
      </c>
      <c r="Z87" s="1">
        <v>3</v>
      </c>
    </row>
    <row r="88" spans="1:26" x14ac:dyDescent="0.2">
      <c r="A88" s="11">
        <v>58</v>
      </c>
      <c r="B88" s="1">
        <v>43</v>
      </c>
      <c r="C88" s="1">
        <v>25</v>
      </c>
      <c r="D88" s="1">
        <v>18</v>
      </c>
      <c r="E88" s="1">
        <v>18</v>
      </c>
      <c r="F88" s="1">
        <v>10</v>
      </c>
      <c r="G88" s="1">
        <v>8</v>
      </c>
      <c r="H88" s="1">
        <v>10</v>
      </c>
      <c r="I88" s="1">
        <v>5</v>
      </c>
      <c r="J88" s="1">
        <v>5</v>
      </c>
      <c r="K88" s="1">
        <v>7</v>
      </c>
      <c r="L88" s="1">
        <v>5</v>
      </c>
      <c r="M88" s="1">
        <v>2</v>
      </c>
      <c r="N88" s="11">
        <v>58</v>
      </c>
      <c r="O88" s="1">
        <v>1</v>
      </c>
      <c r="P88" s="1">
        <v>0</v>
      </c>
      <c r="Q88" s="1">
        <v>1</v>
      </c>
      <c r="R88" s="1">
        <v>0</v>
      </c>
      <c r="S88" s="1">
        <v>0</v>
      </c>
      <c r="T88" s="1">
        <v>0</v>
      </c>
      <c r="U88" s="1">
        <v>15</v>
      </c>
      <c r="V88" s="1">
        <v>9</v>
      </c>
      <c r="W88" s="1">
        <v>6</v>
      </c>
      <c r="X88" s="1">
        <v>10</v>
      </c>
      <c r="Y88" s="1">
        <v>6</v>
      </c>
      <c r="Z88" s="1">
        <v>4</v>
      </c>
    </row>
    <row r="89" spans="1:26" x14ac:dyDescent="0.2">
      <c r="A89" s="11">
        <v>59</v>
      </c>
      <c r="B89" s="1">
        <v>43</v>
      </c>
      <c r="C89" s="1">
        <v>25</v>
      </c>
      <c r="D89" s="1">
        <v>18</v>
      </c>
      <c r="E89" s="1">
        <v>22</v>
      </c>
      <c r="F89" s="1">
        <v>14</v>
      </c>
      <c r="G89" s="1">
        <v>8</v>
      </c>
      <c r="H89" s="1">
        <v>13</v>
      </c>
      <c r="I89" s="1">
        <v>6</v>
      </c>
      <c r="J89" s="1">
        <v>7</v>
      </c>
      <c r="K89" s="1">
        <v>6</v>
      </c>
      <c r="L89" s="1">
        <v>5</v>
      </c>
      <c r="M89" s="1">
        <v>1</v>
      </c>
      <c r="N89" s="11">
        <v>59</v>
      </c>
      <c r="O89" s="1">
        <v>0</v>
      </c>
      <c r="P89" s="1">
        <v>0</v>
      </c>
      <c r="Q89" s="1">
        <v>0</v>
      </c>
      <c r="R89" s="1">
        <v>3</v>
      </c>
      <c r="S89" s="1">
        <v>3</v>
      </c>
      <c r="T89" s="1">
        <v>0</v>
      </c>
      <c r="U89" s="1">
        <v>19</v>
      </c>
      <c r="V89" s="1">
        <v>10</v>
      </c>
      <c r="W89" s="1">
        <v>9</v>
      </c>
      <c r="X89" s="1">
        <v>2</v>
      </c>
      <c r="Y89" s="1">
        <v>1</v>
      </c>
      <c r="Z89" s="1">
        <v>1</v>
      </c>
    </row>
    <row r="90" spans="1:26" x14ac:dyDescent="0.2">
      <c r="A90" s="11">
        <v>60</v>
      </c>
      <c r="B90" s="1">
        <v>62</v>
      </c>
      <c r="C90" s="1">
        <v>33</v>
      </c>
      <c r="D90" s="1">
        <v>29</v>
      </c>
      <c r="E90" s="1">
        <v>26</v>
      </c>
      <c r="F90" s="1">
        <v>17</v>
      </c>
      <c r="G90" s="1">
        <v>9</v>
      </c>
      <c r="H90" s="1">
        <v>15</v>
      </c>
      <c r="I90" s="1">
        <v>9</v>
      </c>
      <c r="J90" s="1">
        <v>6</v>
      </c>
      <c r="K90" s="1">
        <v>5</v>
      </c>
      <c r="L90" s="1">
        <v>4</v>
      </c>
      <c r="M90" s="1">
        <v>1</v>
      </c>
      <c r="N90" s="11">
        <v>60</v>
      </c>
      <c r="O90" s="1">
        <v>3</v>
      </c>
      <c r="P90" s="1">
        <v>2</v>
      </c>
      <c r="Q90" s="1">
        <v>1</v>
      </c>
      <c r="R90" s="1">
        <v>3</v>
      </c>
      <c r="S90" s="1">
        <v>2</v>
      </c>
      <c r="T90" s="1">
        <v>1</v>
      </c>
      <c r="U90" s="1">
        <v>24</v>
      </c>
      <c r="V90" s="1">
        <v>13</v>
      </c>
      <c r="W90" s="1">
        <v>11</v>
      </c>
      <c r="X90" s="1">
        <v>12</v>
      </c>
      <c r="Y90" s="1">
        <v>3</v>
      </c>
      <c r="Z90" s="1">
        <v>9</v>
      </c>
    </row>
    <row r="91" spans="1:26" x14ac:dyDescent="0.2">
      <c r="A91" s="11">
        <v>61</v>
      </c>
      <c r="B91" s="1">
        <v>34</v>
      </c>
      <c r="C91" s="1">
        <v>14</v>
      </c>
      <c r="D91" s="1">
        <v>20</v>
      </c>
      <c r="E91" s="1">
        <v>20</v>
      </c>
      <c r="F91" s="1">
        <v>9</v>
      </c>
      <c r="G91" s="1">
        <v>11</v>
      </c>
      <c r="H91" s="1">
        <v>9</v>
      </c>
      <c r="I91" s="1">
        <v>3</v>
      </c>
      <c r="J91" s="1">
        <v>6</v>
      </c>
      <c r="K91" s="1">
        <v>4</v>
      </c>
      <c r="L91" s="1">
        <v>1</v>
      </c>
      <c r="M91" s="1">
        <v>3</v>
      </c>
      <c r="N91" s="11">
        <v>61</v>
      </c>
      <c r="O91" s="1">
        <v>2</v>
      </c>
      <c r="P91" s="1">
        <v>2</v>
      </c>
      <c r="Q91" s="1">
        <v>0</v>
      </c>
      <c r="R91" s="1">
        <v>5</v>
      </c>
      <c r="S91" s="1">
        <v>3</v>
      </c>
      <c r="T91" s="1">
        <v>2</v>
      </c>
      <c r="U91" s="1">
        <v>11</v>
      </c>
      <c r="V91" s="1">
        <v>5</v>
      </c>
      <c r="W91" s="1">
        <v>6</v>
      </c>
      <c r="X91" s="1">
        <v>3</v>
      </c>
      <c r="Y91" s="1">
        <v>0</v>
      </c>
      <c r="Z91" s="1">
        <v>3</v>
      </c>
    </row>
    <row r="92" spans="1:26" x14ac:dyDescent="0.2">
      <c r="A92" s="11">
        <v>62</v>
      </c>
      <c r="B92" s="1">
        <v>32</v>
      </c>
      <c r="C92" s="1">
        <v>13</v>
      </c>
      <c r="D92" s="1">
        <v>19</v>
      </c>
      <c r="E92" s="1">
        <v>15</v>
      </c>
      <c r="F92" s="1">
        <v>6</v>
      </c>
      <c r="G92" s="1">
        <v>9</v>
      </c>
      <c r="H92" s="1">
        <v>7</v>
      </c>
      <c r="I92" s="1">
        <v>4</v>
      </c>
      <c r="J92" s="1">
        <v>3</v>
      </c>
      <c r="K92" s="1">
        <v>5</v>
      </c>
      <c r="L92" s="1">
        <v>2</v>
      </c>
      <c r="M92" s="1">
        <v>3</v>
      </c>
      <c r="N92" s="11">
        <v>62</v>
      </c>
      <c r="O92" s="1">
        <v>1</v>
      </c>
      <c r="P92" s="1">
        <v>0</v>
      </c>
      <c r="Q92" s="1">
        <v>1</v>
      </c>
      <c r="R92" s="1">
        <v>2</v>
      </c>
      <c r="S92" s="1">
        <v>0</v>
      </c>
      <c r="T92" s="1">
        <v>2</v>
      </c>
      <c r="U92" s="1">
        <v>11</v>
      </c>
      <c r="V92" s="1">
        <v>2</v>
      </c>
      <c r="W92" s="1">
        <v>9</v>
      </c>
      <c r="X92" s="1">
        <v>6</v>
      </c>
      <c r="Y92" s="1">
        <v>5</v>
      </c>
      <c r="Z92" s="1">
        <v>1</v>
      </c>
    </row>
    <row r="93" spans="1:26" x14ac:dyDescent="0.2">
      <c r="A93" s="11">
        <v>63</v>
      </c>
      <c r="B93" s="1">
        <v>41</v>
      </c>
      <c r="C93" s="1">
        <v>19</v>
      </c>
      <c r="D93" s="1">
        <v>22</v>
      </c>
      <c r="E93" s="1">
        <v>21</v>
      </c>
      <c r="F93" s="1">
        <v>7</v>
      </c>
      <c r="G93" s="1">
        <v>14</v>
      </c>
      <c r="H93" s="1">
        <v>11</v>
      </c>
      <c r="I93" s="1">
        <v>3</v>
      </c>
      <c r="J93" s="1">
        <v>8</v>
      </c>
      <c r="K93" s="1">
        <v>6</v>
      </c>
      <c r="L93" s="1">
        <v>3</v>
      </c>
      <c r="M93" s="1">
        <v>3</v>
      </c>
      <c r="N93" s="11">
        <v>63</v>
      </c>
      <c r="O93" s="1">
        <v>3</v>
      </c>
      <c r="P93" s="1">
        <v>0</v>
      </c>
      <c r="Q93" s="1">
        <v>3</v>
      </c>
      <c r="R93" s="1">
        <v>1</v>
      </c>
      <c r="S93" s="1">
        <v>1</v>
      </c>
      <c r="T93" s="1">
        <v>0</v>
      </c>
      <c r="U93" s="1">
        <v>11</v>
      </c>
      <c r="V93" s="1">
        <v>8</v>
      </c>
      <c r="W93" s="1">
        <v>3</v>
      </c>
      <c r="X93" s="1">
        <v>9</v>
      </c>
      <c r="Y93" s="1">
        <v>4</v>
      </c>
      <c r="Z93" s="1">
        <v>5</v>
      </c>
    </row>
    <row r="94" spans="1:26" x14ac:dyDescent="0.2">
      <c r="A94" s="11">
        <v>64</v>
      </c>
      <c r="B94" s="1">
        <v>45</v>
      </c>
      <c r="C94" s="1">
        <v>16</v>
      </c>
      <c r="D94" s="1">
        <v>29</v>
      </c>
      <c r="E94" s="1">
        <v>24</v>
      </c>
      <c r="F94" s="1">
        <v>9</v>
      </c>
      <c r="G94" s="1">
        <v>15</v>
      </c>
      <c r="H94" s="1">
        <v>21</v>
      </c>
      <c r="I94" s="1">
        <v>8</v>
      </c>
      <c r="J94" s="1">
        <v>13</v>
      </c>
      <c r="K94" s="1">
        <v>3</v>
      </c>
      <c r="L94" s="1">
        <v>1</v>
      </c>
      <c r="M94" s="1">
        <v>2</v>
      </c>
      <c r="N94" s="11">
        <v>64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17</v>
      </c>
      <c r="V94" s="1">
        <v>7</v>
      </c>
      <c r="W94" s="1">
        <v>10</v>
      </c>
      <c r="X94" s="1">
        <v>4</v>
      </c>
      <c r="Y94" s="1">
        <v>0</v>
      </c>
      <c r="Z94" s="1">
        <v>4</v>
      </c>
    </row>
    <row r="95" spans="1:26" x14ac:dyDescent="0.2">
      <c r="A95" s="11">
        <v>65</v>
      </c>
      <c r="B95" s="1">
        <v>37</v>
      </c>
      <c r="C95" s="1">
        <v>19</v>
      </c>
      <c r="D95" s="1">
        <v>18</v>
      </c>
      <c r="E95" s="1">
        <v>23</v>
      </c>
      <c r="F95" s="1">
        <v>10</v>
      </c>
      <c r="G95" s="1">
        <v>13</v>
      </c>
      <c r="H95" s="1">
        <v>18</v>
      </c>
      <c r="I95" s="1">
        <v>6</v>
      </c>
      <c r="J95" s="1">
        <v>12</v>
      </c>
      <c r="K95" s="1">
        <v>2</v>
      </c>
      <c r="L95" s="1">
        <v>2</v>
      </c>
      <c r="M95" s="1">
        <v>0</v>
      </c>
      <c r="N95" s="11">
        <v>65</v>
      </c>
      <c r="O95" s="1">
        <v>1</v>
      </c>
      <c r="P95" s="1">
        <v>1</v>
      </c>
      <c r="Q95" s="1">
        <v>0</v>
      </c>
      <c r="R95" s="1">
        <v>2</v>
      </c>
      <c r="S95" s="1">
        <v>1</v>
      </c>
      <c r="T95" s="1">
        <v>1</v>
      </c>
      <c r="U95" s="1">
        <v>9</v>
      </c>
      <c r="V95" s="1">
        <v>5</v>
      </c>
      <c r="W95" s="1">
        <v>4</v>
      </c>
      <c r="X95" s="1">
        <v>5</v>
      </c>
      <c r="Y95" s="1">
        <v>4</v>
      </c>
      <c r="Z95" s="1">
        <v>1</v>
      </c>
    </row>
    <row r="96" spans="1:26" x14ac:dyDescent="0.2">
      <c r="A96" s="11">
        <v>66</v>
      </c>
      <c r="B96" s="1">
        <v>26</v>
      </c>
      <c r="C96" s="1">
        <v>10</v>
      </c>
      <c r="D96" s="1">
        <v>16</v>
      </c>
      <c r="E96" s="1">
        <v>14</v>
      </c>
      <c r="F96" s="1">
        <v>6</v>
      </c>
      <c r="G96" s="1">
        <v>8</v>
      </c>
      <c r="H96" s="1">
        <v>6</v>
      </c>
      <c r="I96" s="1">
        <v>2</v>
      </c>
      <c r="J96" s="1">
        <v>4</v>
      </c>
      <c r="K96" s="1">
        <v>6</v>
      </c>
      <c r="L96" s="1">
        <v>4</v>
      </c>
      <c r="M96" s="1">
        <v>2</v>
      </c>
      <c r="N96" s="11">
        <v>66</v>
      </c>
      <c r="O96" s="1">
        <v>1</v>
      </c>
      <c r="P96" s="1">
        <v>0</v>
      </c>
      <c r="Q96" s="1">
        <v>1</v>
      </c>
      <c r="R96" s="1">
        <v>1</v>
      </c>
      <c r="S96" s="1">
        <v>0</v>
      </c>
      <c r="T96" s="1">
        <v>1</v>
      </c>
      <c r="U96" s="1">
        <v>12</v>
      </c>
      <c r="V96" s="1">
        <v>4</v>
      </c>
      <c r="W96" s="1">
        <v>8</v>
      </c>
      <c r="X96" s="1">
        <v>0</v>
      </c>
      <c r="Y96" s="1">
        <v>0</v>
      </c>
      <c r="Z96" s="1">
        <v>0</v>
      </c>
    </row>
    <row r="97" spans="1:26" x14ac:dyDescent="0.2">
      <c r="A97" s="11">
        <v>67</v>
      </c>
      <c r="B97" s="1">
        <v>38</v>
      </c>
      <c r="C97" s="1">
        <v>18</v>
      </c>
      <c r="D97" s="1">
        <v>20</v>
      </c>
      <c r="E97" s="1">
        <v>16</v>
      </c>
      <c r="F97" s="1">
        <v>7</v>
      </c>
      <c r="G97" s="1">
        <v>9</v>
      </c>
      <c r="H97" s="1">
        <v>12</v>
      </c>
      <c r="I97" s="1">
        <v>3</v>
      </c>
      <c r="J97" s="1">
        <v>9</v>
      </c>
      <c r="K97" s="1">
        <v>2</v>
      </c>
      <c r="L97" s="1">
        <v>2</v>
      </c>
      <c r="M97" s="1">
        <v>0</v>
      </c>
      <c r="N97" s="11">
        <v>67</v>
      </c>
      <c r="O97" s="1">
        <v>0</v>
      </c>
      <c r="P97" s="1">
        <v>0</v>
      </c>
      <c r="Q97" s="1">
        <v>0</v>
      </c>
      <c r="R97" s="1">
        <v>2</v>
      </c>
      <c r="S97" s="1">
        <v>2</v>
      </c>
      <c r="T97" s="1">
        <v>0</v>
      </c>
      <c r="U97" s="1">
        <v>13</v>
      </c>
      <c r="V97" s="1">
        <v>7</v>
      </c>
      <c r="W97" s="1">
        <v>6</v>
      </c>
      <c r="X97" s="1">
        <v>9</v>
      </c>
      <c r="Y97" s="1">
        <v>4</v>
      </c>
      <c r="Z97" s="1">
        <v>5</v>
      </c>
    </row>
    <row r="98" spans="1:26" x14ac:dyDescent="0.2">
      <c r="A98" s="11">
        <v>68</v>
      </c>
      <c r="B98" s="1">
        <v>20</v>
      </c>
      <c r="C98" s="1">
        <v>5</v>
      </c>
      <c r="D98" s="1">
        <v>15</v>
      </c>
      <c r="E98" s="1">
        <v>10</v>
      </c>
      <c r="F98" s="1">
        <v>1</v>
      </c>
      <c r="G98" s="1">
        <v>9</v>
      </c>
      <c r="H98" s="1">
        <v>7</v>
      </c>
      <c r="I98" s="1">
        <v>1</v>
      </c>
      <c r="J98" s="1">
        <v>6</v>
      </c>
      <c r="K98" s="1">
        <v>2</v>
      </c>
      <c r="L98" s="1">
        <v>0</v>
      </c>
      <c r="M98" s="1">
        <v>2</v>
      </c>
      <c r="N98" s="11">
        <v>68</v>
      </c>
      <c r="O98" s="1">
        <v>1</v>
      </c>
      <c r="P98" s="1">
        <v>0</v>
      </c>
      <c r="Q98" s="1">
        <v>1</v>
      </c>
      <c r="R98" s="1">
        <v>0</v>
      </c>
      <c r="S98" s="1">
        <v>0</v>
      </c>
      <c r="T98" s="1">
        <v>0</v>
      </c>
      <c r="U98" s="1">
        <v>8</v>
      </c>
      <c r="V98" s="1">
        <v>2</v>
      </c>
      <c r="W98" s="1">
        <v>6</v>
      </c>
      <c r="X98" s="1">
        <v>2</v>
      </c>
      <c r="Y98" s="1">
        <v>2</v>
      </c>
      <c r="Z98" s="1">
        <v>0</v>
      </c>
    </row>
    <row r="99" spans="1:26" x14ac:dyDescent="0.2">
      <c r="A99" s="11">
        <v>69</v>
      </c>
      <c r="B99" s="1">
        <v>20</v>
      </c>
      <c r="C99" s="1">
        <v>11</v>
      </c>
      <c r="D99" s="1">
        <v>9</v>
      </c>
      <c r="E99" s="1">
        <v>14</v>
      </c>
      <c r="F99" s="1">
        <v>9</v>
      </c>
      <c r="G99" s="1">
        <v>5</v>
      </c>
      <c r="H99" s="1">
        <v>9</v>
      </c>
      <c r="I99" s="1">
        <v>6</v>
      </c>
      <c r="J99" s="1">
        <v>3</v>
      </c>
      <c r="K99" s="1">
        <v>5</v>
      </c>
      <c r="L99" s="1">
        <v>3</v>
      </c>
      <c r="M99" s="1">
        <v>2</v>
      </c>
      <c r="N99" s="11">
        <v>69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5</v>
      </c>
      <c r="V99" s="1">
        <v>1</v>
      </c>
      <c r="W99" s="1">
        <v>4</v>
      </c>
      <c r="X99" s="1">
        <v>1</v>
      </c>
      <c r="Y99" s="1">
        <v>1</v>
      </c>
      <c r="Z99" s="1">
        <v>0</v>
      </c>
    </row>
    <row r="100" spans="1:26" x14ac:dyDescent="0.2">
      <c r="A100" s="11">
        <v>70</v>
      </c>
      <c r="B100" s="1">
        <v>17</v>
      </c>
      <c r="C100" s="1">
        <v>8</v>
      </c>
      <c r="D100" s="1">
        <v>9</v>
      </c>
      <c r="E100" s="1">
        <v>4</v>
      </c>
      <c r="F100" s="1">
        <v>2</v>
      </c>
      <c r="G100" s="1">
        <v>2</v>
      </c>
      <c r="H100" s="1">
        <v>2</v>
      </c>
      <c r="I100" s="1">
        <v>1</v>
      </c>
      <c r="J100" s="1">
        <v>1</v>
      </c>
      <c r="K100" s="1">
        <v>0</v>
      </c>
      <c r="L100" s="1">
        <v>0</v>
      </c>
      <c r="M100" s="1">
        <v>0</v>
      </c>
      <c r="N100" s="11">
        <v>70</v>
      </c>
      <c r="O100" s="1">
        <v>1</v>
      </c>
      <c r="P100" s="1">
        <v>1</v>
      </c>
      <c r="Q100" s="1">
        <v>0</v>
      </c>
      <c r="R100" s="1">
        <v>1</v>
      </c>
      <c r="S100" s="1">
        <v>0</v>
      </c>
      <c r="T100" s="1">
        <v>1</v>
      </c>
      <c r="U100" s="1">
        <v>7</v>
      </c>
      <c r="V100" s="1">
        <v>4</v>
      </c>
      <c r="W100" s="1">
        <v>3</v>
      </c>
      <c r="X100" s="1">
        <v>6</v>
      </c>
      <c r="Y100" s="1">
        <v>2</v>
      </c>
      <c r="Z100" s="1">
        <v>4</v>
      </c>
    </row>
    <row r="101" spans="1:26" x14ac:dyDescent="0.2">
      <c r="A101" s="11">
        <v>71</v>
      </c>
      <c r="B101" s="1">
        <v>17</v>
      </c>
      <c r="C101" s="1">
        <v>9</v>
      </c>
      <c r="D101" s="1">
        <v>8</v>
      </c>
      <c r="E101" s="1">
        <v>10</v>
      </c>
      <c r="F101" s="1">
        <v>5</v>
      </c>
      <c r="G101" s="1">
        <v>5</v>
      </c>
      <c r="H101" s="1">
        <v>6</v>
      </c>
      <c r="I101" s="1">
        <v>2</v>
      </c>
      <c r="J101" s="1">
        <v>4</v>
      </c>
      <c r="K101" s="1">
        <v>2</v>
      </c>
      <c r="L101" s="1">
        <v>1</v>
      </c>
      <c r="M101" s="1">
        <v>1</v>
      </c>
      <c r="N101" s="11">
        <v>71</v>
      </c>
      <c r="O101" s="1">
        <v>1</v>
      </c>
      <c r="P101" s="1">
        <v>1</v>
      </c>
      <c r="Q101" s="1">
        <v>0</v>
      </c>
      <c r="R101" s="1">
        <v>1</v>
      </c>
      <c r="S101" s="1">
        <v>1</v>
      </c>
      <c r="T101" s="1">
        <v>0</v>
      </c>
      <c r="U101" s="1">
        <v>6</v>
      </c>
      <c r="V101" s="1">
        <v>3</v>
      </c>
      <c r="W101" s="1">
        <v>3</v>
      </c>
      <c r="X101" s="1">
        <v>1</v>
      </c>
      <c r="Y101" s="1">
        <v>1</v>
      </c>
      <c r="Z101" s="1">
        <v>0</v>
      </c>
    </row>
    <row r="102" spans="1:26" x14ac:dyDescent="0.2">
      <c r="A102" s="11">
        <v>72</v>
      </c>
      <c r="B102" s="1">
        <v>17</v>
      </c>
      <c r="C102" s="1">
        <v>8</v>
      </c>
      <c r="D102" s="1">
        <v>9</v>
      </c>
      <c r="E102" s="1">
        <v>5</v>
      </c>
      <c r="F102" s="1">
        <v>2</v>
      </c>
      <c r="G102" s="1">
        <v>3</v>
      </c>
      <c r="H102" s="1">
        <v>5</v>
      </c>
      <c r="I102" s="1">
        <v>2</v>
      </c>
      <c r="J102" s="1">
        <v>3</v>
      </c>
      <c r="K102" s="1">
        <v>0</v>
      </c>
      <c r="L102" s="1">
        <v>0</v>
      </c>
      <c r="M102" s="1">
        <v>0</v>
      </c>
      <c r="N102" s="11">
        <v>72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8</v>
      </c>
      <c r="V102" s="1">
        <v>6</v>
      </c>
      <c r="W102" s="1">
        <v>2</v>
      </c>
      <c r="X102" s="1">
        <v>4</v>
      </c>
      <c r="Y102" s="1">
        <v>0</v>
      </c>
      <c r="Z102" s="1">
        <v>4</v>
      </c>
    </row>
    <row r="103" spans="1:26" x14ac:dyDescent="0.2">
      <c r="A103" s="11">
        <v>73</v>
      </c>
      <c r="B103" s="1">
        <v>7</v>
      </c>
      <c r="C103" s="1">
        <v>3</v>
      </c>
      <c r="D103" s="1">
        <v>4</v>
      </c>
      <c r="E103" s="1">
        <v>4</v>
      </c>
      <c r="F103" s="1">
        <v>1</v>
      </c>
      <c r="G103" s="1">
        <v>3</v>
      </c>
      <c r="H103" s="1">
        <v>3</v>
      </c>
      <c r="I103" s="1">
        <v>1</v>
      </c>
      <c r="J103" s="1">
        <v>2</v>
      </c>
      <c r="K103" s="1">
        <v>0</v>
      </c>
      <c r="L103" s="1">
        <v>0</v>
      </c>
      <c r="M103" s="1">
        <v>0</v>
      </c>
      <c r="N103" s="11">
        <v>73</v>
      </c>
      <c r="O103" s="1">
        <v>0</v>
      </c>
      <c r="P103" s="1">
        <v>0</v>
      </c>
      <c r="Q103" s="1">
        <v>0</v>
      </c>
      <c r="R103" s="1">
        <v>1</v>
      </c>
      <c r="S103" s="1">
        <v>0</v>
      </c>
      <c r="T103" s="1">
        <v>1</v>
      </c>
      <c r="U103" s="1">
        <v>3</v>
      </c>
      <c r="V103" s="1">
        <v>2</v>
      </c>
      <c r="W103" s="1">
        <v>1</v>
      </c>
      <c r="X103" s="1">
        <v>0</v>
      </c>
      <c r="Y103" s="1">
        <v>0</v>
      </c>
      <c r="Z103" s="1">
        <v>0</v>
      </c>
    </row>
    <row r="104" spans="1:26" x14ac:dyDescent="0.2">
      <c r="A104" s="11">
        <v>74</v>
      </c>
      <c r="B104" s="1">
        <v>8</v>
      </c>
      <c r="C104" s="1">
        <v>4</v>
      </c>
      <c r="D104" s="1">
        <v>4</v>
      </c>
      <c r="E104" s="1">
        <v>4</v>
      </c>
      <c r="F104" s="1">
        <v>3</v>
      </c>
      <c r="G104" s="1">
        <v>1</v>
      </c>
      <c r="H104" s="1">
        <v>3</v>
      </c>
      <c r="I104" s="1">
        <v>2</v>
      </c>
      <c r="J104" s="1">
        <v>1</v>
      </c>
      <c r="K104" s="1">
        <v>0</v>
      </c>
      <c r="L104" s="1">
        <v>0</v>
      </c>
      <c r="M104" s="1">
        <v>0</v>
      </c>
      <c r="N104" s="11">
        <v>74</v>
      </c>
      <c r="O104" s="1">
        <v>1</v>
      </c>
      <c r="P104" s="1">
        <v>1</v>
      </c>
      <c r="Q104" s="1">
        <v>0</v>
      </c>
      <c r="R104" s="1">
        <v>0</v>
      </c>
      <c r="S104" s="1">
        <v>0</v>
      </c>
      <c r="T104" s="1">
        <v>0</v>
      </c>
      <c r="U104" s="1">
        <v>4</v>
      </c>
      <c r="V104" s="1">
        <v>1</v>
      </c>
      <c r="W104" s="1">
        <v>3</v>
      </c>
      <c r="X104" s="1">
        <v>0</v>
      </c>
      <c r="Y104" s="1">
        <v>0</v>
      </c>
      <c r="Z104" s="1">
        <v>0</v>
      </c>
    </row>
    <row r="105" spans="1:26" x14ac:dyDescent="0.2">
      <c r="A105" s="11">
        <v>75</v>
      </c>
      <c r="B105" s="1">
        <v>13</v>
      </c>
      <c r="C105" s="1">
        <v>2</v>
      </c>
      <c r="D105" s="1">
        <v>11</v>
      </c>
      <c r="E105" s="1">
        <v>11</v>
      </c>
      <c r="F105" s="1">
        <v>2</v>
      </c>
      <c r="G105" s="1">
        <v>9</v>
      </c>
      <c r="H105" s="1">
        <v>9</v>
      </c>
      <c r="I105" s="1">
        <v>2</v>
      </c>
      <c r="J105" s="1">
        <v>7</v>
      </c>
      <c r="K105" s="1">
        <v>2</v>
      </c>
      <c r="L105" s="1">
        <v>0</v>
      </c>
      <c r="M105" s="1">
        <v>2</v>
      </c>
      <c r="N105" s="11">
        <v>75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2</v>
      </c>
      <c r="V105" s="1">
        <v>0</v>
      </c>
      <c r="W105" s="1">
        <v>2</v>
      </c>
      <c r="X105" s="1">
        <v>0</v>
      </c>
      <c r="Y105" s="1">
        <v>0</v>
      </c>
      <c r="Z105" s="1">
        <v>0</v>
      </c>
    </row>
    <row r="106" spans="1:26" x14ac:dyDescent="0.2">
      <c r="A106" s="11">
        <v>76</v>
      </c>
      <c r="B106" s="1">
        <v>7</v>
      </c>
      <c r="C106" s="1">
        <v>2</v>
      </c>
      <c r="D106" s="1">
        <v>5</v>
      </c>
      <c r="E106" s="1">
        <v>5</v>
      </c>
      <c r="F106" s="1">
        <v>1</v>
      </c>
      <c r="G106" s="1">
        <v>4</v>
      </c>
      <c r="H106" s="1">
        <v>4</v>
      </c>
      <c r="I106" s="1">
        <v>1</v>
      </c>
      <c r="J106" s="1">
        <v>3</v>
      </c>
      <c r="K106" s="1">
        <v>1</v>
      </c>
      <c r="L106" s="1">
        <v>0</v>
      </c>
      <c r="M106" s="1">
        <v>1</v>
      </c>
      <c r="N106" s="11">
        <v>76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1</v>
      </c>
      <c r="V106" s="1">
        <v>1</v>
      </c>
      <c r="W106" s="1">
        <v>0</v>
      </c>
      <c r="X106" s="1">
        <v>1</v>
      </c>
      <c r="Y106" s="1">
        <v>0</v>
      </c>
      <c r="Z106" s="1">
        <v>1</v>
      </c>
    </row>
    <row r="107" spans="1:26" x14ac:dyDescent="0.2">
      <c r="A107" s="11">
        <v>77</v>
      </c>
      <c r="B107" s="1">
        <v>4</v>
      </c>
      <c r="C107" s="1">
        <v>2</v>
      </c>
      <c r="D107" s="1">
        <v>2</v>
      </c>
      <c r="E107" s="1">
        <v>1</v>
      </c>
      <c r="F107" s="1">
        <v>1</v>
      </c>
      <c r="G107" s="1">
        <v>0</v>
      </c>
      <c r="H107" s="1">
        <v>1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1">
        <v>77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3</v>
      </c>
      <c r="Y107" s="1">
        <v>1</v>
      </c>
      <c r="Z107" s="1">
        <v>2</v>
      </c>
    </row>
    <row r="108" spans="1:26" x14ac:dyDescent="0.2">
      <c r="A108" s="11">
        <v>78</v>
      </c>
      <c r="B108" s="1">
        <v>7</v>
      </c>
      <c r="C108" s="1">
        <v>3</v>
      </c>
      <c r="D108" s="1">
        <v>4</v>
      </c>
      <c r="E108" s="1">
        <v>4</v>
      </c>
      <c r="F108" s="1">
        <v>1</v>
      </c>
      <c r="G108" s="1">
        <v>3</v>
      </c>
      <c r="H108" s="1">
        <v>4</v>
      </c>
      <c r="I108" s="1">
        <v>1</v>
      </c>
      <c r="J108" s="1">
        <v>3</v>
      </c>
      <c r="K108" s="1">
        <v>0</v>
      </c>
      <c r="L108" s="1">
        <v>0</v>
      </c>
      <c r="M108" s="1">
        <v>0</v>
      </c>
      <c r="N108" s="11">
        <v>78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1</v>
      </c>
      <c r="V108" s="1">
        <v>0</v>
      </c>
      <c r="W108" s="1">
        <v>1</v>
      </c>
      <c r="X108" s="1">
        <v>2</v>
      </c>
      <c r="Y108" s="1">
        <v>2</v>
      </c>
      <c r="Z108" s="1">
        <v>0</v>
      </c>
    </row>
    <row r="109" spans="1:26" x14ac:dyDescent="0.2">
      <c r="A109" s="11">
        <v>79</v>
      </c>
      <c r="B109" s="1">
        <v>8</v>
      </c>
      <c r="C109" s="1">
        <v>2</v>
      </c>
      <c r="D109" s="1">
        <v>6</v>
      </c>
      <c r="E109" s="1">
        <v>6</v>
      </c>
      <c r="F109" s="1">
        <v>2</v>
      </c>
      <c r="G109" s="1">
        <v>4</v>
      </c>
      <c r="H109" s="1">
        <v>1</v>
      </c>
      <c r="I109" s="1">
        <v>0</v>
      </c>
      <c r="J109" s="1">
        <v>1</v>
      </c>
      <c r="K109" s="1">
        <v>5</v>
      </c>
      <c r="L109" s="1">
        <v>2</v>
      </c>
      <c r="M109" s="1">
        <v>3</v>
      </c>
      <c r="N109" s="11">
        <v>79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1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</row>
    <row r="110" spans="1:26" x14ac:dyDescent="0.2">
      <c r="A110" s="11">
        <v>80</v>
      </c>
      <c r="B110" s="1">
        <v>4</v>
      </c>
      <c r="C110" s="1">
        <v>3</v>
      </c>
      <c r="D110" s="1">
        <v>1</v>
      </c>
      <c r="E110" s="1">
        <v>1</v>
      </c>
      <c r="F110" s="1">
        <v>1</v>
      </c>
      <c r="G110" s="1">
        <v>0</v>
      </c>
      <c r="H110" s="1">
        <v>0</v>
      </c>
      <c r="I110" s="1">
        <v>0</v>
      </c>
      <c r="J110" s="1">
        <v>0</v>
      </c>
      <c r="K110" s="1">
        <v>1</v>
      </c>
      <c r="L110" s="1">
        <v>1</v>
      </c>
      <c r="M110" s="1">
        <v>0</v>
      </c>
      <c r="N110" s="11">
        <v>80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1</v>
      </c>
      <c r="V110" s="1">
        <v>0</v>
      </c>
      <c r="W110" s="1">
        <v>1</v>
      </c>
      <c r="X110" s="1">
        <v>2</v>
      </c>
      <c r="Y110" s="1">
        <v>2</v>
      </c>
      <c r="Z110" s="1">
        <v>0</v>
      </c>
    </row>
    <row r="111" spans="1:26" x14ac:dyDescent="0.2">
      <c r="A111" s="11">
        <v>81</v>
      </c>
      <c r="B111" s="1">
        <v>2</v>
      </c>
      <c r="C111" s="1">
        <v>0</v>
      </c>
      <c r="D111" s="1">
        <v>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1">
        <v>81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2</v>
      </c>
      <c r="Y111" s="1">
        <v>0</v>
      </c>
      <c r="Z111" s="1">
        <v>2</v>
      </c>
    </row>
    <row r="112" spans="1:26" x14ac:dyDescent="0.2">
      <c r="A112" s="11">
        <v>82</v>
      </c>
      <c r="B112" s="1">
        <v>5</v>
      </c>
      <c r="C112" s="1">
        <v>2</v>
      </c>
      <c r="D112" s="1">
        <v>3</v>
      </c>
      <c r="E112" s="1">
        <v>3</v>
      </c>
      <c r="F112" s="1">
        <v>1</v>
      </c>
      <c r="G112" s="1">
        <v>2</v>
      </c>
      <c r="H112" s="1">
        <v>3</v>
      </c>
      <c r="I112" s="1">
        <v>1</v>
      </c>
      <c r="J112" s="1">
        <v>2</v>
      </c>
      <c r="K112" s="1">
        <v>0</v>
      </c>
      <c r="L112" s="1">
        <v>0</v>
      </c>
      <c r="M112" s="1">
        <v>0</v>
      </c>
      <c r="N112" s="11">
        <v>82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2</v>
      </c>
      <c r="Y112" s="1">
        <v>1</v>
      </c>
      <c r="Z112" s="1">
        <v>1</v>
      </c>
    </row>
    <row r="113" spans="1:26" x14ac:dyDescent="0.2">
      <c r="A113" s="11">
        <v>83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1">
        <v>83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</row>
    <row r="114" spans="1:26" x14ac:dyDescent="0.2">
      <c r="A114" s="11">
        <v>84</v>
      </c>
      <c r="B114" s="1">
        <v>2</v>
      </c>
      <c r="C114" s="1">
        <v>0</v>
      </c>
      <c r="D114" s="1">
        <v>2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1">
        <v>84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2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</row>
    <row r="115" spans="1:26" x14ac:dyDescent="0.2">
      <c r="A115" s="11">
        <v>85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1">
        <v>85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</row>
    <row r="116" spans="1:26" x14ac:dyDescent="0.2">
      <c r="A116" s="11">
        <v>86</v>
      </c>
      <c r="B116" s="1">
        <v>2</v>
      </c>
      <c r="C116" s="1">
        <v>1</v>
      </c>
      <c r="D116" s="1">
        <v>1</v>
      </c>
      <c r="E116" s="1">
        <v>1</v>
      </c>
      <c r="F116" s="1">
        <v>1</v>
      </c>
      <c r="G116" s="1">
        <v>0</v>
      </c>
      <c r="H116" s="1">
        <v>1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1">
        <v>86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1</v>
      </c>
      <c r="V116" s="1">
        <v>0</v>
      </c>
      <c r="W116" s="1">
        <v>1</v>
      </c>
      <c r="X116" s="1">
        <v>0</v>
      </c>
      <c r="Y116" s="1">
        <v>0</v>
      </c>
      <c r="Z116" s="1">
        <v>0</v>
      </c>
    </row>
    <row r="117" spans="1:26" x14ac:dyDescent="0.2">
      <c r="A117" s="11">
        <v>87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1">
        <v>87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</row>
    <row r="118" spans="1:26" x14ac:dyDescent="0.2">
      <c r="A118" s="11">
        <v>88</v>
      </c>
      <c r="B118" s="1">
        <v>2</v>
      </c>
      <c r="C118" s="1">
        <v>2</v>
      </c>
      <c r="D118" s="1">
        <v>0</v>
      </c>
      <c r="E118" s="1">
        <v>1</v>
      </c>
      <c r="F118" s="1">
        <v>1</v>
      </c>
      <c r="G118" s="1">
        <v>0</v>
      </c>
      <c r="H118" s="1">
        <v>0</v>
      </c>
      <c r="I118" s="1">
        <v>0</v>
      </c>
      <c r="J118" s="1">
        <v>0</v>
      </c>
      <c r="K118" s="1">
        <v>1</v>
      </c>
      <c r="L118" s="1">
        <v>1</v>
      </c>
      <c r="M118" s="1">
        <v>0</v>
      </c>
      <c r="N118" s="11">
        <v>88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1</v>
      </c>
      <c r="V118" s="1">
        <v>1</v>
      </c>
      <c r="W118" s="1">
        <v>0</v>
      </c>
      <c r="X118" s="1">
        <v>0</v>
      </c>
      <c r="Y118" s="1">
        <v>0</v>
      </c>
      <c r="Z118" s="1">
        <v>0</v>
      </c>
    </row>
    <row r="119" spans="1:26" x14ac:dyDescent="0.2">
      <c r="A119" s="11">
        <v>89</v>
      </c>
      <c r="B119" s="1">
        <v>1</v>
      </c>
      <c r="C119" s="1">
        <v>1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1">
        <v>89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1</v>
      </c>
      <c r="Y119" s="1">
        <v>1</v>
      </c>
      <c r="Z119" s="1">
        <v>0</v>
      </c>
    </row>
    <row r="120" spans="1:26" x14ac:dyDescent="0.2">
      <c r="A120" s="11">
        <v>90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1">
        <v>90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x14ac:dyDescent="0.2">
      <c r="A121" s="11">
        <v>91</v>
      </c>
      <c r="B121" s="1">
        <v>2</v>
      </c>
      <c r="C121" s="1">
        <v>1</v>
      </c>
      <c r="D121" s="1">
        <v>1</v>
      </c>
      <c r="E121" s="1">
        <v>1</v>
      </c>
      <c r="F121" s="1">
        <v>1</v>
      </c>
      <c r="G121" s="1">
        <v>0</v>
      </c>
      <c r="H121" s="1">
        <v>1</v>
      </c>
      <c r="I121" s="1">
        <v>1</v>
      </c>
      <c r="J121" s="1">
        <v>0</v>
      </c>
      <c r="K121" s="1">
        <v>0</v>
      </c>
      <c r="L121" s="1">
        <v>0</v>
      </c>
      <c r="M121" s="1">
        <v>0</v>
      </c>
      <c r="N121" s="11">
        <v>91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1</v>
      </c>
      <c r="Y121" s="1">
        <v>0</v>
      </c>
      <c r="Z121" s="1">
        <v>1</v>
      </c>
    </row>
    <row r="122" spans="1:26" x14ac:dyDescent="0.2">
      <c r="A122" s="11">
        <v>92</v>
      </c>
      <c r="B122" s="1">
        <v>2</v>
      </c>
      <c r="C122" s="1">
        <v>0</v>
      </c>
      <c r="D122" s="1">
        <v>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1">
        <v>92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1</v>
      </c>
      <c r="V122" s="1">
        <v>0</v>
      </c>
      <c r="W122" s="1">
        <v>1</v>
      </c>
      <c r="X122" s="1">
        <v>1</v>
      </c>
      <c r="Y122" s="1">
        <v>0</v>
      </c>
      <c r="Z122" s="1">
        <v>1</v>
      </c>
    </row>
    <row r="123" spans="1:26" x14ac:dyDescent="0.2">
      <c r="A123" s="11">
        <v>93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1">
        <v>93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 x14ac:dyDescent="0.2">
      <c r="A124" s="11">
        <v>94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1">
        <v>94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 x14ac:dyDescent="0.2">
      <c r="A125" s="11">
        <v>95</v>
      </c>
      <c r="B125" s="1">
        <v>1</v>
      </c>
      <c r="C125" s="1">
        <v>0</v>
      </c>
      <c r="D125" s="1">
        <v>1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1">
        <v>95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</row>
    <row r="126" spans="1:26" x14ac:dyDescent="0.2">
      <c r="A126" s="11">
        <v>96</v>
      </c>
      <c r="B126" s="1">
        <v>2</v>
      </c>
      <c r="C126" s="1">
        <v>1</v>
      </c>
      <c r="D126" s="1">
        <v>1</v>
      </c>
      <c r="E126" s="1">
        <v>1</v>
      </c>
      <c r="F126" s="1">
        <v>1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1">
        <v>96</v>
      </c>
      <c r="O126" s="1">
        <v>0</v>
      </c>
      <c r="P126" s="1">
        <v>0</v>
      </c>
      <c r="Q126" s="1">
        <v>0</v>
      </c>
      <c r="R126" s="1">
        <v>1</v>
      </c>
      <c r="S126" s="1">
        <v>1</v>
      </c>
      <c r="T126" s="1">
        <v>0</v>
      </c>
      <c r="U126" s="1">
        <v>1</v>
      </c>
      <c r="V126" s="1">
        <v>0</v>
      </c>
      <c r="W126" s="1">
        <v>1</v>
      </c>
      <c r="X126" s="1">
        <v>0</v>
      </c>
      <c r="Y126" s="1">
        <v>0</v>
      </c>
      <c r="Z126" s="1">
        <v>0</v>
      </c>
    </row>
    <row r="127" spans="1:26" x14ac:dyDescent="0.2">
      <c r="A127" s="11">
        <v>97</v>
      </c>
      <c r="B127" s="1">
        <v>1</v>
      </c>
      <c r="C127" s="1">
        <v>0</v>
      </c>
      <c r="D127" s="1">
        <v>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1">
        <v>97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0</v>
      </c>
      <c r="Y127" s="1">
        <v>0</v>
      </c>
      <c r="Z127" s="1">
        <v>0</v>
      </c>
    </row>
    <row r="128" spans="1:26" x14ac:dyDescent="0.2">
      <c r="A128" s="11">
        <v>98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1">
        <v>98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 x14ac:dyDescent="0.2">
      <c r="A129" s="11">
        <v>99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1">
        <v>99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 s="5" customFormat="1" x14ac:dyDescent="0.2">
      <c r="A130" s="39" t="s">
        <v>27</v>
      </c>
      <c r="B130" s="5">
        <v>22.4</v>
      </c>
      <c r="C130" s="5">
        <v>22.5</v>
      </c>
      <c r="D130" s="5">
        <v>22.2</v>
      </c>
      <c r="E130" s="5">
        <v>22.5</v>
      </c>
      <c r="F130" s="5">
        <v>22.9</v>
      </c>
      <c r="G130" s="5">
        <v>22.1</v>
      </c>
      <c r="H130" s="5">
        <v>22.2</v>
      </c>
      <c r="I130" s="5">
        <v>22.3</v>
      </c>
      <c r="J130" s="5">
        <v>22</v>
      </c>
      <c r="K130" s="5">
        <v>23.3</v>
      </c>
      <c r="L130" s="5">
        <v>23.9</v>
      </c>
      <c r="M130" s="5">
        <v>22.4</v>
      </c>
      <c r="N130" s="39" t="s">
        <v>27</v>
      </c>
      <c r="O130" s="5">
        <v>23.5</v>
      </c>
      <c r="P130" s="5">
        <v>24</v>
      </c>
      <c r="Q130" s="5">
        <v>22.9</v>
      </c>
      <c r="R130" s="5">
        <v>22.7</v>
      </c>
      <c r="S130" s="5">
        <v>23.6</v>
      </c>
      <c r="T130" s="5">
        <v>21.9</v>
      </c>
      <c r="U130" s="5">
        <v>24.1</v>
      </c>
      <c r="V130" s="5">
        <v>23.5</v>
      </c>
      <c r="W130" s="5">
        <v>24.8</v>
      </c>
      <c r="X130" s="5">
        <v>20</v>
      </c>
      <c r="Y130" s="5">
        <v>18.899999999999999</v>
      </c>
      <c r="Z130" s="5">
        <v>20.5</v>
      </c>
    </row>
    <row r="131" spans="1:26" x14ac:dyDescent="0.2">
      <c r="A131" s="30" t="s">
        <v>646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 t="s">
        <v>646</v>
      </c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</sheetData>
  <mergeCells count="20">
    <mergeCell ref="A65:M65"/>
    <mergeCell ref="N65:Z65"/>
    <mergeCell ref="A131:M131"/>
    <mergeCell ref="N131:Z131"/>
    <mergeCell ref="B68:D68"/>
    <mergeCell ref="E68:G68"/>
    <mergeCell ref="H68:J68"/>
    <mergeCell ref="K68:M68"/>
    <mergeCell ref="O68:P68"/>
    <mergeCell ref="R68:T68"/>
    <mergeCell ref="U68:W68"/>
    <mergeCell ref="X68:Z68"/>
    <mergeCell ref="U2:W2"/>
    <mergeCell ref="X2:Z2"/>
    <mergeCell ref="B2:D2"/>
    <mergeCell ref="E2:G2"/>
    <mergeCell ref="H2:J2"/>
    <mergeCell ref="K2:M2"/>
    <mergeCell ref="O2:P2"/>
    <mergeCell ref="R2:T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3386-DE5A-4A3B-92F6-B3464C8BA56A}">
  <dimension ref="A1:Z131"/>
  <sheetViews>
    <sheetView view="pageBreakPreview" zoomScale="125" zoomScaleNormal="100" zoomScaleSheetLayoutView="125" workbookViewId="0">
      <selection activeCell="N1" sqref="N1:N1048576"/>
    </sheetView>
  </sheetViews>
  <sheetFormatPr defaultColWidth="8.88671875" defaultRowHeight="10.199999999999999" x14ac:dyDescent="0.2"/>
  <cols>
    <col min="1" max="1" width="8.88671875" style="11"/>
    <col min="2" max="13" width="6.5546875" style="1" customWidth="1"/>
    <col min="14" max="14" width="8.88671875" style="11"/>
    <col min="15" max="26" width="6.5546875" style="1" customWidth="1"/>
    <col min="27" max="16384" width="8.88671875" style="1"/>
  </cols>
  <sheetData>
    <row r="1" spans="1:26" ht="11.25" x14ac:dyDescent="0.2">
      <c r="A1" s="11" t="s">
        <v>831</v>
      </c>
      <c r="N1" s="11" t="s">
        <v>831</v>
      </c>
    </row>
    <row r="2" spans="1:26" ht="11.25" x14ac:dyDescent="0.2">
      <c r="A2" s="8"/>
      <c r="B2" s="34" t="s">
        <v>0</v>
      </c>
      <c r="C2" s="34"/>
      <c r="D2" s="34"/>
      <c r="E2" s="34" t="s">
        <v>4</v>
      </c>
      <c r="F2" s="34"/>
      <c r="G2" s="34"/>
      <c r="H2" s="34" t="s">
        <v>5</v>
      </c>
      <c r="I2" s="34"/>
      <c r="J2" s="34"/>
      <c r="K2" s="34" t="s">
        <v>6</v>
      </c>
      <c r="L2" s="34"/>
      <c r="M2" s="31"/>
      <c r="N2" s="8"/>
      <c r="O2" s="34" t="s">
        <v>7</v>
      </c>
      <c r="P2" s="34"/>
      <c r="Q2" s="16"/>
      <c r="R2" s="34" t="s">
        <v>8</v>
      </c>
      <c r="S2" s="34"/>
      <c r="T2" s="34"/>
      <c r="U2" s="34" t="s">
        <v>9</v>
      </c>
      <c r="V2" s="34"/>
      <c r="W2" s="34"/>
      <c r="X2" s="34" t="s">
        <v>10</v>
      </c>
      <c r="Y2" s="34"/>
      <c r="Z2" s="31"/>
    </row>
    <row r="3" spans="1:26" s="6" customFormat="1" ht="11.25" x14ac:dyDescent="0.2">
      <c r="A3" s="9" t="s">
        <v>647</v>
      </c>
      <c r="B3" s="17" t="s">
        <v>0</v>
      </c>
      <c r="C3" s="17" t="s">
        <v>618</v>
      </c>
      <c r="D3" s="17" t="s">
        <v>619</v>
      </c>
      <c r="E3" s="17" t="s">
        <v>0</v>
      </c>
      <c r="F3" s="17" t="s">
        <v>618</v>
      </c>
      <c r="G3" s="17" t="s">
        <v>619</v>
      </c>
      <c r="H3" s="17" t="s">
        <v>0</v>
      </c>
      <c r="I3" s="17" t="s">
        <v>618</v>
      </c>
      <c r="J3" s="17" t="s">
        <v>619</v>
      </c>
      <c r="K3" s="17" t="s">
        <v>0</v>
      </c>
      <c r="L3" s="17" t="s">
        <v>618</v>
      </c>
      <c r="M3" s="18" t="s">
        <v>619</v>
      </c>
      <c r="N3" s="9" t="s">
        <v>647</v>
      </c>
      <c r="O3" s="17" t="s">
        <v>0</v>
      </c>
      <c r="P3" s="17" t="s">
        <v>618</v>
      </c>
      <c r="Q3" s="17" t="s">
        <v>619</v>
      </c>
      <c r="R3" s="17" t="s">
        <v>0</v>
      </c>
      <c r="S3" s="17" t="s">
        <v>618</v>
      </c>
      <c r="T3" s="17" t="s">
        <v>619</v>
      </c>
      <c r="U3" s="17" t="s">
        <v>0</v>
      </c>
      <c r="V3" s="17" t="s">
        <v>618</v>
      </c>
      <c r="W3" s="17" t="s">
        <v>619</v>
      </c>
      <c r="X3" s="17" t="s">
        <v>0</v>
      </c>
      <c r="Y3" s="17" t="s">
        <v>618</v>
      </c>
      <c r="Z3" s="18" t="s">
        <v>619</v>
      </c>
    </row>
    <row r="4" spans="1:26" ht="11.25" x14ac:dyDescent="0.2"/>
    <row r="5" spans="1:26" ht="11.25" x14ac:dyDescent="0.2">
      <c r="A5" s="11" t="s">
        <v>655</v>
      </c>
      <c r="B5" s="1">
        <v>4298</v>
      </c>
      <c r="C5" s="1">
        <v>2141</v>
      </c>
      <c r="D5" s="1">
        <v>2157</v>
      </c>
      <c r="E5" s="1">
        <v>2109</v>
      </c>
      <c r="F5" s="1">
        <v>1054</v>
      </c>
      <c r="G5" s="1">
        <v>1055</v>
      </c>
      <c r="H5" s="1">
        <v>1286</v>
      </c>
      <c r="I5" s="1">
        <v>643</v>
      </c>
      <c r="J5" s="1">
        <v>643</v>
      </c>
      <c r="K5" s="1">
        <v>540</v>
      </c>
      <c r="L5" s="1">
        <v>279</v>
      </c>
      <c r="M5" s="1">
        <v>261</v>
      </c>
      <c r="N5" s="11" t="s">
        <v>655</v>
      </c>
      <c r="O5" s="1">
        <v>215</v>
      </c>
      <c r="P5" s="1">
        <v>100</v>
      </c>
      <c r="Q5" s="1">
        <v>115</v>
      </c>
      <c r="R5" s="1">
        <v>68</v>
      </c>
      <c r="S5" s="1">
        <v>32</v>
      </c>
      <c r="T5" s="1">
        <v>36</v>
      </c>
      <c r="U5" s="1">
        <v>2076</v>
      </c>
      <c r="V5" s="1">
        <v>1030</v>
      </c>
      <c r="W5" s="1">
        <v>1046</v>
      </c>
      <c r="X5" s="1">
        <v>113</v>
      </c>
      <c r="Y5" s="1">
        <v>57</v>
      </c>
      <c r="Z5" s="1">
        <v>56</v>
      </c>
    </row>
    <row r="6" spans="1:26" ht="11.25" x14ac:dyDescent="0.2">
      <c r="A6" s="11" t="s">
        <v>13</v>
      </c>
      <c r="B6" s="1">
        <v>588</v>
      </c>
      <c r="C6" s="1">
        <v>316</v>
      </c>
      <c r="D6" s="1">
        <v>272</v>
      </c>
      <c r="E6" s="1">
        <v>274</v>
      </c>
      <c r="F6" s="1">
        <v>153</v>
      </c>
      <c r="G6" s="1">
        <v>121</v>
      </c>
      <c r="H6" s="1">
        <v>157</v>
      </c>
      <c r="I6" s="1">
        <v>91</v>
      </c>
      <c r="J6" s="1">
        <v>66</v>
      </c>
      <c r="K6" s="1">
        <v>67</v>
      </c>
      <c r="L6" s="1">
        <v>37</v>
      </c>
      <c r="M6" s="1">
        <v>30</v>
      </c>
      <c r="N6" s="11" t="s">
        <v>13</v>
      </c>
      <c r="O6" s="1">
        <v>38</v>
      </c>
      <c r="P6" s="1">
        <v>18</v>
      </c>
      <c r="Q6" s="1">
        <v>20</v>
      </c>
      <c r="R6" s="1">
        <v>12</v>
      </c>
      <c r="S6" s="1">
        <v>7</v>
      </c>
      <c r="T6" s="1">
        <v>5</v>
      </c>
      <c r="U6" s="1">
        <v>298</v>
      </c>
      <c r="V6" s="1">
        <v>156</v>
      </c>
      <c r="W6" s="1">
        <v>142</v>
      </c>
      <c r="X6" s="1">
        <v>16</v>
      </c>
      <c r="Y6" s="1">
        <v>7</v>
      </c>
      <c r="Z6" s="1">
        <v>9</v>
      </c>
    </row>
    <row r="7" spans="1:26" ht="11.25" x14ac:dyDescent="0.2">
      <c r="A7" s="11" t="s">
        <v>620</v>
      </c>
      <c r="B7" s="1">
        <v>565</v>
      </c>
      <c r="C7" s="1">
        <v>299</v>
      </c>
      <c r="D7" s="1">
        <v>266</v>
      </c>
      <c r="E7" s="1">
        <v>290</v>
      </c>
      <c r="F7" s="1">
        <v>152</v>
      </c>
      <c r="G7" s="1">
        <v>138</v>
      </c>
      <c r="H7" s="1">
        <v>175</v>
      </c>
      <c r="I7" s="1">
        <v>94</v>
      </c>
      <c r="J7" s="1">
        <v>81</v>
      </c>
      <c r="K7" s="1">
        <v>86</v>
      </c>
      <c r="L7" s="1">
        <v>47</v>
      </c>
      <c r="M7" s="1">
        <v>39</v>
      </c>
      <c r="N7" s="11" t="s">
        <v>620</v>
      </c>
      <c r="O7" s="1">
        <v>20</v>
      </c>
      <c r="P7" s="1">
        <v>9</v>
      </c>
      <c r="Q7" s="1">
        <v>11</v>
      </c>
      <c r="R7" s="1">
        <v>9</v>
      </c>
      <c r="S7" s="1">
        <v>2</v>
      </c>
      <c r="T7" s="1">
        <v>7</v>
      </c>
      <c r="U7" s="1">
        <v>261</v>
      </c>
      <c r="V7" s="1">
        <v>138</v>
      </c>
      <c r="W7" s="1">
        <v>123</v>
      </c>
      <c r="X7" s="1">
        <v>14</v>
      </c>
      <c r="Y7" s="1">
        <v>9</v>
      </c>
      <c r="Z7" s="1">
        <v>5</v>
      </c>
    </row>
    <row r="8" spans="1:26" ht="11.25" x14ac:dyDescent="0.2">
      <c r="A8" s="11" t="s">
        <v>621</v>
      </c>
      <c r="B8" s="1">
        <v>454</v>
      </c>
      <c r="C8" s="1">
        <v>239</v>
      </c>
      <c r="D8" s="1">
        <v>215</v>
      </c>
      <c r="E8" s="1">
        <v>208</v>
      </c>
      <c r="F8" s="1">
        <v>109</v>
      </c>
      <c r="G8" s="1">
        <v>99</v>
      </c>
      <c r="H8" s="1">
        <v>131</v>
      </c>
      <c r="I8" s="1">
        <v>71</v>
      </c>
      <c r="J8" s="1">
        <v>60</v>
      </c>
      <c r="K8" s="1">
        <v>54</v>
      </c>
      <c r="L8" s="1">
        <v>27</v>
      </c>
      <c r="M8" s="1">
        <v>27</v>
      </c>
      <c r="N8" s="11" t="s">
        <v>621</v>
      </c>
      <c r="O8" s="1">
        <v>20</v>
      </c>
      <c r="P8" s="1">
        <v>11</v>
      </c>
      <c r="Q8" s="1">
        <v>9</v>
      </c>
      <c r="R8" s="1">
        <v>3</v>
      </c>
      <c r="S8" s="1">
        <v>0</v>
      </c>
      <c r="T8" s="1">
        <v>3</v>
      </c>
      <c r="U8" s="1">
        <v>228</v>
      </c>
      <c r="V8" s="1">
        <v>120</v>
      </c>
      <c r="W8" s="1">
        <v>108</v>
      </c>
      <c r="X8" s="1">
        <v>18</v>
      </c>
      <c r="Y8" s="1">
        <v>10</v>
      </c>
      <c r="Z8" s="1">
        <v>8</v>
      </c>
    </row>
    <row r="9" spans="1:26" ht="11.25" x14ac:dyDescent="0.2">
      <c r="A9" s="11" t="s">
        <v>14</v>
      </c>
      <c r="B9" s="1">
        <v>399</v>
      </c>
      <c r="C9" s="1">
        <v>200</v>
      </c>
      <c r="D9" s="1">
        <v>199</v>
      </c>
      <c r="E9" s="1">
        <v>211</v>
      </c>
      <c r="F9" s="1">
        <v>104</v>
      </c>
      <c r="G9" s="1">
        <v>107</v>
      </c>
      <c r="H9" s="1">
        <v>121</v>
      </c>
      <c r="I9" s="1">
        <v>56</v>
      </c>
      <c r="J9" s="1">
        <v>65</v>
      </c>
      <c r="K9" s="1">
        <v>63</v>
      </c>
      <c r="L9" s="1">
        <v>35</v>
      </c>
      <c r="M9" s="1">
        <v>28</v>
      </c>
      <c r="N9" s="11" t="s">
        <v>14</v>
      </c>
      <c r="O9" s="1">
        <v>21</v>
      </c>
      <c r="P9" s="1">
        <v>10</v>
      </c>
      <c r="Q9" s="1">
        <v>11</v>
      </c>
      <c r="R9" s="1">
        <v>6</v>
      </c>
      <c r="S9" s="1">
        <v>3</v>
      </c>
      <c r="T9" s="1">
        <v>3</v>
      </c>
      <c r="U9" s="1">
        <v>178</v>
      </c>
      <c r="V9" s="1">
        <v>93</v>
      </c>
      <c r="W9" s="1">
        <v>85</v>
      </c>
      <c r="X9" s="1">
        <v>10</v>
      </c>
      <c r="Y9" s="1">
        <v>3</v>
      </c>
      <c r="Z9" s="1">
        <v>7</v>
      </c>
    </row>
    <row r="10" spans="1:26" ht="11.25" x14ac:dyDescent="0.2">
      <c r="A10" s="11" t="s">
        <v>15</v>
      </c>
      <c r="B10" s="1">
        <v>416</v>
      </c>
      <c r="C10" s="1">
        <v>203</v>
      </c>
      <c r="D10" s="1">
        <v>213</v>
      </c>
      <c r="E10" s="1">
        <v>232</v>
      </c>
      <c r="F10" s="1">
        <v>113</v>
      </c>
      <c r="G10" s="1">
        <v>119</v>
      </c>
      <c r="H10" s="1">
        <v>154</v>
      </c>
      <c r="I10" s="1">
        <v>78</v>
      </c>
      <c r="J10" s="1">
        <v>76</v>
      </c>
      <c r="K10" s="1">
        <v>53</v>
      </c>
      <c r="L10" s="1">
        <v>25</v>
      </c>
      <c r="M10" s="1">
        <v>28</v>
      </c>
      <c r="N10" s="11" t="s">
        <v>15</v>
      </c>
      <c r="O10" s="1">
        <v>22</v>
      </c>
      <c r="P10" s="1">
        <v>8</v>
      </c>
      <c r="Q10" s="1">
        <v>14</v>
      </c>
      <c r="R10" s="1">
        <v>3</v>
      </c>
      <c r="S10" s="1">
        <v>2</v>
      </c>
      <c r="T10" s="1">
        <v>1</v>
      </c>
      <c r="U10" s="1">
        <v>173</v>
      </c>
      <c r="V10" s="1">
        <v>84</v>
      </c>
      <c r="W10" s="1">
        <v>89</v>
      </c>
      <c r="X10" s="1">
        <v>11</v>
      </c>
      <c r="Y10" s="1">
        <v>6</v>
      </c>
      <c r="Z10" s="1">
        <v>5</v>
      </c>
    </row>
    <row r="11" spans="1:26" ht="11.25" x14ac:dyDescent="0.2">
      <c r="A11" s="11" t="s">
        <v>16</v>
      </c>
      <c r="B11" s="1">
        <v>448</v>
      </c>
      <c r="C11" s="1">
        <v>194</v>
      </c>
      <c r="D11" s="1">
        <v>254</v>
      </c>
      <c r="E11" s="1">
        <v>243</v>
      </c>
      <c r="F11" s="1">
        <v>109</v>
      </c>
      <c r="G11" s="1">
        <v>134</v>
      </c>
      <c r="H11" s="1">
        <v>141</v>
      </c>
      <c r="I11" s="1">
        <v>62</v>
      </c>
      <c r="J11" s="1">
        <v>79</v>
      </c>
      <c r="K11" s="1">
        <v>61</v>
      </c>
      <c r="L11" s="1">
        <v>32</v>
      </c>
      <c r="M11" s="1">
        <v>29</v>
      </c>
      <c r="N11" s="11" t="s">
        <v>16</v>
      </c>
      <c r="O11" s="1">
        <v>27</v>
      </c>
      <c r="P11" s="1">
        <v>10</v>
      </c>
      <c r="Q11" s="1">
        <v>17</v>
      </c>
      <c r="R11" s="1">
        <v>14</v>
      </c>
      <c r="S11" s="1">
        <v>5</v>
      </c>
      <c r="T11" s="1">
        <v>9</v>
      </c>
      <c r="U11" s="1">
        <v>198</v>
      </c>
      <c r="V11" s="1">
        <v>83</v>
      </c>
      <c r="W11" s="1">
        <v>115</v>
      </c>
      <c r="X11" s="1">
        <v>7</v>
      </c>
      <c r="Y11" s="1">
        <v>2</v>
      </c>
      <c r="Z11" s="1">
        <v>5</v>
      </c>
    </row>
    <row r="12" spans="1:26" ht="11.25" x14ac:dyDescent="0.2">
      <c r="A12" s="11" t="s">
        <v>17</v>
      </c>
      <c r="B12" s="1">
        <v>388</v>
      </c>
      <c r="C12" s="1">
        <v>186</v>
      </c>
      <c r="D12" s="1">
        <v>202</v>
      </c>
      <c r="E12" s="1">
        <v>175</v>
      </c>
      <c r="F12" s="1">
        <v>87</v>
      </c>
      <c r="G12" s="1">
        <v>88</v>
      </c>
      <c r="H12" s="1">
        <v>112</v>
      </c>
      <c r="I12" s="1">
        <v>49</v>
      </c>
      <c r="J12" s="1">
        <v>63</v>
      </c>
      <c r="K12" s="1">
        <v>40</v>
      </c>
      <c r="L12" s="1">
        <v>25</v>
      </c>
      <c r="M12" s="1">
        <v>15</v>
      </c>
      <c r="N12" s="11" t="s">
        <v>17</v>
      </c>
      <c r="O12" s="1">
        <v>19</v>
      </c>
      <c r="P12" s="1">
        <v>11</v>
      </c>
      <c r="Q12" s="1">
        <v>8</v>
      </c>
      <c r="R12" s="1">
        <v>4</v>
      </c>
      <c r="S12" s="1">
        <v>2</v>
      </c>
      <c r="T12" s="1">
        <v>2</v>
      </c>
      <c r="U12" s="1">
        <v>201</v>
      </c>
      <c r="V12" s="1">
        <v>92</v>
      </c>
      <c r="W12" s="1">
        <v>109</v>
      </c>
      <c r="X12" s="1">
        <v>12</v>
      </c>
      <c r="Y12" s="1">
        <v>7</v>
      </c>
      <c r="Z12" s="1">
        <v>5</v>
      </c>
    </row>
    <row r="13" spans="1:26" ht="11.25" x14ac:dyDescent="0.2">
      <c r="A13" s="11" t="s">
        <v>18</v>
      </c>
      <c r="B13" s="1">
        <v>338</v>
      </c>
      <c r="C13" s="1">
        <v>173</v>
      </c>
      <c r="D13" s="1">
        <v>165</v>
      </c>
      <c r="E13" s="1">
        <v>167</v>
      </c>
      <c r="F13" s="1">
        <v>76</v>
      </c>
      <c r="G13" s="1">
        <v>91</v>
      </c>
      <c r="H13" s="1">
        <v>101</v>
      </c>
      <c r="I13" s="1">
        <v>49</v>
      </c>
      <c r="J13" s="1">
        <v>52</v>
      </c>
      <c r="K13" s="1">
        <v>44</v>
      </c>
      <c r="L13" s="1">
        <v>17</v>
      </c>
      <c r="M13" s="1">
        <v>27</v>
      </c>
      <c r="N13" s="11" t="s">
        <v>18</v>
      </c>
      <c r="O13" s="1">
        <v>16</v>
      </c>
      <c r="P13" s="1">
        <v>7</v>
      </c>
      <c r="Q13" s="1">
        <v>9</v>
      </c>
      <c r="R13" s="1">
        <v>6</v>
      </c>
      <c r="S13" s="1">
        <v>3</v>
      </c>
      <c r="T13" s="1">
        <v>3</v>
      </c>
      <c r="U13" s="1">
        <v>164</v>
      </c>
      <c r="V13" s="1">
        <v>93</v>
      </c>
      <c r="W13" s="1">
        <v>71</v>
      </c>
      <c r="X13" s="1">
        <v>7</v>
      </c>
      <c r="Y13" s="1">
        <v>4</v>
      </c>
      <c r="Z13" s="1">
        <v>3</v>
      </c>
    </row>
    <row r="14" spans="1:26" ht="11.25" x14ac:dyDescent="0.2">
      <c r="A14" s="11" t="s">
        <v>19</v>
      </c>
      <c r="B14" s="1">
        <v>248</v>
      </c>
      <c r="C14" s="1">
        <v>124</v>
      </c>
      <c r="D14" s="1">
        <v>124</v>
      </c>
      <c r="E14" s="1">
        <v>101</v>
      </c>
      <c r="F14" s="1">
        <v>51</v>
      </c>
      <c r="G14" s="1">
        <v>50</v>
      </c>
      <c r="H14" s="1">
        <v>62</v>
      </c>
      <c r="I14" s="1">
        <v>30</v>
      </c>
      <c r="J14" s="1">
        <v>32</v>
      </c>
      <c r="K14" s="1">
        <v>24</v>
      </c>
      <c r="L14" s="1">
        <v>12</v>
      </c>
      <c r="M14" s="1">
        <v>12</v>
      </c>
      <c r="N14" s="11" t="s">
        <v>19</v>
      </c>
      <c r="O14" s="1">
        <v>9</v>
      </c>
      <c r="P14" s="1">
        <v>5</v>
      </c>
      <c r="Q14" s="1">
        <v>4</v>
      </c>
      <c r="R14" s="1">
        <v>6</v>
      </c>
      <c r="S14" s="1">
        <v>4</v>
      </c>
      <c r="T14" s="1">
        <v>2</v>
      </c>
      <c r="U14" s="1">
        <v>139</v>
      </c>
      <c r="V14" s="1">
        <v>70</v>
      </c>
      <c r="W14" s="1">
        <v>69</v>
      </c>
      <c r="X14" s="1">
        <v>8</v>
      </c>
      <c r="Y14" s="1">
        <v>3</v>
      </c>
      <c r="Z14" s="1">
        <v>5</v>
      </c>
    </row>
    <row r="15" spans="1:26" ht="11.25" x14ac:dyDescent="0.2">
      <c r="A15" s="11" t="s">
        <v>20</v>
      </c>
      <c r="B15" s="1">
        <v>187</v>
      </c>
      <c r="C15" s="1">
        <v>90</v>
      </c>
      <c r="D15" s="1">
        <v>97</v>
      </c>
      <c r="E15" s="1">
        <v>84</v>
      </c>
      <c r="F15" s="1">
        <v>44</v>
      </c>
      <c r="G15" s="1">
        <v>40</v>
      </c>
      <c r="H15" s="1">
        <v>60</v>
      </c>
      <c r="I15" s="1">
        <v>31</v>
      </c>
      <c r="J15" s="1">
        <v>29</v>
      </c>
      <c r="K15" s="1">
        <v>15</v>
      </c>
      <c r="L15" s="1">
        <v>8</v>
      </c>
      <c r="M15" s="1">
        <v>7</v>
      </c>
      <c r="N15" s="11" t="s">
        <v>20</v>
      </c>
      <c r="O15" s="1">
        <v>8</v>
      </c>
      <c r="P15" s="1">
        <v>4</v>
      </c>
      <c r="Q15" s="1">
        <v>4</v>
      </c>
      <c r="R15" s="1">
        <v>1</v>
      </c>
      <c r="S15" s="1">
        <v>1</v>
      </c>
      <c r="T15" s="1">
        <v>0</v>
      </c>
      <c r="U15" s="1">
        <v>95</v>
      </c>
      <c r="V15" s="1">
        <v>41</v>
      </c>
      <c r="W15" s="1">
        <v>54</v>
      </c>
      <c r="X15" s="1">
        <v>8</v>
      </c>
      <c r="Y15" s="1">
        <v>5</v>
      </c>
      <c r="Z15" s="1">
        <v>3</v>
      </c>
    </row>
    <row r="16" spans="1:26" ht="11.25" x14ac:dyDescent="0.2">
      <c r="A16" s="11" t="s">
        <v>21</v>
      </c>
      <c r="B16" s="1">
        <v>105</v>
      </c>
      <c r="C16" s="1">
        <v>45</v>
      </c>
      <c r="D16" s="1">
        <v>60</v>
      </c>
      <c r="E16" s="1">
        <v>44</v>
      </c>
      <c r="F16" s="1">
        <v>18</v>
      </c>
      <c r="G16" s="1">
        <v>26</v>
      </c>
      <c r="H16" s="1">
        <v>27</v>
      </c>
      <c r="I16" s="1">
        <v>11</v>
      </c>
      <c r="J16" s="1">
        <v>16</v>
      </c>
      <c r="K16" s="1">
        <v>11</v>
      </c>
      <c r="L16" s="1">
        <v>4</v>
      </c>
      <c r="M16" s="1">
        <v>7</v>
      </c>
      <c r="N16" s="11" t="s">
        <v>21</v>
      </c>
      <c r="O16" s="1">
        <v>4</v>
      </c>
      <c r="P16" s="1">
        <v>2</v>
      </c>
      <c r="Q16" s="1">
        <v>2</v>
      </c>
      <c r="R16" s="1">
        <v>2</v>
      </c>
      <c r="S16" s="1">
        <v>1</v>
      </c>
      <c r="T16" s="1">
        <v>1</v>
      </c>
      <c r="U16" s="1">
        <v>60</v>
      </c>
      <c r="V16" s="1">
        <v>26</v>
      </c>
      <c r="W16" s="1">
        <v>34</v>
      </c>
      <c r="X16" s="1">
        <v>1</v>
      </c>
      <c r="Y16" s="1">
        <v>1</v>
      </c>
      <c r="Z16" s="1">
        <v>0</v>
      </c>
    </row>
    <row r="17" spans="1:26" ht="11.25" x14ac:dyDescent="0.2">
      <c r="A17" s="11" t="s">
        <v>22</v>
      </c>
      <c r="B17" s="1">
        <v>57</v>
      </c>
      <c r="C17" s="1">
        <v>29</v>
      </c>
      <c r="D17" s="1">
        <v>28</v>
      </c>
      <c r="E17" s="1">
        <v>28</v>
      </c>
      <c r="F17" s="1">
        <v>14</v>
      </c>
      <c r="G17" s="1">
        <v>14</v>
      </c>
      <c r="H17" s="1">
        <v>17</v>
      </c>
      <c r="I17" s="1">
        <v>9</v>
      </c>
      <c r="J17" s="1">
        <v>8</v>
      </c>
      <c r="K17" s="1">
        <v>7</v>
      </c>
      <c r="L17" s="1">
        <v>3</v>
      </c>
      <c r="M17" s="1">
        <v>4</v>
      </c>
      <c r="N17" s="11" t="s">
        <v>22</v>
      </c>
      <c r="O17" s="1">
        <v>3</v>
      </c>
      <c r="P17" s="1">
        <v>1</v>
      </c>
      <c r="Q17" s="1">
        <v>2</v>
      </c>
      <c r="R17" s="1">
        <v>1</v>
      </c>
      <c r="S17" s="1">
        <v>1</v>
      </c>
      <c r="T17" s="1">
        <v>0</v>
      </c>
      <c r="U17" s="1">
        <v>29</v>
      </c>
      <c r="V17" s="1">
        <v>15</v>
      </c>
      <c r="W17" s="1">
        <v>14</v>
      </c>
      <c r="X17" s="1">
        <v>0</v>
      </c>
      <c r="Y17" s="1">
        <v>0</v>
      </c>
      <c r="Z17" s="1">
        <v>0</v>
      </c>
    </row>
    <row r="18" spans="1:26" ht="11.25" x14ac:dyDescent="0.2">
      <c r="A18" s="11" t="s">
        <v>23</v>
      </c>
      <c r="B18" s="1">
        <v>50</v>
      </c>
      <c r="C18" s="1">
        <v>21</v>
      </c>
      <c r="D18" s="1">
        <v>29</v>
      </c>
      <c r="E18" s="1">
        <v>19</v>
      </c>
      <c r="F18" s="1">
        <v>8</v>
      </c>
      <c r="G18" s="1">
        <v>11</v>
      </c>
      <c r="H18" s="1">
        <v>9</v>
      </c>
      <c r="I18" s="1">
        <v>5</v>
      </c>
      <c r="J18" s="1">
        <v>4</v>
      </c>
      <c r="K18" s="1">
        <v>4</v>
      </c>
      <c r="L18" s="1">
        <v>1</v>
      </c>
      <c r="M18" s="1">
        <v>3</v>
      </c>
      <c r="N18" s="11" t="s">
        <v>23</v>
      </c>
      <c r="O18" s="1">
        <v>6</v>
      </c>
      <c r="P18" s="1">
        <v>2</v>
      </c>
      <c r="Q18" s="1">
        <v>4</v>
      </c>
      <c r="R18" s="1">
        <v>0</v>
      </c>
      <c r="S18" s="1">
        <v>0</v>
      </c>
      <c r="T18" s="1">
        <v>0</v>
      </c>
      <c r="U18" s="1">
        <v>31</v>
      </c>
      <c r="V18" s="1">
        <v>13</v>
      </c>
      <c r="W18" s="1">
        <v>18</v>
      </c>
      <c r="X18" s="1">
        <v>0</v>
      </c>
      <c r="Y18" s="1">
        <v>0</v>
      </c>
      <c r="Z18" s="1">
        <v>0</v>
      </c>
    </row>
    <row r="19" spans="1:26" ht="11.25" x14ac:dyDescent="0.2">
      <c r="A19" s="11" t="s">
        <v>24</v>
      </c>
      <c r="B19" s="1">
        <v>22</v>
      </c>
      <c r="C19" s="1">
        <v>9</v>
      </c>
      <c r="D19" s="1">
        <v>13</v>
      </c>
      <c r="E19" s="1">
        <v>16</v>
      </c>
      <c r="F19" s="1">
        <v>7</v>
      </c>
      <c r="G19" s="1">
        <v>9</v>
      </c>
      <c r="H19" s="1">
        <v>12</v>
      </c>
      <c r="I19" s="1">
        <v>4</v>
      </c>
      <c r="J19" s="1">
        <v>8</v>
      </c>
      <c r="K19" s="1">
        <v>4</v>
      </c>
      <c r="L19" s="1">
        <v>3</v>
      </c>
      <c r="M19" s="1">
        <v>1</v>
      </c>
      <c r="N19" s="11" t="s">
        <v>24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6</v>
      </c>
      <c r="V19" s="1">
        <v>2</v>
      </c>
      <c r="W19" s="1">
        <v>4</v>
      </c>
      <c r="X19" s="1">
        <v>0</v>
      </c>
      <c r="Y19" s="1">
        <v>0</v>
      </c>
      <c r="Z19" s="1">
        <v>0</v>
      </c>
    </row>
    <row r="20" spans="1:26" ht="11.25" x14ac:dyDescent="0.2">
      <c r="A20" s="11" t="s">
        <v>25</v>
      </c>
      <c r="B20" s="1">
        <v>13</v>
      </c>
      <c r="C20" s="1">
        <v>6</v>
      </c>
      <c r="D20" s="1">
        <v>7</v>
      </c>
      <c r="E20" s="1">
        <v>4</v>
      </c>
      <c r="F20" s="1">
        <v>2</v>
      </c>
      <c r="G20" s="1">
        <v>2</v>
      </c>
      <c r="H20" s="1">
        <v>2</v>
      </c>
      <c r="I20" s="1">
        <v>0</v>
      </c>
      <c r="J20" s="1">
        <v>2</v>
      </c>
      <c r="K20" s="1">
        <v>0</v>
      </c>
      <c r="L20" s="1">
        <v>0</v>
      </c>
      <c r="M20" s="1">
        <v>0</v>
      </c>
      <c r="N20" s="11" t="s">
        <v>25</v>
      </c>
      <c r="O20" s="1">
        <v>2</v>
      </c>
      <c r="P20" s="1">
        <v>2</v>
      </c>
      <c r="Q20" s="1">
        <v>0</v>
      </c>
      <c r="R20" s="1">
        <v>0</v>
      </c>
      <c r="S20" s="1">
        <v>0</v>
      </c>
      <c r="T20" s="1">
        <v>0</v>
      </c>
      <c r="U20" s="1">
        <v>9</v>
      </c>
      <c r="V20" s="1">
        <v>4</v>
      </c>
      <c r="W20" s="1">
        <v>5</v>
      </c>
      <c r="X20" s="1">
        <v>0</v>
      </c>
      <c r="Y20" s="1">
        <v>0</v>
      </c>
      <c r="Z20" s="1">
        <v>0</v>
      </c>
    </row>
    <row r="21" spans="1:26" ht="11.25" x14ac:dyDescent="0.2">
      <c r="A21" s="11" t="s">
        <v>26</v>
      </c>
      <c r="B21" s="1">
        <v>20</v>
      </c>
      <c r="C21" s="1">
        <v>7</v>
      </c>
      <c r="D21" s="1">
        <v>13</v>
      </c>
      <c r="E21" s="1">
        <v>13</v>
      </c>
      <c r="F21" s="1">
        <v>7</v>
      </c>
      <c r="G21" s="1">
        <v>6</v>
      </c>
      <c r="H21" s="1">
        <v>5</v>
      </c>
      <c r="I21" s="1">
        <v>3</v>
      </c>
      <c r="J21" s="1">
        <v>2</v>
      </c>
      <c r="K21" s="1">
        <v>7</v>
      </c>
      <c r="L21" s="1">
        <v>3</v>
      </c>
      <c r="M21" s="1">
        <v>4</v>
      </c>
      <c r="N21" s="11" t="s">
        <v>26</v>
      </c>
      <c r="O21" s="1">
        <v>0</v>
      </c>
      <c r="P21" s="1">
        <v>0</v>
      </c>
      <c r="Q21" s="1">
        <v>0</v>
      </c>
      <c r="R21" s="1">
        <v>1</v>
      </c>
      <c r="S21" s="1">
        <v>1</v>
      </c>
      <c r="T21" s="1">
        <v>0</v>
      </c>
      <c r="U21" s="1">
        <v>6</v>
      </c>
      <c r="V21" s="1">
        <v>0</v>
      </c>
      <c r="W21" s="1">
        <v>6</v>
      </c>
      <c r="X21" s="1">
        <v>1</v>
      </c>
      <c r="Y21" s="1">
        <v>0</v>
      </c>
      <c r="Z21" s="1">
        <v>1</v>
      </c>
    </row>
    <row r="22" spans="1:26" s="5" customFormat="1" ht="11.25" x14ac:dyDescent="0.2">
      <c r="A22" s="39" t="s">
        <v>27</v>
      </c>
      <c r="B22" s="5">
        <v>21.7</v>
      </c>
      <c r="C22" s="5">
        <v>20.399999999999999</v>
      </c>
      <c r="D22" s="5">
        <v>23</v>
      </c>
      <c r="E22" s="5">
        <v>21.5</v>
      </c>
      <c r="F22" s="5">
        <v>20.399999999999999</v>
      </c>
      <c r="G22" s="5">
        <v>22.6</v>
      </c>
      <c r="H22" s="5">
        <v>21.9</v>
      </c>
      <c r="I22" s="5">
        <v>20.6</v>
      </c>
      <c r="J22" s="5">
        <v>23.3</v>
      </c>
      <c r="K22" s="5">
        <v>20</v>
      </c>
      <c r="L22" s="5">
        <v>19.100000000000001</v>
      </c>
      <c r="M22" s="5">
        <v>21.2</v>
      </c>
      <c r="N22" s="39" t="s">
        <v>27</v>
      </c>
      <c r="O22" s="5">
        <v>21.9</v>
      </c>
      <c r="P22" s="5">
        <v>21.3</v>
      </c>
      <c r="Q22" s="5">
        <v>22.3</v>
      </c>
      <c r="R22" s="5">
        <v>25.4</v>
      </c>
      <c r="S22" s="5">
        <v>27</v>
      </c>
      <c r="T22" s="5">
        <v>20</v>
      </c>
      <c r="U22" s="5">
        <v>22.1</v>
      </c>
      <c r="V22" s="5">
        <v>20.5</v>
      </c>
      <c r="W22" s="5">
        <v>23.7</v>
      </c>
      <c r="X22" s="5">
        <v>19.3</v>
      </c>
      <c r="Y22" s="5">
        <v>19.2</v>
      </c>
      <c r="Z22" s="5">
        <v>19.3</v>
      </c>
    </row>
    <row r="23" spans="1:26" ht="11.25" x14ac:dyDescent="0.2"/>
    <row r="24" spans="1:26" ht="11.25" x14ac:dyDescent="0.2">
      <c r="A24" s="11" t="s">
        <v>655</v>
      </c>
      <c r="B24" s="1">
        <v>4298</v>
      </c>
      <c r="C24" s="1">
        <v>2141</v>
      </c>
      <c r="D24" s="1">
        <v>2157</v>
      </c>
      <c r="E24" s="1">
        <v>2109</v>
      </c>
      <c r="F24" s="1">
        <v>1054</v>
      </c>
      <c r="G24" s="1">
        <v>1055</v>
      </c>
      <c r="H24" s="1">
        <v>1286</v>
      </c>
      <c r="I24" s="1">
        <v>643</v>
      </c>
      <c r="J24" s="1">
        <v>643</v>
      </c>
      <c r="K24" s="1">
        <v>540</v>
      </c>
      <c r="L24" s="1">
        <v>279</v>
      </c>
      <c r="M24" s="1">
        <v>261</v>
      </c>
      <c r="N24" s="11" t="s">
        <v>655</v>
      </c>
      <c r="O24" s="1">
        <v>215</v>
      </c>
      <c r="P24" s="1">
        <v>100</v>
      </c>
      <c r="Q24" s="1">
        <v>115</v>
      </c>
      <c r="R24" s="1">
        <v>68</v>
      </c>
      <c r="S24" s="1">
        <v>32</v>
      </c>
      <c r="T24" s="1">
        <v>36</v>
      </c>
      <c r="U24" s="1">
        <v>2076</v>
      </c>
      <c r="V24" s="1">
        <v>1030</v>
      </c>
      <c r="W24" s="1">
        <v>1046</v>
      </c>
      <c r="X24" s="1">
        <v>113</v>
      </c>
      <c r="Y24" s="1">
        <v>57</v>
      </c>
      <c r="Z24" s="1">
        <v>56</v>
      </c>
    </row>
    <row r="25" spans="1:26" ht="11.25" x14ac:dyDescent="0.2">
      <c r="A25" s="11">
        <v>0</v>
      </c>
      <c r="B25" s="1">
        <v>96</v>
      </c>
      <c r="C25" s="1">
        <v>58</v>
      </c>
      <c r="D25" s="1">
        <v>38</v>
      </c>
      <c r="E25" s="1">
        <v>36</v>
      </c>
      <c r="F25" s="1">
        <v>25</v>
      </c>
      <c r="G25" s="1">
        <v>11</v>
      </c>
      <c r="H25" s="1">
        <v>23</v>
      </c>
      <c r="I25" s="1">
        <v>18</v>
      </c>
      <c r="J25" s="1">
        <v>5</v>
      </c>
      <c r="K25" s="1">
        <v>8</v>
      </c>
      <c r="L25" s="1">
        <v>5</v>
      </c>
      <c r="M25" s="1">
        <v>3</v>
      </c>
      <c r="N25" s="11">
        <v>0</v>
      </c>
      <c r="O25" s="1">
        <v>5</v>
      </c>
      <c r="P25" s="1">
        <v>2</v>
      </c>
      <c r="Q25" s="1">
        <v>3</v>
      </c>
      <c r="R25" s="1">
        <v>0</v>
      </c>
      <c r="S25" s="1">
        <v>0</v>
      </c>
      <c r="T25" s="1">
        <v>0</v>
      </c>
      <c r="U25" s="1">
        <v>57</v>
      </c>
      <c r="V25" s="1">
        <v>30</v>
      </c>
      <c r="W25" s="1">
        <v>27</v>
      </c>
      <c r="X25" s="1">
        <v>3</v>
      </c>
      <c r="Y25" s="1">
        <v>3</v>
      </c>
      <c r="Z25" s="1">
        <v>0</v>
      </c>
    </row>
    <row r="26" spans="1:26" ht="11.25" x14ac:dyDescent="0.2">
      <c r="A26" s="11">
        <v>1</v>
      </c>
      <c r="B26" s="1">
        <v>122</v>
      </c>
      <c r="C26" s="1">
        <v>65</v>
      </c>
      <c r="D26" s="1">
        <v>57</v>
      </c>
      <c r="E26" s="1">
        <v>55</v>
      </c>
      <c r="F26" s="1">
        <v>33</v>
      </c>
      <c r="G26" s="1">
        <v>22</v>
      </c>
      <c r="H26" s="1">
        <v>32</v>
      </c>
      <c r="I26" s="1">
        <v>19</v>
      </c>
      <c r="J26" s="1">
        <v>13</v>
      </c>
      <c r="K26" s="1">
        <v>14</v>
      </c>
      <c r="L26" s="1">
        <v>8</v>
      </c>
      <c r="M26" s="1">
        <v>6</v>
      </c>
      <c r="N26" s="11">
        <v>1</v>
      </c>
      <c r="O26" s="1">
        <v>8</v>
      </c>
      <c r="P26" s="1">
        <v>5</v>
      </c>
      <c r="Q26" s="1">
        <v>3</v>
      </c>
      <c r="R26" s="1">
        <v>1</v>
      </c>
      <c r="S26" s="1">
        <v>1</v>
      </c>
      <c r="T26" s="1">
        <v>0</v>
      </c>
      <c r="U26" s="1">
        <v>61</v>
      </c>
      <c r="V26" s="1">
        <v>29</v>
      </c>
      <c r="W26" s="1">
        <v>32</v>
      </c>
      <c r="X26" s="1">
        <v>6</v>
      </c>
      <c r="Y26" s="1">
        <v>3</v>
      </c>
      <c r="Z26" s="1">
        <v>3</v>
      </c>
    </row>
    <row r="27" spans="1:26" ht="11.25" x14ac:dyDescent="0.2">
      <c r="A27" s="11">
        <v>2</v>
      </c>
      <c r="B27" s="1">
        <v>137</v>
      </c>
      <c r="C27" s="1">
        <v>80</v>
      </c>
      <c r="D27" s="1">
        <v>57</v>
      </c>
      <c r="E27" s="1">
        <v>70</v>
      </c>
      <c r="F27" s="1">
        <v>37</v>
      </c>
      <c r="G27" s="1">
        <v>33</v>
      </c>
      <c r="H27" s="1">
        <v>38</v>
      </c>
      <c r="I27" s="1">
        <v>21</v>
      </c>
      <c r="J27" s="1">
        <v>17</v>
      </c>
      <c r="K27" s="1">
        <v>15</v>
      </c>
      <c r="L27" s="1">
        <v>8</v>
      </c>
      <c r="M27" s="1">
        <v>7</v>
      </c>
      <c r="N27" s="11">
        <v>2</v>
      </c>
      <c r="O27" s="1">
        <v>11</v>
      </c>
      <c r="P27" s="1">
        <v>4</v>
      </c>
      <c r="Q27" s="1">
        <v>7</v>
      </c>
      <c r="R27" s="1">
        <v>6</v>
      </c>
      <c r="S27" s="1">
        <v>4</v>
      </c>
      <c r="T27" s="1">
        <v>2</v>
      </c>
      <c r="U27" s="1">
        <v>64</v>
      </c>
      <c r="V27" s="1">
        <v>42</v>
      </c>
      <c r="W27" s="1">
        <v>22</v>
      </c>
      <c r="X27" s="1">
        <v>3</v>
      </c>
      <c r="Y27" s="1">
        <v>1</v>
      </c>
      <c r="Z27" s="1">
        <v>2</v>
      </c>
    </row>
    <row r="28" spans="1:26" ht="11.25" x14ac:dyDescent="0.2">
      <c r="A28" s="11">
        <v>3</v>
      </c>
      <c r="B28" s="1">
        <v>106</v>
      </c>
      <c r="C28" s="1">
        <v>48</v>
      </c>
      <c r="D28" s="1">
        <v>58</v>
      </c>
      <c r="E28" s="1">
        <v>50</v>
      </c>
      <c r="F28" s="1">
        <v>25</v>
      </c>
      <c r="G28" s="1">
        <v>25</v>
      </c>
      <c r="H28" s="1">
        <v>26</v>
      </c>
      <c r="I28" s="1">
        <v>12</v>
      </c>
      <c r="J28" s="1">
        <v>14</v>
      </c>
      <c r="K28" s="1">
        <v>13</v>
      </c>
      <c r="L28" s="1">
        <v>6</v>
      </c>
      <c r="M28" s="1">
        <v>7</v>
      </c>
      <c r="N28" s="11">
        <v>3</v>
      </c>
      <c r="O28" s="1">
        <v>8</v>
      </c>
      <c r="P28" s="1">
        <v>5</v>
      </c>
      <c r="Q28" s="1">
        <v>3</v>
      </c>
      <c r="R28" s="1">
        <v>3</v>
      </c>
      <c r="S28" s="1">
        <v>2</v>
      </c>
      <c r="T28" s="1">
        <v>1</v>
      </c>
      <c r="U28" s="1">
        <v>54</v>
      </c>
      <c r="V28" s="1">
        <v>23</v>
      </c>
      <c r="W28" s="1">
        <v>31</v>
      </c>
      <c r="X28" s="1">
        <v>2</v>
      </c>
      <c r="Y28" s="1">
        <v>0</v>
      </c>
      <c r="Z28" s="1">
        <v>2</v>
      </c>
    </row>
    <row r="29" spans="1:26" ht="11.25" x14ac:dyDescent="0.2">
      <c r="A29" s="11">
        <v>4</v>
      </c>
      <c r="B29" s="1">
        <v>127</v>
      </c>
      <c r="C29" s="1">
        <v>65</v>
      </c>
      <c r="D29" s="1">
        <v>62</v>
      </c>
      <c r="E29" s="1">
        <v>63</v>
      </c>
      <c r="F29" s="1">
        <v>33</v>
      </c>
      <c r="G29" s="1">
        <v>30</v>
      </c>
      <c r="H29" s="1">
        <v>38</v>
      </c>
      <c r="I29" s="1">
        <v>21</v>
      </c>
      <c r="J29" s="1">
        <v>17</v>
      </c>
      <c r="K29" s="1">
        <v>17</v>
      </c>
      <c r="L29" s="1">
        <v>10</v>
      </c>
      <c r="M29" s="1">
        <v>7</v>
      </c>
      <c r="N29" s="11">
        <v>4</v>
      </c>
      <c r="O29" s="1">
        <v>6</v>
      </c>
      <c r="P29" s="1">
        <v>2</v>
      </c>
      <c r="Q29" s="1">
        <v>4</v>
      </c>
      <c r="R29" s="1">
        <v>2</v>
      </c>
      <c r="S29" s="1">
        <v>0</v>
      </c>
      <c r="T29" s="1">
        <v>2</v>
      </c>
      <c r="U29" s="1">
        <v>62</v>
      </c>
      <c r="V29" s="1">
        <v>32</v>
      </c>
      <c r="W29" s="1">
        <v>30</v>
      </c>
      <c r="X29" s="1">
        <v>2</v>
      </c>
      <c r="Y29" s="1">
        <v>0</v>
      </c>
      <c r="Z29" s="1">
        <v>2</v>
      </c>
    </row>
    <row r="30" spans="1:26" ht="11.25" x14ac:dyDescent="0.2">
      <c r="A30" s="11">
        <v>5</v>
      </c>
      <c r="B30" s="1">
        <v>116</v>
      </c>
      <c r="C30" s="1">
        <v>60</v>
      </c>
      <c r="D30" s="1">
        <v>56</v>
      </c>
      <c r="E30" s="1">
        <v>57</v>
      </c>
      <c r="F30" s="1">
        <v>30</v>
      </c>
      <c r="G30" s="1">
        <v>27</v>
      </c>
      <c r="H30" s="1">
        <v>31</v>
      </c>
      <c r="I30" s="1">
        <v>17</v>
      </c>
      <c r="J30" s="1">
        <v>14</v>
      </c>
      <c r="K30" s="1">
        <v>15</v>
      </c>
      <c r="L30" s="1">
        <v>10</v>
      </c>
      <c r="M30" s="1">
        <v>5</v>
      </c>
      <c r="N30" s="11">
        <v>5</v>
      </c>
      <c r="O30" s="1">
        <v>6</v>
      </c>
      <c r="P30" s="1">
        <v>3</v>
      </c>
      <c r="Q30" s="1">
        <v>3</v>
      </c>
      <c r="R30" s="1">
        <v>5</v>
      </c>
      <c r="S30" s="1">
        <v>0</v>
      </c>
      <c r="T30" s="1">
        <v>5</v>
      </c>
      <c r="U30" s="1">
        <v>55</v>
      </c>
      <c r="V30" s="1">
        <v>27</v>
      </c>
      <c r="W30" s="1">
        <v>28</v>
      </c>
      <c r="X30" s="1">
        <v>4</v>
      </c>
      <c r="Y30" s="1">
        <v>3</v>
      </c>
      <c r="Z30" s="1">
        <v>1</v>
      </c>
    </row>
    <row r="31" spans="1:26" ht="11.25" x14ac:dyDescent="0.2">
      <c r="A31" s="11">
        <v>6</v>
      </c>
      <c r="B31" s="1">
        <v>130</v>
      </c>
      <c r="C31" s="1">
        <v>71</v>
      </c>
      <c r="D31" s="1">
        <v>59</v>
      </c>
      <c r="E31" s="1">
        <v>75</v>
      </c>
      <c r="F31" s="1">
        <v>41</v>
      </c>
      <c r="G31" s="1">
        <v>34</v>
      </c>
      <c r="H31" s="1">
        <v>45</v>
      </c>
      <c r="I31" s="1">
        <v>25</v>
      </c>
      <c r="J31" s="1">
        <v>20</v>
      </c>
      <c r="K31" s="1">
        <v>23</v>
      </c>
      <c r="L31" s="1">
        <v>12</v>
      </c>
      <c r="M31" s="1">
        <v>11</v>
      </c>
      <c r="N31" s="11">
        <v>6</v>
      </c>
      <c r="O31" s="1">
        <v>4</v>
      </c>
      <c r="P31" s="1">
        <v>2</v>
      </c>
      <c r="Q31" s="1">
        <v>2</v>
      </c>
      <c r="R31" s="1">
        <v>3</v>
      </c>
      <c r="S31" s="1">
        <v>2</v>
      </c>
      <c r="T31" s="1">
        <v>1</v>
      </c>
      <c r="U31" s="1">
        <v>54</v>
      </c>
      <c r="V31" s="1">
        <v>29</v>
      </c>
      <c r="W31" s="1">
        <v>25</v>
      </c>
      <c r="X31" s="1">
        <v>1</v>
      </c>
      <c r="Y31" s="1">
        <v>1</v>
      </c>
      <c r="Z31" s="1">
        <v>0</v>
      </c>
    </row>
    <row r="32" spans="1:26" ht="11.25" x14ac:dyDescent="0.2">
      <c r="A32" s="11">
        <v>7</v>
      </c>
      <c r="B32" s="1">
        <v>123</v>
      </c>
      <c r="C32" s="1">
        <v>69</v>
      </c>
      <c r="D32" s="1">
        <v>54</v>
      </c>
      <c r="E32" s="1">
        <v>67</v>
      </c>
      <c r="F32" s="1">
        <v>37</v>
      </c>
      <c r="G32" s="1">
        <v>30</v>
      </c>
      <c r="H32" s="1">
        <v>46</v>
      </c>
      <c r="I32" s="1">
        <v>25</v>
      </c>
      <c r="J32" s="1">
        <v>21</v>
      </c>
      <c r="K32" s="1">
        <v>16</v>
      </c>
      <c r="L32" s="1">
        <v>11</v>
      </c>
      <c r="M32" s="1">
        <v>5</v>
      </c>
      <c r="N32" s="11">
        <v>7</v>
      </c>
      <c r="O32" s="1">
        <v>5</v>
      </c>
      <c r="P32" s="1">
        <v>1</v>
      </c>
      <c r="Q32" s="1">
        <v>4</v>
      </c>
      <c r="R32" s="1">
        <v>0</v>
      </c>
      <c r="S32" s="1">
        <v>0</v>
      </c>
      <c r="T32" s="1">
        <v>0</v>
      </c>
      <c r="U32" s="1">
        <v>53</v>
      </c>
      <c r="V32" s="1">
        <v>30</v>
      </c>
      <c r="W32" s="1">
        <v>23</v>
      </c>
      <c r="X32" s="1">
        <v>3</v>
      </c>
      <c r="Y32" s="1">
        <v>2</v>
      </c>
      <c r="Z32" s="1">
        <v>1</v>
      </c>
    </row>
    <row r="33" spans="1:26" ht="11.25" x14ac:dyDescent="0.2">
      <c r="A33" s="11">
        <v>8</v>
      </c>
      <c r="B33" s="1">
        <v>95</v>
      </c>
      <c r="C33" s="1">
        <v>52</v>
      </c>
      <c r="D33" s="1">
        <v>43</v>
      </c>
      <c r="E33" s="1">
        <v>49</v>
      </c>
      <c r="F33" s="1">
        <v>27</v>
      </c>
      <c r="G33" s="1">
        <v>22</v>
      </c>
      <c r="H33" s="1">
        <v>28</v>
      </c>
      <c r="I33" s="1">
        <v>19</v>
      </c>
      <c r="J33" s="1">
        <v>9</v>
      </c>
      <c r="K33" s="1">
        <v>18</v>
      </c>
      <c r="L33" s="1">
        <v>7</v>
      </c>
      <c r="M33" s="1">
        <v>11</v>
      </c>
      <c r="N33" s="11">
        <v>8</v>
      </c>
      <c r="O33" s="1">
        <v>3</v>
      </c>
      <c r="P33" s="1">
        <v>1</v>
      </c>
      <c r="Q33" s="1">
        <v>2</v>
      </c>
      <c r="R33" s="1">
        <v>0</v>
      </c>
      <c r="S33" s="1">
        <v>0</v>
      </c>
      <c r="T33" s="1">
        <v>0</v>
      </c>
      <c r="U33" s="1">
        <v>42</v>
      </c>
      <c r="V33" s="1">
        <v>23</v>
      </c>
      <c r="W33" s="1">
        <v>19</v>
      </c>
      <c r="X33" s="1">
        <v>4</v>
      </c>
      <c r="Y33" s="1">
        <v>2</v>
      </c>
      <c r="Z33" s="1">
        <v>2</v>
      </c>
    </row>
    <row r="34" spans="1:26" ht="11.25" x14ac:dyDescent="0.2">
      <c r="A34" s="11">
        <v>9</v>
      </c>
      <c r="B34" s="1">
        <v>101</v>
      </c>
      <c r="C34" s="1">
        <v>47</v>
      </c>
      <c r="D34" s="1">
        <v>54</v>
      </c>
      <c r="E34" s="1">
        <v>42</v>
      </c>
      <c r="F34" s="1">
        <v>17</v>
      </c>
      <c r="G34" s="1">
        <v>25</v>
      </c>
      <c r="H34" s="1">
        <v>25</v>
      </c>
      <c r="I34" s="1">
        <v>8</v>
      </c>
      <c r="J34" s="1">
        <v>17</v>
      </c>
      <c r="K34" s="1">
        <v>14</v>
      </c>
      <c r="L34" s="1">
        <v>7</v>
      </c>
      <c r="M34" s="1">
        <v>7</v>
      </c>
      <c r="N34" s="11">
        <v>9</v>
      </c>
      <c r="O34" s="1">
        <v>2</v>
      </c>
      <c r="P34" s="1">
        <v>2</v>
      </c>
      <c r="Q34" s="1">
        <v>0</v>
      </c>
      <c r="R34" s="1">
        <v>1</v>
      </c>
      <c r="S34" s="1">
        <v>0</v>
      </c>
      <c r="T34" s="1">
        <v>1</v>
      </c>
      <c r="U34" s="1">
        <v>57</v>
      </c>
      <c r="V34" s="1">
        <v>29</v>
      </c>
      <c r="W34" s="1">
        <v>28</v>
      </c>
      <c r="X34" s="1">
        <v>2</v>
      </c>
      <c r="Y34" s="1">
        <v>1</v>
      </c>
      <c r="Z34" s="1">
        <v>1</v>
      </c>
    </row>
    <row r="35" spans="1:26" ht="11.25" x14ac:dyDescent="0.2">
      <c r="A35" s="11">
        <v>10</v>
      </c>
      <c r="B35" s="1">
        <v>109</v>
      </c>
      <c r="C35" s="1">
        <v>58</v>
      </c>
      <c r="D35" s="1">
        <v>51</v>
      </c>
      <c r="E35" s="1">
        <v>52</v>
      </c>
      <c r="F35" s="1">
        <v>29</v>
      </c>
      <c r="G35" s="1">
        <v>23</v>
      </c>
      <c r="H35" s="1">
        <v>30</v>
      </c>
      <c r="I35" s="1">
        <v>16</v>
      </c>
      <c r="J35" s="1">
        <v>14</v>
      </c>
      <c r="K35" s="1">
        <v>13</v>
      </c>
      <c r="L35" s="1">
        <v>8</v>
      </c>
      <c r="M35" s="1">
        <v>5</v>
      </c>
      <c r="N35" s="11">
        <v>10</v>
      </c>
      <c r="O35" s="1">
        <v>9</v>
      </c>
      <c r="P35" s="1">
        <v>5</v>
      </c>
      <c r="Q35" s="1">
        <v>4</v>
      </c>
      <c r="R35" s="1">
        <v>0</v>
      </c>
      <c r="S35" s="1">
        <v>0</v>
      </c>
      <c r="T35" s="1">
        <v>0</v>
      </c>
      <c r="U35" s="1">
        <v>51</v>
      </c>
      <c r="V35" s="1">
        <v>26</v>
      </c>
      <c r="W35" s="1">
        <v>25</v>
      </c>
      <c r="X35" s="1">
        <v>6</v>
      </c>
      <c r="Y35" s="1">
        <v>3</v>
      </c>
      <c r="Z35" s="1">
        <v>3</v>
      </c>
    </row>
    <row r="36" spans="1:26" ht="11.25" x14ac:dyDescent="0.2">
      <c r="A36" s="11">
        <v>11</v>
      </c>
      <c r="B36" s="1">
        <v>94</v>
      </c>
      <c r="C36" s="1">
        <v>55</v>
      </c>
      <c r="D36" s="1">
        <v>39</v>
      </c>
      <c r="E36" s="1">
        <v>44</v>
      </c>
      <c r="F36" s="1">
        <v>28</v>
      </c>
      <c r="G36" s="1">
        <v>16</v>
      </c>
      <c r="H36" s="1">
        <v>28</v>
      </c>
      <c r="I36" s="1">
        <v>16</v>
      </c>
      <c r="J36" s="1">
        <v>12</v>
      </c>
      <c r="K36" s="1">
        <v>12</v>
      </c>
      <c r="L36" s="1">
        <v>10</v>
      </c>
      <c r="M36" s="1">
        <v>2</v>
      </c>
      <c r="N36" s="11">
        <v>11</v>
      </c>
      <c r="O36" s="1">
        <v>3</v>
      </c>
      <c r="P36" s="1">
        <v>2</v>
      </c>
      <c r="Q36" s="1">
        <v>1</v>
      </c>
      <c r="R36" s="1">
        <v>1</v>
      </c>
      <c r="S36" s="1">
        <v>0</v>
      </c>
      <c r="T36" s="1">
        <v>1</v>
      </c>
      <c r="U36" s="1">
        <v>45</v>
      </c>
      <c r="V36" s="1">
        <v>23</v>
      </c>
      <c r="W36" s="1">
        <v>22</v>
      </c>
      <c r="X36" s="1">
        <v>5</v>
      </c>
      <c r="Y36" s="1">
        <v>4</v>
      </c>
      <c r="Z36" s="1">
        <v>1</v>
      </c>
    </row>
    <row r="37" spans="1:26" ht="11.25" x14ac:dyDescent="0.2">
      <c r="A37" s="11">
        <v>12</v>
      </c>
      <c r="B37" s="1">
        <v>82</v>
      </c>
      <c r="C37" s="1">
        <v>44</v>
      </c>
      <c r="D37" s="1">
        <v>38</v>
      </c>
      <c r="E37" s="1">
        <v>33</v>
      </c>
      <c r="F37" s="1">
        <v>18</v>
      </c>
      <c r="G37" s="1">
        <v>15</v>
      </c>
      <c r="H37" s="1">
        <v>26</v>
      </c>
      <c r="I37" s="1">
        <v>15</v>
      </c>
      <c r="J37" s="1">
        <v>11</v>
      </c>
      <c r="K37" s="1">
        <v>6</v>
      </c>
      <c r="L37" s="1">
        <v>3</v>
      </c>
      <c r="M37" s="1">
        <v>3</v>
      </c>
      <c r="N37" s="11">
        <v>12</v>
      </c>
      <c r="O37" s="1">
        <v>1</v>
      </c>
      <c r="P37" s="1">
        <v>0</v>
      </c>
      <c r="Q37" s="1">
        <v>1</v>
      </c>
      <c r="R37" s="1">
        <v>0</v>
      </c>
      <c r="S37" s="1">
        <v>0</v>
      </c>
      <c r="T37" s="1">
        <v>0</v>
      </c>
      <c r="U37" s="1">
        <v>47</v>
      </c>
      <c r="V37" s="1">
        <v>25</v>
      </c>
      <c r="W37" s="1">
        <v>22</v>
      </c>
      <c r="X37" s="1">
        <v>2</v>
      </c>
      <c r="Y37" s="1">
        <v>1</v>
      </c>
      <c r="Z37" s="1">
        <v>1</v>
      </c>
    </row>
    <row r="38" spans="1:26" ht="11.25" x14ac:dyDescent="0.2">
      <c r="A38" s="11">
        <v>13</v>
      </c>
      <c r="B38" s="1">
        <v>91</v>
      </c>
      <c r="C38" s="1">
        <v>51</v>
      </c>
      <c r="D38" s="1">
        <v>40</v>
      </c>
      <c r="E38" s="1">
        <v>44</v>
      </c>
      <c r="F38" s="1">
        <v>22</v>
      </c>
      <c r="G38" s="1">
        <v>22</v>
      </c>
      <c r="H38" s="1">
        <v>26</v>
      </c>
      <c r="I38" s="1">
        <v>16</v>
      </c>
      <c r="J38" s="1">
        <v>10</v>
      </c>
      <c r="K38" s="1">
        <v>12</v>
      </c>
      <c r="L38" s="1">
        <v>4</v>
      </c>
      <c r="M38" s="1">
        <v>8</v>
      </c>
      <c r="N38" s="11">
        <v>13</v>
      </c>
      <c r="O38" s="1">
        <v>5</v>
      </c>
      <c r="P38" s="1">
        <v>2</v>
      </c>
      <c r="Q38" s="1">
        <v>3</v>
      </c>
      <c r="R38" s="1">
        <v>1</v>
      </c>
      <c r="S38" s="1">
        <v>0</v>
      </c>
      <c r="T38" s="1">
        <v>1</v>
      </c>
      <c r="U38" s="1">
        <v>44</v>
      </c>
      <c r="V38" s="1">
        <v>27</v>
      </c>
      <c r="W38" s="1">
        <v>17</v>
      </c>
      <c r="X38" s="1">
        <v>3</v>
      </c>
      <c r="Y38" s="1">
        <v>2</v>
      </c>
      <c r="Z38" s="1">
        <v>1</v>
      </c>
    </row>
    <row r="39" spans="1:26" ht="11.25" x14ac:dyDescent="0.2">
      <c r="A39" s="11">
        <v>14</v>
      </c>
      <c r="B39" s="1">
        <v>78</v>
      </c>
      <c r="C39" s="1">
        <v>31</v>
      </c>
      <c r="D39" s="1">
        <v>47</v>
      </c>
      <c r="E39" s="1">
        <v>35</v>
      </c>
      <c r="F39" s="1">
        <v>12</v>
      </c>
      <c r="G39" s="1">
        <v>23</v>
      </c>
      <c r="H39" s="1">
        <v>21</v>
      </c>
      <c r="I39" s="1">
        <v>8</v>
      </c>
      <c r="J39" s="1">
        <v>13</v>
      </c>
      <c r="K39" s="1">
        <v>11</v>
      </c>
      <c r="L39" s="1">
        <v>2</v>
      </c>
      <c r="M39" s="1">
        <v>9</v>
      </c>
      <c r="N39" s="11">
        <v>14</v>
      </c>
      <c r="O39" s="1">
        <v>2</v>
      </c>
      <c r="P39" s="1">
        <v>2</v>
      </c>
      <c r="Q39" s="1">
        <v>0</v>
      </c>
      <c r="R39" s="1">
        <v>1</v>
      </c>
      <c r="S39" s="1">
        <v>0</v>
      </c>
      <c r="T39" s="1">
        <v>1</v>
      </c>
      <c r="U39" s="1">
        <v>41</v>
      </c>
      <c r="V39" s="1">
        <v>19</v>
      </c>
      <c r="W39" s="1">
        <v>22</v>
      </c>
      <c r="X39" s="1">
        <v>2</v>
      </c>
      <c r="Y39" s="1">
        <v>0</v>
      </c>
      <c r="Z39" s="1">
        <v>2</v>
      </c>
    </row>
    <row r="40" spans="1:26" ht="11.25" x14ac:dyDescent="0.2">
      <c r="A40" s="11">
        <v>15</v>
      </c>
      <c r="B40" s="1">
        <v>78</v>
      </c>
      <c r="C40" s="1">
        <v>42</v>
      </c>
      <c r="D40" s="1">
        <v>36</v>
      </c>
      <c r="E40" s="1">
        <v>44</v>
      </c>
      <c r="F40" s="1">
        <v>27</v>
      </c>
      <c r="G40" s="1">
        <v>17</v>
      </c>
      <c r="H40" s="1">
        <v>28</v>
      </c>
      <c r="I40" s="1">
        <v>18</v>
      </c>
      <c r="J40" s="1">
        <v>10</v>
      </c>
      <c r="K40" s="1">
        <v>12</v>
      </c>
      <c r="L40" s="1">
        <v>6</v>
      </c>
      <c r="M40" s="1">
        <v>6</v>
      </c>
      <c r="N40" s="11">
        <v>15</v>
      </c>
      <c r="O40" s="1">
        <v>2</v>
      </c>
      <c r="P40" s="1">
        <v>1</v>
      </c>
      <c r="Q40" s="1">
        <v>1</v>
      </c>
      <c r="R40" s="1">
        <v>2</v>
      </c>
      <c r="S40" s="1">
        <v>2</v>
      </c>
      <c r="T40" s="1">
        <v>0</v>
      </c>
      <c r="U40" s="1">
        <v>32</v>
      </c>
      <c r="V40" s="1">
        <v>15</v>
      </c>
      <c r="W40" s="1">
        <v>17</v>
      </c>
      <c r="X40" s="1">
        <v>2</v>
      </c>
      <c r="Y40" s="1">
        <v>0</v>
      </c>
      <c r="Z40" s="1">
        <v>2</v>
      </c>
    </row>
    <row r="41" spans="1:26" ht="11.25" x14ac:dyDescent="0.2">
      <c r="A41" s="11">
        <v>16</v>
      </c>
      <c r="B41" s="1">
        <v>81</v>
      </c>
      <c r="C41" s="1">
        <v>36</v>
      </c>
      <c r="D41" s="1">
        <v>45</v>
      </c>
      <c r="E41" s="1">
        <v>44</v>
      </c>
      <c r="F41" s="1">
        <v>17</v>
      </c>
      <c r="G41" s="1">
        <v>27</v>
      </c>
      <c r="H41" s="1">
        <v>22</v>
      </c>
      <c r="I41" s="1">
        <v>7</v>
      </c>
      <c r="J41" s="1">
        <v>15</v>
      </c>
      <c r="K41" s="1">
        <v>14</v>
      </c>
      <c r="L41" s="1">
        <v>7</v>
      </c>
      <c r="M41" s="1">
        <v>7</v>
      </c>
      <c r="N41" s="11">
        <v>16</v>
      </c>
      <c r="O41" s="1">
        <v>6</v>
      </c>
      <c r="P41" s="1">
        <v>3</v>
      </c>
      <c r="Q41" s="1">
        <v>3</v>
      </c>
      <c r="R41" s="1">
        <v>2</v>
      </c>
      <c r="S41" s="1">
        <v>0</v>
      </c>
      <c r="T41" s="1">
        <v>2</v>
      </c>
      <c r="U41" s="1">
        <v>34</v>
      </c>
      <c r="V41" s="1">
        <v>19</v>
      </c>
      <c r="W41" s="1">
        <v>15</v>
      </c>
      <c r="X41" s="1">
        <v>3</v>
      </c>
      <c r="Y41" s="1">
        <v>0</v>
      </c>
      <c r="Z41" s="1">
        <v>3</v>
      </c>
    </row>
    <row r="42" spans="1:26" ht="11.25" x14ac:dyDescent="0.2">
      <c r="A42" s="11">
        <v>17</v>
      </c>
      <c r="B42" s="1">
        <v>92</v>
      </c>
      <c r="C42" s="1">
        <v>49</v>
      </c>
      <c r="D42" s="1">
        <v>43</v>
      </c>
      <c r="E42" s="1">
        <v>48</v>
      </c>
      <c r="F42" s="1">
        <v>24</v>
      </c>
      <c r="G42" s="1">
        <v>24</v>
      </c>
      <c r="H42" s="1">
        <v>27</v>
      </c>
      <c r="I42" s="1">
        <v>12</v>
      </c>
      <c r="J42" s="1">
        <v>15</v>
      </c>
      <c r="K42" s="1">
        <v>15</v>
      </c>
      <c r="L42" s="1">
        <v>9</v>
      </c>
      <c r="M42" s="1">
        <v>6</v>
      </c>
      <c r="N42" s="11">
        <v>17</v>
      </c>
      <c r="O42" s="1">
        <v>6</v>
      </c>
      <c r="P42" s="1">
        <v>3</v>
      </c>
      <c r="Q42" s="1">
        <v>3</v>
      </c>
      <c r="R42" s="1">
        <v>0</v>
      </c>
      <c r="S42" s="1">
        <v>0</v>
      </c>
      <c r="T42" s="1">
        <v>0</v>
      </c>
      <c r="U42" s="1">
        <v>41</v>
      </c>
      <c r="V42" s="1">
        <v>22</v>
      </c>
      <c r="W42" s="1">
        <v>19</v>
      </c>
      <c r="X42" s="1">
        <v>3</v>
      </c>
      <c r="Y42" s="1">
        <v>3</v>
      </c>
      <c r="Z42" s="1">
        <v>0</v>
      </c>
    </row>
    <row r="43" spans="1:26" ht="11.25" x14ac:dyDescent="0.2">
      <c r="A43" s="11">
        <v>18</v>
      </c>
      <c r="B43" s="1">
        <v>78</v>
      </c>
      <c r="C43" s="1">
        <v>43</v>
      </c>
      <c r="D43" s="1">
        <v>35</v>
      </c>
      <c r="E43" s="1">
        <v>40</v>
      </c>
      <c r="F43" s="1">
        <v>20</v>
      </c>
      <c r="G43" s="1">
        <v>20</v>
      </c>
      <c r="H43" s="1">
        <v>22</v>
      </c>
      <c r="I43" s="1">
        <v>9</v>
      </c>
      <c r="J43" s="1">
        <v>13</v>
      </c>
      <c r="K43" s="1">
        <v>14</v>
      </c>
      <c r="L43" s="1">
        <v>9</v>
      </c>
      <c r="M43" s="1">
        <v>5</v>
      </c>
      <c r="N43" s="11">
        <v>18</v>
      </c>
      <c r="O43" s="1">
        <v>4</v>
      </c>
      <c r="P43" s="1">
        <v>2</v>
      </c>
      <c r="Q43" s="1">
        <v>2</v>
      </c>
      <c r="R43" s="1">
        <v>0</v>
      </c>
      <c r="S43" s="1">
        <v>0</v>
      </c>
      <c r="T43" s="1">
        <v>0</v>
      </c>
      <c r="U43" s="1">
        <v>37</v>
      </c>
      <c r="V43" s="1">
        <v>23</v>
      </c>
      <c r="W43" s="1">
        <v>14</v>
      </c>
      <c r="X43" s="1">
        <v>1</v>
      </c>
      <c r="Y43" s="1">
        <v>0</v>
      </c>
      <c r="Z43" s="1">
        <v>1</v>
      </c>
    </row>
    <row r="44" spans="1:26" ht="11.25" x14ac:dyDescent="0.2">
      <c r="A44" s="11">
        <v>19</v>
      </c>
      <c r="B44" s="1">
        <v>70</v>
      </c>
      <c r="C44" s="1">
        <v>30</v>
      </c>
      <c r="D44" s="1">
        <v>40</v>
      </c>
      <c r="E44" s="1">
        <v>35</v>
      </c>
      <c r="F44" s="1">
        <v>16</v>
      </c>
      <c r="G44" s="1">
        <v>19</v>
      </c>
      <c r="H44" s="1">
        <v>22</v>
      </c>
      <c r="I44" s="1">
        <v>10</v>
      </c>
      <c r="J44" s="1">
        <v>12</v>
      </c>
      <c r="K44" s="1">
        <v>8</v>
      </c>
      <c r="L44" s="1">
        <v>4</v>
      </c>
      <c r="M44" s="1">
        <v>4</v>
      </c>
      <c r="N44" s="11">
        <v>19</v>
      </c>
      <c r="O44" s="1">
        <v>3</v>
      </c>
      <c r="P44" s="1">
        <v>1</v>
      </c>
      <c r="Q44" s="1">
        <v>2</v>
      </c>
      <c r="R44" s="1">
        <v>2</v>
      </c>
      <c r="S44" s="1">
        <v>1</v>
      </c>
      <c r="T44" s="1">
        <v>1</v>
      </c>
      <c r="U44" s="1">
        <v>34</v>
      </c>
      <c r="V44" s="1">
        <v>14</v>
      </c>
      <c r="W44" s="1">
        <v>20</v>
      </c>
      <c r="X44" s="1">
        <v>1</v>
      </c>
      <c r="Y44" s="1">
        <v>0</v>
      </c>
      <c r="Z44" s="1">
        <v>1</v>
      </c>
    </row>
    <row r="45" spans="1:26" ht="11.25" x14ac:dyDescent="0.2">
      <c r="A45" s="11">
        <v>20</v>
      </c>
      <c r="B45" s="1">
        <v>72</v>
      </c>
      <c r="C45" s="1">
        <v>34</v>
      </c>
      <c r="D45" s="1">
        <v>38</v>
      </c>
      <c r="E45" s="1">
        <v>36</v>
      </c>
      <c r="F45" s="1">
        <v>17</v>
      </c>
      <c r="G45" s="1">
        <v>19</v>
      </c>
      <c r="H45" s="1">
        <v>20</v>
      </c>
      <c r="I45" s="1">
        <v>9</v>
      </c>
      <c r="J45" s="1">
        <v>11</v>
      </c>
      <c r="K45" s="1">
        <v>10</v>
      </c>
      <c r="L45" s="1">
        <v>5</v>
      </c>
      <c r="M45" s="1">
        <v>5</v>
      </c>
      <c r="N45" s="11">
        <v>20</v>
      </c>
      <c r="O45" s="1">
        <v>6</v>
      </c>
      <c r="P45" s="1">
        <v>3</v>
      </c>
      <c r="Q45" s="1">
        <v>3</v>
      </c>
      <c r="R45" s="1">
        <v>0</v>
      </c>
      <c r="S45" s="1">
        <v>0</v>
      </c>
      <c r="T45" s="1">
        <v>0</v>
      </c>
      <c r="U45" s="1">
        <v>35</v>
      </c>
      <c r="V45" s="1">
        <v>17</v>
      </c>
      <c r="W45" s="1">
        <v>18</v>
      </c>
      <c r="X45" s="1">
        <v>1</v>
      </c>
      <c r="Y45" s="1">
        <v>0</v>
      </c>
      <c r="Z45" s="1">
        <v>1</v>
      </c>
    </row>
    <row r="46" spans="1:26" ht="11.25" x14ac:dyDescent="0.2">
      <c r="A46" s="11">
        <v>21</v>
      </c>
      <c r="B46" s="1">
        <v>91</v>
      </c>
      <c r="C46" s="1">
        <v>49</v>
      </c>
      <c r="D46" s="1">
        <v>42</v>
      </c>
      <c r="E46" s="1">
        <v>50</v>
      </c>
      <c r="F46" s="1">
        <v>26</v>
      </c>
      <c r="G46" s="1">
        <v>24</v>
      </c>
      <c r="H46" s="1">
        <v>29</v>
      </c>
      <c r="I46" s="1">
        <v>15</v>
      </c>
      <c r="J46" s="1">
        <v>14</v>
      </c>
      <c r="K46" s="1">
        <v>17</v>
      </c>
      <c r="L46" s="1">
        <v>9</v>
      </c>
      <c r="M46" s="1">
        <v>8</v>
      </c>
      <c r="N46" s="11">
        <v>21</v>
      </c>
      <c r="O46" s="1">
        <v>2</v>
      </c>
      <c r="P46" s="1">
        <v>1</v>
      </c>
      <c r="Q46" s="1">
        <v>1</v>
      </c>
      <c r="R46" s="1">
        <v>2</v>
      </c>
      <c r="S46" s="1">
        <v>1</v>
      </c>
      <c r="T46" s="1">
        <v>1</v>
      </c>
      <c r="U46" s="1">
        <v>38</v>
      </c>
      <c r="V46" s="1">
        <v>20</v>
      </c>
      <c r="W46" s="1">
        <v>18</v>
      </c>
      <c r="X46" s="1">
        <v>3</v>
      </c>
      <c r="Y46" s="1">
        <v>3</v>
      </c>
      <c r="Z46" s="1">
        <v>0</v>
      </c>
    </row>
    <row r="47" spans="1:26" ht="11.25" x14ac:dyDescent="0.2">
      <c r="A47" s="11">
        <v>22</v>
      </c>
      <c r="B47" s="1">
        <v>93</v>
      </c>
      <c r="C47" s="1">
        <v>51</v>
      </c>
      <c r="D47" s="1">
        <v>42</v>
      </c>
      <c r="E47" s="1">
        <v>55</v>
      </c>
      <c r="F47" s="1">
        <v>30</v>
      </c>
      <c r="G47" s="1">
        <v>25</v>
      </c>
      <c r="H47" s="1">
        <v>40</v>
      </c>
      <c r="I47" s="1">
        <v>26</v>
      </c>
      <c r="J47" s="1">
        <v>14</v>
      </c>
      <c r="K47" s="1">
        <v>10</v>
      </c>
      <c r="L47" s="1">
        <v>4</v>
      </c>
      <c r="M47" s="1">
        <v>6</v>
      </c>
      <c r="N47" s="11">
        <v>22</v>
      </c>
      <c r="O47" s="1">
        <v>5</v>
      </c>
      <c r="P47" s="1">
        <v>0</v>
      </c>
      <c r="Q47" s="1">
        <v>5</v>
      </c>
      <c r="R47" s="1">
        <v>0</v>
      </c>
      <c r="S47" s="1">
        <v>0</v>
      </c>
      <c r="T47" s="1">
        <v>0</v>
      </c>
      <c r="U47" s="1">
        <v>37</v>
      </c>
      <c r="V47" s="1">
        <v>21</v>
      </c>
      <c r="W47" s="1">
        <v>16</v>
      </c>
      <c r="X47" s="1">
        <v>1</v>
      </c>
      <c r="Y47" s="1">
        <v>0</v>
      </c>
      <c r="Z47" s="1">
        <v>1</v>
      </c>
    </row>
    <row r="48" spans="1:26" ht="11.25" x14ac:dyDescent="0.2">
      <c r="A48" s="11">
        <v>23</v>
      </c>
      <c r="B48" s="1">
        <v>73</v>
      </c>
      <c r="C48" s="1">
        <v>28</v>
      </c>
      <c r="D48" s="1">
        <v>45</v>
      </c>
      <c r="E48" s="1">
        <v>42</v>
      </c>
      <c r="F48" s="1">
        <v>16</v>
      </c>
      <c r="G48" s="1">
        <v>26</v>
      </c>
      <c r="H48" s="1">
        <v>30</v>
      </c>
      <c r="I48" s="1">
        <v>12</v>
      </c>
      <c r="J48" s="1">
        <v>18</v>
      </c>
      <c r="K48" s="1">
        <v>5</v>
      </c>
      <c r="L48" s="1">
        <v>1</v>
      </c>
      <c r="M48" s="1">
        <v>4</v>
      </c>
      <c r="N48" s="11">
        <v>23</v>
      </c>
      <c r="O48" s="1">
        <v>6</v>
      </c>
      <c r="P48" s="1">
        <v>2</v>
      </c>
      <c r="Q48" s="1">
        <v>4</v>
      </c>
      <c r="R48" s="1">
        <v>1</v>
      </c>
      <c r="S48" s="1">
        <v>1</v>
      </c>
      <c r="T48" s="1">
        <v>0</v>
      </c>
      <c r="U48" s="1">
        <v>28</v>
      </c>
      <c r="V48" s="1">
        <v>10</v>
      </c>
      <c r="W48" s="1">
        <v>18</v>
      </c>
      <c r="X48" s="1">
        <v>3</v>
      </c>
      <c r="Y48" s="1">
        <v>2</v>
      </c>
      <c r="Z48" s="1">
        <v>1</v>
      </c>
    </row>
    <row r="49" spans="1:26" ht="11.25" x14ac:dyDescent="0.2">
      <c r="A49" s="11">
        <v>24</v>
      </c>
      <c r="B49" s="1">
        <v>87</v>
      </c>
      <c r="C49" s="1">
        <v>41</v>
      </c>
      <c r="D49" s="1">
        <v>46</v>
      </c>
      <c r="E49" s="1">
        <v>49</v>
      </c>
      <c r="F49" s="1">
        <v>24</v>
      </c>
      <c r="G49" s="1">
        <v>25</v>
      </c>
      <c r="H49" s="1">
        <v>35</v>
      </c>
      <c r="I49" s="1">
        <v>16</v>
      </c>
      <c r="J49" s="1">
        <v>19</v>
      </c>
      <c r="K49" s="1">
        <v>11</v>
      </c>
      <c r="L49" s="1">
        <v>6</v>
      </c>
      <c r="M49" s="1">
        <v>5</v>
      </c>
      <c r="N49" s="11">
        <v>24</v>
      </c>
      <c r="O49" s="1">
        <v>3</v>
      </c>
      <c r="P49" s="1">
        <v>2</v>
      </c>
      <c r="Q49" s="1">
        <v>1</v>
      </c>
      <c r="R49" s="1">
        <v>0</v>
      </c>
      <c r="S49" s="1">
        <v>0</v>
      </c>
      <c r="T49" s="1">
        <v>0</v>
      </c>
      <c r="U49" s="1">
        <v>35</v>
      </c>
      <c r="V49" s="1">
        <v>16</v>
      </c>
      <c r="W49" s="1">
        <v>19</v>
      </c>
      <c r="X49" s="1">
        <v>3</v>
      </c>
      <c r="Y49" s="1">
        <v>1</v>
      </c>
      <c r="Z49" s="1">
        <v>2</v>
      </c>
    </row>
    <row r="50" spans="1:26" ht="11.25" x14ac:dyDescent="0.2">
      <c r="A50" s="11">
        <v>25</v>
      </c>
      <c r="B50" s="1">
        <v>97</v>
      </c>
      <c r="C50" s="1">
        <v>38</v>
      </c>
      <c r="D50" s="1">
        <v>59</v>
      </c>
      <c r="E50" s="1">
        <v>46</v>
      </c>
      <c r="F50" s="1">
        <v>19</v>
      </c>
      <c r="G50" s="1">
        <v>27</v>
      </c>
      <c r="H50" s="1">
        <v>28</v>
      </c>
      <c r="I50" s="1">
        <v>12</v>
      </c>
      <c r="J50" s="1">
        <v>16</v>
      </c>
      <c r="K50" s="1">
        <v>13</v>
      </c>
      <c r="L50" s="1">
        <v>7</v>
      </c>
      <c r="M50" s="1">
        <v>6</v>
      </c>
      <c r="N50" s="11">
        <v>25</v>
      </c>
      <c r="O50" s="1">
        <v>3</v>
      </c>
      <c r="P50" s="1">
        <v>0</v>
      </c>
      <c r="Q50" s="1">
        <v>3</v>
      </c>
      <c r="R50" s="1">
        <v>2</v>
      </c>
      <c r="S50" s="1">
        <v>0</v>
      </c>
      <c r="T50" s="1">
        <v>2</v>
      </c>
      <c r="U50" s="1">
        <v>50</v>
      </c>
      <c r="V50" s="1">
        <v>19</v>
      </c>
      <c r="W50" s="1">
        <v>31</v>
      </c>
      <c r="X50" s="1">
        <v>1</v>
      </c>
      <c r="Y50" s="1">
        <v>0</v>
      </c>
      <c r="Z50" s="1">
        <v>1</v>
      </c>
    </row>
    <row r="51" spans="1:26" ht="11.25" x14ac:dyDescent="0.2">
      <c r="A51" s="11">
        <v>26</v>
      </c>
      <c r="B51" s="1">
        <v>78</v>
      </c>
      <c r="C51" s="1">
        <v>31</v>
      </c>
      <c r="D51" s="1">
        <v>47</v>
      </c>
      <c r="E51" s="1">
        <v>46</v>
      </c>
      <c r="F51" s="1">
        <v>15</v>
      </c>
      <c r="G51" s="1">
        <v>31</v>
      </c>
      <c r="H51" s="1">
        <v>27</v>
      </c>
      <c r="I51" s="1">
        <v>10</v>
      </c>
      <c r="J51" s="1">
        <v>17</v>
      </c>
      <c r="K51" s="1">
        <v>14</v>
      </c>
      <c r="L51" s="1">
        <v>5</v>
      </c>
      <c r="M51" s="1">
        <v>9</v>
      </c>
      <c r="N51" s="11">
        <v>26</v>
      </c>
      <c r="O51" s="1">
        <v>3</v>
      </c>
      <c r="P51" s="1">
        <v>0</v>
      </c>
      <c r="Q51" s="1">
        <v>3</v>
      </c>
      <c r="R51" s="1">
        <v>2</v>
      </c>
      <c r="S51" s="1">
        <v>0</v>
      </c>
      <c r="T51" s="1">
        <v>2</v>
      </c>
      <c r="U51" s="1">
        <v>32</v>
      </c>
      <c r="V51" s="1">
        <v>16</v>
      </c>
      <c r="W51" s="1">
        <v>16</v>
      </c>
      <c r="X51" s="1">
        <v>0</v>
      </c>
      <c r="Y51" s="1">
        <v>0</v>
      </c>
      <c r="Z51" s="1">
        <v>0</v>
      </c>
    </row>
    <row r="52" spans="1:26" ht="11.25" x14ac:dyDescent="0.2">
      <c r="A52" s="11">
        <v>27</v>
      </c>
      <c r="B52" s="1">
        <v>81</v>
      </c>
      <c r="C52" s="1">
        <v>38</v>
      </c>
      <c r="D52" s="1">
        <v>43</v>
      </c>
      <c r="E52" s="1">
        <v>45</v>
      </c>
      <c r="F52" s="1">
        <v>21</v>
      </c>
      <c r="G52" s="1">
        <v>24</v>
      </c>
      <c r="H52" s="1">
        <v>33</v>
      </c>
      <c r="I52" s="1">
        <v>15</v>
      </c>
      <c r="J52" s="1">
        <v>18</v>
      </c>
      <c r="K52" s="1">
        <v>9</v>
      </c>
      <c r="L52" s="1">
        <v>5</v>
      </c>
      <c r="M52" s="1">
        <v>4</v>
      </c>
      <c r="N52" s="11">
        <v>27</v>
      </c>
      <c r="O52" s="1">
        <v>1</v>
      </c>
      <c r="P52" s="1">
        <v>0</v>
      </c>
      <c r="Q52" s="1">
        <v>1</v>
      </c>
      <c r="R52" s="1">
        <v>2</v>
      </c>
      <c r="S52" s="1">
        <v>1</v>
      </c>
      <c r="T52" s="1">
        <v>1</v>
      </c>
      <c r="U52" s="1">
        <v>36</v>
      </c>
      <c r="V52" s="1">
        <v>17</v>
      </c>
      <c r="W52" s="1">
        <v>19</v>
      </c>
      <c r="X52" s="1">
        <v>0</v>
      </c>
      <c r="Y52" s="1">
        <v>0</v>
      </c>
      <c r="Z52" s="1">
        <v>0</v>
      </c>
    </row>
    <row r="53" spans="1:26" ht="11.25" x14ac:dyDescent="0.2">
      <c r="A53" s="11">
        <v>28</v>
      </c>
      <c r="B53" s="1">
        <v>102</v>
      </c>
      <c r="C53" s="1">
        <v>49</v>
      </c>
      <c r="D53" s="1">
        <v>53</v>
      </c>
      <c r="E53" s="1">
        <v>62</v>
      </c>
      <c r="F53" s="1">
        <v>30</v>
      </c>
      <c r="G53" s="1">
        <v>32</v>
      </c>
      <c r="H53" s="1">
        <v>33</v>
      </c>
      <c r="I53" s="1">
        <v>16</v>
      </c>
      <c r="J53" s="1">
        <v>17</v>
      </c>
      <c r="K53" s="1">
        <v>13</v>
      </c>
      <c r="L53" s="1">
        <v>7</v>
      </c>
      <c r="M53" s="1">
        <v>6</v>
      </c>
      <c r="N53" s="11">
        <v>28</v>
      </c>
      <c r="O53" s="1">
        <v>10</v>
      </c>
      <c r="P53" s="1">
        <v>5</v>
      </c>
      <c r="Q53" s="1">
        <v>5</v>
      </c>
      <c r="R53" s="1">
        <v>6</v>
      </c>
      <c r="S53" s="1">
        <v>2</v>
      </c>
      <c r="T53" s="1">
        <v>4</v>
      </c>
      <c r="U53" s="1">
        <v>37</v>
      </c>
      <c r="V53" s="1">
        <v>18</v>
      </c>
      <c r="W53" s="1">
        <v>19</v>
      </c>
      <c r="X53" s="1">
        <v>3</v>
      </c>
      <c r="Y53" s="1">
        <v>1</v>
      </c>
      <c r="Z53" s="1">
        <v>2</v>
      </c>
    </row>
    <row r="54" spans="1:26" ht="11.25" x14ac:dyDescent="0.2">
      <c r="A54" s="11">
        <v>29</v>
      </c>
      <c r="B54" s="1">
        <v>90</v>
      </c>
      <c r="C54" s="1">
        <v>38</v>
      </c>
      <c r="D54" s="1">
        <v>52</v>
      </c>
      <c r="E54" s="1">
        <v>44</v>
      </c>
      <c r="F54" s="1">
        <v>24</v>
      </c>
      <c r="G54" s="1">
        <v>20</v>
      </c>
      <c r="H54" s="1">
        <v>20</v>
      </c>
      <c r="I54" s="1">
        <v>9</v>
      </c>
      <c r="J54" s="1">
        <v>11</v>
      </c>
      <c r="K54" s="1">
        <v>12</v>
      </c>
      <c r="L54" s="1">
        <v>8</v>
      </c>
      <c r="M54" s="1">
        <v>4</v>
      </c>
      <c r="N54" s="11">
        <v>29</v>
      </c>
      <c r="O54" s="1">
        <v>10</v>
      </c>
      <c r="P54" s="1">
        <v>5</v>
      </c>
      <c r="Q54" s="1">
        <v>5</v>
      </c>
      <c r="R54" s="1">
        <v>2</v>
      </c>
      <c r="S54" s="1">
        <v>2</v>
      </c>
      <c r="T54" s="1">
        <v>0</v>
      </c>
      <c r="U54" s="1">
        <v>43</v>
      </c>
      <c r="V54" s="1">
        <v>13</v>
      </c>
      <c r="W54" s="1">
        <v>30</v>
      </c>
      <c r="X54" s="1">
        <v>3</v>
      </c>
      <c r="Y54" s="1">
        <v>1</v>
      </c>
      <c r="Z54" s="1">
        <v>2</v>
      </c>
    </row>
    <row r="55" spans="1:26" ht="11.25" x14ac:dyDescent="0.2">
      <c r="A55" s="11">
        <v>30</v>
      </c>
      <c r="B55" s="1">
        <v>68</v>
      </c>
      <c r="C55" s="1">
        <v>25</v>
      </c>
      <c r="D55" s="1">
        <v>43</v>
      </c>
      <c r="E55" s="1">
        <v>34</v>
      </c>
      <c r="F55" s="1">
        <v>14</v>
      </c>
      <c r="G55" s="1">
        <v>20</v>
      </c>
      <c r="H55" s="1">
        <v>27</v>
      </c>
      <c r="I55" s="1">
        <v>11</v>
      </c>
      <c r="J55" s="1">
        <v>16</v>
      </c>
      <c r="K55" s="1">
        <v>4</v>
      </c>
      <c r="L55" s="1">
        <v>1</v>
      </c>
      <c r="M55" s="1">
        <v>3</v>
      </c>
      <c r="N55" s="11">
        <v>30</v>
      </c>
      <c r="O55" s="1">
        <v>3</v>
      </c>
      <c r="P55" s="1">
        <v>2</v>
      </c>
      <c r="Q55" s="1">
        <v>1</v>
      </c>
      <c r="R55" s="1">
        <v>0</v>
      </c>
      <c r="S55" s="1">
        <v>0</v>
      </c>
      <c r="T55" s="1">
        <v>0</v>
      </c>
      <c r="U55" s="1">
        <v>30</v>
      </c>
      <c r="V55" s="1">
        <v>9</v>
      </c>
      <c r="W55" s="1">
        <v>21</v>
      </c>
      <c r="X55" s="1">
        <v>4</v>
      </c>
      <c r="Y55" s="1">
        <v>2</v>
      </c>
      <c r="Z55" s="1">
        <v>2</v>
      </c>
    </row>
    <row r="56" spans="1:26" ht="11.25" x14ac:dyDescent="0.2">
      <c r="A56" s="11">
        <v>31</v>
      </c>
      <c r="B56" s="1">
        <v>69</v>
      </c>
      <c r="C56" s="1">
        <v>36</v>
      </c>
      <c r="D56" s="1">
        <v>33</v>
      </c>
      <c r="E56" s="1">
        <v>24</v>
      </c>
      <c r="F56" s="1">
        <v>11</v>
      </c>
      <c r="G56" s="1">
        <v>13</v>
      </c>
      <c r="H56" s="1">
        <v>12</v>
      </c>
      <c r="I56" s="1">
        <v>6</v>
      </c>
      <c r="J56" s="1">
        <v>6</v>
      </c>
      <c r="K56" s="1">
        <v>8</v>
      </c>
      <c r="L56" s="1">
        <v>5</v>
      </c>
      <c r="M56" s="1">
        <v>3</v>
      </c>
      <c r="N56" s="11">
        <v>31</v>
      </c>
      <c r="O56" s="1">
        <v>3</v>
      </c>
      <c r="P56" s="1">
        <v>0</v>
      </c>
      <c r="Q56" s="1">
        <v>3</v>
      </c>
      <c r="R56" s="1">
        <v>1</v>
      </c>
      <c r="S56" s="1">
        <v>0</v>
      </c>
      <c r="T56" s="1">
        <v>1</v>
      </c>
      <c r="U56" s="1">
        <v>42</v>
      </c>
      <c r="V56" s="1">
        <v>23</v>
      </c>
      <c r="W56" s="1">
        <v>19</v>
      </c>
      <c r="X56" s="1">
        <v>3</v>
      </c>
      <c r="Y56" s="1">
        <v>2</v>
      </c>
      <c r="Z56" s="1">
        <v>1</v>
      </c>
    </row>
    <row r="57" spans="1:26" ht="11.25" x14ac:dyDescent="0.2">
      <c r="A57" s="11">
        <v>32</v>
      </c>
      <c r="B57" s="1">
        <v>97</v>
      </c>
      <c r="C57" s="1">
        <v>48</v>
      </c>
      <c r="D57" s="1">
        <v>49</v>
      </c>
      <c r="E57" s="1">
        <v>48</v>
      </c>
      <c r="F57" s="1">
        <v>27</v>
      </c>
      <c r="G57" s="1">
        <v>21</v>
      </c>
      <c r="H57" s="1">
        <v>32</v>
      </c>
      <c r="I57" s="1">
        <v>16</v>
      </c>
      <c r="J57" s="1">
        <v>16</v>
      </c>
      <c r="K57" s="1">
        <v>9</v>
      </c>
      <c r="L57" s="1">
        <v>6</v>
      </c>
      <c r="M57" s="1">
        <v>3</v>
      </c>
      <c r="N57" s="11">
        <v>32</v>
      </c>
      <c r="O57" s="1">
        <v>6</v>
      </c>
      <c r="P57" s="1">
        <v>4</v>
      </c>
      <c r="Q57" s="1">
        <v>2</v>
      </c>
      <c r="R57" s="1">
        <v>1</v>
      </c>
      <c r="S57" s="1">
        <v>1</v>
      </c>
      <c r="T57" s="1">
        <v>0</v>
      </c>
      <c r="U57" s="1">
        <v>48</v>
      </c>
      <c r="V57" s="1">
        <v>20</v>
      </c>
      <c r="W57" s="1">
        <v>28</v>
      </c>
      <c r="X57" s="1">
        <v>1</v>
      </c>
      <c r="Y57" s="1">
        <v>1</v>
      </c>
      <c r="Z57" s="1">
        <v>0</v>
      </c>
    </row>
    <row r="58" spans="1:26" ht="11.25" x14ac:dyDescent="0.2">
      <c r="A58" s="11">
        <v>33</v>
      </c>
      <c r="B58" s="1">
        <v>75</v>
      </c>
      <c r="C58" s="1">
        <v>35</v>
      </c>
      <c r="D58" s="1">
        <v>40</v>
      </c>
      <c r="E58" s="1">
        <v>37</v>
      </c>
      <c r="F58" s="1">
        <v>15</v>
      </c>
      <c r="G58" s="1">
        <v>22</v>
      </c>
      <c r="H58" s="1">
        <v>22</v>
      </c>
      <c r="I58" s="1">
        <v>8</v>
      </c>
      <c r="J58" s="1">
        <v>14</v>
      </c>
      <c r="K58" s="1">
        <v>10</v>
      </c>
      <c r="L58" s="1">
        <v>4</v>
      </c>
      <c r="M58" s="1">
        <v>6</v>
      </c>
      <c r="N58" s="11">
        <v>33</v>
      </c>
      <c r="O58" s="1">
        <v>5</v>
      </c>
      <c r="P58" s="1">
        <v>3</v>
      </c>
      <c r="Q58" s="1">
        <v>2</v>
      </c>
      <c r="R58" s="1">
        <v>0</v>
      </c>
      <c r="S58" s="1">
        <v>0</v>
      </c>
      <c r="T58" s="1">
        <v>0</v>
      </c>
      <c r="U58" s="1">
        <v>36</v>
      </c>
      <c r="V58" s="1">
        <v>19</v>
      </c>
      <c r="W58" s="1">
        <v>17</v>
      </c>
      <c r="X58" s="1">
        <v>2</v>
      </c>
      <c r="Y58" s="1">
        <v>1</v>
      </c>
      <c r="Z58" s="1">
        <v>1</v>
      </c>
    </row>
    <row r="59" spans="1:26" ht="11.25" x14ac:dyDescent="0.2">
      <c r="A59" s="11">
        <v>34</v>
      </c>
      <c r="B59" s="1">
        <v>79</v>
      </c>
      <c r="C59" s="1">
        <v>42</v>
      </c>
      <c r="D59" s="1">
        <v>37</v>
      </c>
      <c r="E59" s="1">
        <v>32</v>
      </c>
      <c r="F59" s="1">
        <v>20</v>
      </c>
      <c r="G59" s="1">
        <v>12</v>
      </c>
      <c r="H59" s="1">
        <v>19</v>
      </c>
      <c r="I59" s="1">
        <v>8</v>
      </c>
      <c r="J59" s="1">
        <v>11</v>
      </c>
      <c r="K59" s="1">
        <v>9</v>
      </c>
      <c r="L59" s="1">
        <v>9</v>
      </c>
      <c r="M59" s="1">
        <v>0</v>
      </c>
      <c r="N59" s="11">
        <v>34</v>
      </c>
      <c r="O59" s="1">
        <v>2</v>
      </c>
      <c r="P59" s="1">
        <v>2</v>
      </c>
      <c r="Q59" s="1">
        <v>0</v>
      </c>
      <c r="R59" s="1">
        <v>2</v>
      </c>
      <c r="S59" s="1">
        <v>1</v>
      </c>
      <c r="T59" s="1">
        <v>1</v>
      </c>
      <c r="U59" s="1">
        <v>45</v>
      </c>
      <c r="V59" s="1">
        <v>21</v>
      </c>
      <c r="W59" s="1">
        <v>24</v>
      </c>
      <c r="X59" s="1">
        <v>2</v>
      </c>
      <c r="Y59" s="1">
        <v>1</v>
      </c>
      <c r="Z59" s="1">
        <v>1</v>
      </c>
    </row>
    <row r="60" spans="1:26" ht="11.25" x14ac:dyDescent="0.2">
      <c r="A60" s="11">
        <v>35</v>
      </c>
      <c r="B60" s="1">
        <v>75</v>
      </c>
      <c r="C60" s="1">
        <v>44</v>
      </c>
      <c r="D60" s="1">
        <v>31</v>
      </c>
      <c r="E60" s="1">
        <v>36</v>
      </c>
      <c r="F60" s="1">
        <v>16</v>
      </c>
      <c r="G60" s="1">
        <v>20</v>
      </c>
      <c r="H60" s="1">
        <v>24</v>
      </c>
      <c r="I60" s="1">
        <v>12</v>
      </c>
      <c r="J60" s="1">
        <v>12</v>
      </c>
      <c r="K60" s="1">
        <v>8</v>
      </c>
      <c r="L60" s="1">
        <v>2</v>
      </c>
      <c r="M60" s="1">
        <v>6</v>
      </c>
      <c r="N60" s="11">
        <v>35</v>
      </c>
      <c r="O60" s="1">
        <v>3</v>
      </c>
      <c r="P60" s="1">
        <v>1</v>
      </c>
      <c r="Q60" s="1">
        <v>2</v>
      </c>
      <c r="R60" s="1">
        <v>1</v>
      </c>
      <c r="S60" s="1">
        <v>1</v>
      </c>
      <c r="T60" s="1">
        <v>0</v>
      </c>
      <c r="U60" s="1">
        <v>36</v>
      </c>
      <c r="V60" s="1">
        <v>25</v>
      </c>
      <c r="W60" s="1">
        <v>11</v>
      </c>
      <c r="X60" s="1">
        <v>3</v>
      </c>
      <c r="Y60" s="1">
        <v>3</v>
      </c>
      <c r="Z60" s="1">
        <v>0</v>
      </c>
    </row>
    <row r="61" spans="1:26" ht="11.25" x14ac:dyDescent="0.2">
      <c r="A61" s="11">
        <v>36</v>
      </c>
      <c r="B61" s="1">
        <v>72</v>
      </c>
      <c r="C61" s="1">
        <v>34</v>
      </c>
      <c r="D61" s="1">
        <v>38</v>
      </c>
      <c r="E61" s="1">
        <v>33</v>
      </c>
      <c r="F61" s="1">
        <v>16</v>
      </c>
      <c r="G61" s="1">
        <v>17</v>
      </c>
      <c r="H61" s="1">
        <v>22</v>
      </c>
      <c r="I61" s="1">
        <v>10</v>
      </c>
      <c r="J61" s="1">
        <v>12</v>
      </c>
      <c r="K61" s="1">
        <v>7</v>
      </c>
      <c r="L61" s="1">
        <v>4</v>
      </c>
      <c r="M61" s="1">
        <v>3</v>
      </c>
      <c r="N61" s="11">
        <v>36</v>
      </c>
      <c r="O61" s="1">
        <v>3</v>
      </c>
      <c r="P61" s="1">
        <v>2</v>
      </c>
      <c r="Q61" s="1">
        <v>1</v>
      </c>
      <c r="R61" s="1">
        <v>1</v>
      </c>
      <c r="S61" s="1">
        <v>0</v>
      </c>
      <c r="T61" s="1">
        <v>1</v>
      </c>
      <c r="U61" s="1">
        <v>36</v>
      </c>
      <c r="V61" s="1">
        <v>17</v>
      </c>
      <c r="W61" s="1">
        <v>19</v>
      </c>
      <c r="X61" s="1">
        <v>3</v>
      </c>
      <c r="Y61" s="1">
        <v>1</v>
      </c>
      <c r="Z61" s="1">
        <v>2</v>
      </c>
    </row>
    <row r="62" spans="1:26" ht="11.25" x14ac:dyDescent="0.2">
      <c r="A62" s="11">
        <v>37</v>
      </c>
      <c r="B62" s="1">
        <v>72</v>
      </c>
      <c r="C62" s="1">
        <v>37</v>
      </c>
      <c r="D62" s="1">
        <v>35</v>
      </c>
      <c r="E62" s="1">
        <v>34</v>
      </c>
      <c r="F62" s="1">
        <v>15</v>
      </c>
      <c r="G62" s="1">
        <v>19</v>
      </c>
      <c r="H62" s="1">
        <v>19</v>
      </c>
      <c r="I62" s="1">
        <v>10</v>
      </c>
      <c r="J62" s="1">
        <v>9</v>
      </c>
      <c r="K62" s="1">
        <v>10</v>
      </c>
      <c r="L62" s="1">
        <v>3</v>
      </c>
      <c r="M62" s="1">
        <v>7</v>
      </c>
      <c r="N62" s="11">
        <v>37</v>
      </c>
      <c r="O62" s="1">
        <v>4</v>
      </c>
      <c r="P62" s="1">
        <v>2</v>
      </c>
      <c r="Q62" s="1">
        <v>2</v>
      </c>
      <c r="R62" s="1">
        <v>1</v>
      </c>
      <c r="S62" s="1">
        <v>0</v>
      </c>
      <c r="T62" s="1">
        <v>1</v>
      </c>
      <c r="U62" s="1">
        <v>38</v>
      </c>
      <c r="V62" s="1">
        <v>22</v>
      </c>
      <c r="W62" s="1">
        <v>16</v>
      </c>
      <c r="X62" s="1">
        <v>0</v>
      </c>
      <c r="Y62" s="1">
        <v>0</v>
      </c>
      <c r="Z62" s="1">
        <v>0</v>
      </c>
    </row>
    <row r="63" spans="1:26" ht="11.25" x14ac:dyDescent="0.2">
      <c r="A63" s="11">
        <v>38</v>
      </c>
      <c r="B63" s="1">
        <v>64</v>
      </c>
      <c r="C63" s="1">
        <v>32</v>
      </c>
      <c r="D63" s="1">
        <v>32</v>
      </c>
      <c r="E63" s="1">
        <v>36</v>
      </c>
      <c r="F63" s="1">
        <v>17</v>
      </c>
      <c r="G63" s="1">
        <v>19</v>
      </c>
      <c r="H63" s="1">
        <v>18</v>
      </c>
      <c r="I63" s="1">
        <v>9</v>
      </c>
      <c r="J63" s="1">
        <v>9</v>
      </c>
      <c r="K63" s="1">
        <v>10</v>
      </c>
      <c r="L63" s="1">
        <v>4</v>
      </c>
      <c r="M63" s="1">
        <v>6</v>
      </c>
      <c r="N63" s="11">
        <v>38</v>
      </c>
      <c r="O63" s="1">
        <v>5</v>
      </c>
      <c r="P63" s="1">
        <v>2</v>
      </c>
      <c r="Q63" s="1">
        <v>3</v>
      </c>
      <c r="R63" s="1">
        <v>3</v>
      </c>
      <c r="S63" s="1">
        <v>2</v>
      </c>
      <c r="T63" s="1">
        <v>1</v>
      </c>
      <c r="U63" s="1">
        <v>27</v>
      </c>
      <c r="V63" s="1">
        <v>15</v>
      </c>
      <c r="W63" s="1">
        <v>12</v>
      </c>
      <c r="X63" s="1">
        <v>1</v>
      </c>
      <c r="Y63" s="1">
        <v>0</v>
      </c>
      <c r="Z63" s="1">
        <v>1</v>
      </c>
    </row>
    <row r="64" spans="1:26" ht="11.25" x14ac:dyDescent="0.2">
      <c r="A64" s="11">
        <v>39</v>
      </c>
      <c r="B64" s="1">
        <v>55</v>
      </c>
      <c r="C64" s="1">
        <v>26</v>
      </c>
      <c r="D64" s="1">
        <v>29</v>
      </c>
      <c r="E64" s="1">
        <v>28</v>
      </c>
      <c r="F64" s="1">
        <v>12</v>
      </c>
      <c r="G64" s="1">
        <v>16</v>
      </c>
      <c r="H64" s="1">
        <v>18</v>
      </c>
      <c r="I64" s="1">
        <v>8</v>
      </c>
      <c r="J64" s="1">
        <v>10</v>
      </c>
      <c r="K64" s="1">
        <v>9</v>
      </c>
      <c r="L64" s="1">
        <v>4</v>
      </c>
      <c r="M64" s="1">
        <v>5</v>
      </c>
      <c r="N64" s="11">
        <v>39</v>
      </c>
      <c r="O64" s="1">
        <v>1</v>
      </c>
      <c r="P64" s="1">
        <v>0</v>
      </c>
      <c r="Q64" s="1">
        <v>1</v>
      </c>
      <c r="R64" s="1">
        <v>0</v>
      </c>
      <c r="S64" s="1">
        <v>0</v>
      </c>
      <c r="T64" s="1">
        <v>0</v>
      </c>
      <c r="U64" s="1">
        <v>27</v>
      </c>
      <c r="V64" s="1">
        <v>14</v>
      </c>
      <c r="W64" s="1">
        <v>13</v>
      </c>
      <c r="X64" s="1">
        <v>0</v>
      </c>
      <c r="Y64" s="1">
        <v>0</v>
      </c>
      <c r="Z64" s="1">
        <v>0</v>
      </c>
    </row>
    <row r="65" spans="1:26" x14ac:dyDescent="0.2">
      <c r="A65" s="30" t="s">
        <v>646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 t="s">
        <v>646</v>
      </c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1.25" x14ac:dyDescent="0.2"/>
    <row r="67" spans="1:26" ht="11.25" x14ac:dyDescent="0.2">
      <c r="A67" s="11" t="s">
        <v>622</v>
      </c>
      <c r="N67" s="11" t="s">
        <v>622</v>
      </c>
    </row>
    <row r="68" spans="1:26" ht="11.25" x14ac:dyDescent="0.2">
      <c r="A68" s="8"/>
      <c r="B68" s="34" t="s">
        <v>0</v>
      </c>
      <c r="C68" s="34"/>
      <c r="D68" s="34"/>
      <c r="E68" s="34" t="s">
        <v>4</v>
      </c>
      <c r="F68" s="34"/>
      <c r="G68" s="34"/>
      <c r="H68" s="34" t="s">
        <v>5</v>
      </c>
      <c r="I68" s="34"/>
      <c r="J68" s="34"/>
      <c r="K68" s="34" t="s">
        <v>6</v>
      </c>
      <c r="L68" s="34"/>
      <c r="M68" s="31"/>
      <c r="N68" s="8"/>
      <c r="O68" s="34" t="s">
        <v>7</v>
      </c>
      <c r="P68" s="34"/>
      <c r="Q68" s="16"/>
      <c r="R68" s="34" t="s">
        <v>8</v>
      </c>
      <c r="S68" s="34"/>
      <c r="T68" s="34"/>
      <c r="U68" s="34" t="s">
        <v>9</v>
      </c>
      <c r="V68" s="34"/>
      <c r="W68" s="34"/>
      <c r="X68" s="34" t="s">
        <v>10</v>
      </c>
      <c r="Y68" s="34"/>
      <c r="Z68" s="31"/>
    </row>
    <row r="69" spans="1:26" s="6" customFormat="1" ht="11.25" x14ac:dyDescent="0.2">
      <c r="A69" s="9" t="s">
        <v>647</v>
      </c>
      <c r="B69" s="17" t="s">
        <v>0</v>
      </c>
      <c r="C69" s="17" t="s">
        <v>618</v>
      </c>
      <c r="D69" s="17" t="s">
        <v>619</v>
      </c>
      <c r="E69" s="17" t="s">
        <v>0</v>
      </c>
      <c r="F69" s="17" t="s">
        <v>618</v>
      </c>
      <c r="G69" s="17" t="s">
        <v>619</v>
      </c>
      <c r="H69" s="17" t="s">
        <v>0</v>
      </c>
      <c r="I69" s="17" t="s">
        <v>618</v>
      </c>
      <c r="J69" s="17" t="s">
        <v>619</v>
      </c>
      <c r="K69" s="17" t="s">
        <v>0</v>
      </c>
      <c r="L69" s="17" t="s">
        <v>618</v>
      </c>
      <c r="M69" s="18" t="s">
        <v>619</v>
      </c>
      <c r="N69" s="9" t="s">
        <v>647</v>
      </c>
      <c r="O69" s="17" t="s">
        <v>0</v>
      </c>
      <c r="P69" s="17" t="s">
        <v>618</v>
      </c>
      <c r="Q69" s="17" t="s">
        <v>619</v>
      </c>
      <c r="R69" s="17" t="s">
        <v>0</v>
      </c>
      <c r="S69" s="17" t="s">
        <v>618</v>
      </c>
      <c r="T69" s="17" t="s">
        <v>619</v>
      </c>
      <c r="U69" s="17" t="s">
        <v>0</v>
      </c>
      <c r="V69" s="17" t="s">
        <v>618</v>
      </c>
      <c r="W69" s="17" t="s">
        <v>619</v>
      </c>
      <c r="X69" s="17" t="s">
        <v>0</v>
      </c>
      <c r="Y69" s="17" t="s">
        <v>618</v>
      </c>
      <c r="Z69" s="18" t="s">
        <v>619</v>
      </c>
    </row>
    <row r="70" spans="1:26" ht="11.25" x14ac:dyDescent="0.2">
      <c r="A70" s="11">
        <v>40</v>
      </c>
      <c r="B70" s="1">
        <v>58</v>
      </c>
      <c r="C70" s="1">
        <v>36</v>
      </c>
      <c r="D70" s="1">
        <v>22</v>
      </c>
      <c r="E70" s="1">
        <v>28</v>
      </c>
      <c r="F70" s="1">
        <v>15</v>
      </c>
      <c r="G70" s="1">
        <v>13</v>
      </c>
      <c r="H70" s="1">
        <v>17</v>
      </c>
      <c r="I70" s="1">
        <v>8</v>
      </c>
      <c r="J70" s="1">
        <v>9</v>
      </c>
      <c r="K70" s="1">
        <v>6</v>
      </c>
      <c r="L70" s="1">
        <v>4</v>
      </c>
      <c r="M70" s="1">
        <v>2</v>
      </c>
      <c r="N70" s="11">
        <v>40</v>
      </c>
      <c r="O70" s="1">
        <v>3</v>
      </c>
      <c r="P70" s="1">
        <v>1</v>
      </c>
      <c r="Q70" s="1">
        <v>2</v>
      </c>
      <c r="R70" s="1">
        <v>2</v>
      </c>
      <c r="S70" s="1">
        <v>2</v>
      </c>
      <c r="T70" s="1">
        <v>0</v>
      </c>
      <c r="U70" s="1">
        <v>28</v>
      </c>
      <c r="V70" s="1">
        <v>20</v>
      </c>
      <c r="W70" s="1">
        <v>8</v>
      </c>
      <c r="X70" s="1">
        <v>2</v>
      </c>
      <c r="Y70" s="1">
        <v>1</v>
      </c>
      <c r="Z70" s="1">
        <v>1</v>
      </c>
    </row>
    <row r="71" spans="1:26" ht="11.25" x14ac:dyDescent="0.2">
      <c r="A71" s="11">
        <v>41</v>
      </c>
      <c r="B71" s="1">
        <v>47</v>
      </c>
      <c r="C71" s="1">
        <v>21</v>
      </c>
      <c r="D71" s="1">
        <v>26</v>
      </c>
      <c r="E71" s="1">
        <v>14</v>
      </c>
      <c r="F71" s="1">
        <v>7</v>
      </c>
      <c r="G71" s="1">
        <v>7</v>
      </c>
      <c r="H71" s="1">
        <v>8</v>
      </c>
      <c r="I71" s="1">
        <v>3</v>
      </c>
      <c r="J71" s="1">
        <v>5</v>
      </c>
      <c r="K71" s="1">
        <v>4</v>
      </c>
      <c r="L71" s="1">
        <v>2</v>
      </c>
      <c r="M71" s="1">
        <v>2</v>
      </c>
      <c r="N71" s="11">
        <v>41</v>
      </c>
      <c r="O71" s="1">
        <v>1</v>
      </c>
      <c r="P71" s="1">
        <v>1</v>
      </c>
      <c r="Q71" s="1">
        <v>0</v>
      </c>
      <c r="R71" s="1">
        <v>1</v>
      </c>
      <c r="S71" s="1">
        <v>1</v>
      </c>
      <c r="T71" s="1">
        <v>0</v>
      </c>
      <c r="U71" s="1">
        <v>31</v>
      </c>
      <c r="V71" s="1">
        <v>14</v>
      </c>
      <c r="W71" s="1">
        <v>17</v>
      </c>
      <c r="X71" s="1">
        <v>2</v>
      </c>
      <c r="Y71" s="1">
        <v>0</v>
      </c>
      <c r="Z71" s="1">
        <v>2</v>
      </c>
    </row>
    <row r="72" spans="1:26" ht="11.25" x14ac:dyDescent="0.2">
      <c r="A72" s="11">
        <v>42</v>
      </c>
      <c r="B72" s="1">
        <v>53</v>
      </c>
      <c r="C72" s="1">
        <v>32</v>
      </c>
      <c r="D72" s="1">
        <v>21</v>
      </c>
      <c r="E72" s="1">
        <v>22</v>
      </c>
      <c r="F72" s="1">
        <v>12</v>
      </c>
      <c r="G72" s="1">
        <v>10</v>
      </c>
      <c r="H72" s="1">
        <v>14</v>
      </c>
      <c r="I72" s="1">
        <v>5</v>
      </c>
      <c r="J72" s="1">
        <v>9</v>
      </c>
      <c r="K72" s="1">
        <v>6</v>
      </c>
      <c r="L72" s="1">
        <v>5</v>
      </c>
      <c r="M72" s="1">
        <v>1</v>
      </c>
      <c r="N72" s="11">
        <v>42</v>
      </c>
      <c r="O72" s="1">
        <v>2</v>
      </c>
      <c r="P72" s="1">
        <v>2</v>
      </c>
      <c r="Q72" s="1">
        <v>0</v>
      </c>
      <c r="R72" s="1">
        <v>0</v>
      </c>
      <c r="S72" s="1">
        <v>0</v>
      </c>
      <c r="T72" s="1">
        <v>0</v>
      </c>
      <c r="U72" s="1">
        <v>29</v>
      </c>
      <c r="V72" s="1">
        <v>19</v>
      </c>
      <c r="W72" s="1">
        <v>10</v>
      </c>
      <c r="X72" s="1">
        <v>2</v>
      </c>
      <c r="Y72" s="1">
        <v>1</v>
      </c>
      <c r="Z72" s="1">
        <v>1</v>
      </c>
    </row>
    <row r="73" spans="1:26" ht="11.25" x14ac:dyDescent="0.2">
      <c r="A73" s="11">
        <v>43</v>
      </c>
      <c r="B73" s="1">
        <v>51</v>
      </c>
      <c r="C73" s="1">
        <v>22</v>
      </c>
      <c r="D73" s="1">
        <v>29</v>
      </c>
      <c r="E73" s="1">
        <v>22</v>
      </c>
      <c r="F73" s="1">
        <v>12</v>
      </c>
      <c r="G73" s="1">
        <v>10</v>
      </c>
      <c r="H73" s="1">
        <v>13</v>
      </c>
      <c r="I73" s="1">
        <v>9</v>
      </c>
      <c r="J73" s="1">
        <v>4</v>
      </c>
      <c r="K73" s="1">
        <v>6</v>
      </c>
      <c r="L73" s="1">
        <v>1</v>
      </c>
      <c r="M73" s="1">
        <v>5</v>
      </c>
      <c r="N73" s="11">
        <v>43</v>
      </c>
      <c r="O73" s="1">
        <v>1</v>
      </c>
      <c r="P73" s="1">
        <v>1</v>
      </c>
      <c r="Q73" s="1">
        <v>0</v>
      </c>
      <c r="R73" s="1">
        <v>2</v>
      </c>
      <c r="S73" s="1">
        <v>1</v>
      </c>
      <c r="T73" s="1">
        <v>1</v>
      </c>
      <c r="U73" s="1">
        <v>28</v>
      </c>
      <c r="V73" s="1">
        <v>9</v>
      </c>
      <c r="W73" s="1">
        <v>19</v>
      </c>
      <c r="X73" s="1">
        <v>1</v>
      </c>
      <c r="Y73" s="1">
        <v>1</v>
      </c>
      <c r="Z73" s="1">
        <v>0</v>
      </c>
    </row>
    <row r="74" spans="1:26" ht="11.25" x14ac:dyDescent="0.2">
      <c r="A74" s="11">
        <v>44</v>
      </c>
      <c r="B74" s="1">
        <v>39</v>
      </c>
      <c r="C74" s="1">
        <v>13</v>
      </c>
      <c r="D74" s="1">
        <v>26</v>
      </c>
      <c r="E74" s="1">
        <v>15</v>
      </c>
      <c r="F74" s="1">
        <v>5</v>
      </c>
      <c r="G74" s="1">
        <v>10</v>
      </c>
      <c r="H74" s="1">
        <v>10</v>
      </c>
      <c r="I74" s="1">
        <v>5</v>
      </c>
      <c r="J74" s="1">
        <v>5</v>
      </c>
      <c r="K74" s="1">
        <v>2</v>
      </c>
      <c r="L74" s="1">
        <v>0</v>
      </c>
      <c r="M74" s="1">
        <v>2</v>
      </c>
      <c r="N74" s="11">
        <v>44</v>
      </c>
      <c r="O74" s="1">
        <v>2</v>
      </c>
      <c r="P74" s="1">
        <v>0</v>
      </c>
      <c r="Q74" s="1">
        <v>2</v>
      </c>
      <c r="R74" s="1">
        <v>1</v>
      </c>
      <c r="S74" s="1">
        <v>0</v>
      </c>
      <c r="T74" s="1">
        <v>1</v>
      </c>
      <c r="U74" s="1">
        <v>23</v>
      </c>
      <c r="V74" s="1">
        <v>8</v>
      </c>
      <c r="W74" s="1">
        <v>15</v>
      </c>
      <c r="X74" s="1">
        <v>1</v>
      </c>
      <c r="Y74" s="1">
        <v>0</v>
      </c>
      <c r="Z74" s="1">
        <v>1</v>
      </c>
    </row>
    <row r="75" spans="1:26" ht="11.25" x14ac:dyDescent="0.2">
      <c r="A75" s="11">
        <v>45</v>
      </c>
      <c r="B75" s="1">
        <v>49</v>
      </c>
      <c r="C75" s="1">
        <v>21</v>
      </c>
      <c r="D75" s="1">
        <v>28</v>
      </c>
      <c r="E75" s="1">
        <v>22</v>
      </c>
      <c r="F75" s="1">
        <v>9</v>
      </c>
      <c r="G75" s="1">
        <v>13</v>
      </c>
      <c r="H75" s="1">
        <v>15</v>
      </c>
      <c r="I75" s="1">
        <v>7</v>
      </c>
      <c r="J75" s="1">
        <v>8</v>
      </c>
      <c r="K75" s="1">
        <v>5</v>
      </c>
      <c r="L75" s="1">
        <v>2</v>
      </c>
      <c r="M75" s="1">
        <v>3</v>
      </c>
      <c r="N75" s="11">
        <v>45</v>
      </c>
      <c r="O75" s="1">
        <v>2</v>
      </c>
      <c r="P75" s="1">
        <v>0</v>
      </c>
      <c r="Q75" s="1">
        <v>2</v>
      </c>
      <c r="R75" s="1">
        <v>0</v>
      </c>
      <c r="S75" s="1">
        <v>0</v>
      </c>
      <c r="T75" s="1">
        <v>0</v>
      </c>
      <c r="U75" s="1">
        <v>23</v>
      </c>
      <c r="V75" s="1">
        <v>9</v>
      </c>
      <c r="W75" s="1">
        <v>14</v>
      </c>
      <c r="X75" s="1">
        <v>4</v>
      </c>
      <c r="Y75" s="1">
        <v>3</v>
      </c>
      <c r="Z75" s="1">
        <v>1</v>
      </c>
    </row>
    <row r="76" spans="1:26" ht="11.25" x14ac:dyDescent="0.2">
      <c r="A76" s="11">
        <v>46</v>
      </c>
      <c r="B76" s="1">
        <v>42</v>
      </c>
      <c r="C76" s="1">
        <v>20</v>
      </c>
      <c r="D76" s="1">
        <v>22</v>
      </c>
      <c r="E76" s="1">
        <v>21</v>
      </c>
      <c r="F76" s="1">
        <v>11</v>
      </c>
      <c r="G76" s="1">
        <v>10</v>
      </c>
      <c r="H76" s="1">
        <v>18</v>
      </c>
      <c r="I76" s="1">
        <v>10</v>
      </c>
      <c r="J76" s="1">
        <v>8</v>
      </c>
      <c r="K76" s="1">
        <v>1</v>
      </c>
      <c r="L76" s="1">
        <v>0</v>
      </c>
      <c r="M76" s="1">
        <v>1</v>
      </c>
      <c r="N76" s="11">
        <v>46</v>
      </c>
      <c r="O76" s="1">
        <v>2</v>
      </c>
      <c r="P76" s="1">
        <v>1</v>
      </c>
      <c r="Q76" s="1">
        <v>1</v>
      </c>
      <c r="R76" s="1">
        <v>0</v>
      </c>
      <c r="S76" s="1">
        <v>0</v>
      </c>
      <c r="T76" s="1">
        <v>0</v>
      </c>
      <c r="U76" s="1">
        <v>18</v>
      </c>
      <c r="V76" s="1">
        <v>7</v>
      </c>
      <c r="W76" s="1">
        <v>11</v>
      </c>
      <c r="X76" s="1">
        <v>3</v>
      </c>
      <c r="Y76" s="1">
        <v>2</v>
      </c>
      <c r="Z76" s="1">
        <v>1</v>
      </c>
    </row>
    <row r="77" spans="1:26" ht="11.25" x14ac:dyDescent="0.2">
      <c r="A77" s="11">
        <v>47</v>
      </c>
      <c r="B77" s="1">
        <v>33</v>
      </c>
      <c r="C77" s="1">
        <v>15</v>
      </c>
      <c r="D77" s="1">
        <v>18</v>
      </c>
      <c r="E77" s="1">
        <v>13</v>
      </c>
      <c r="F77" s="1">
        <v>5</v>
      </c>
      <c r="G77" s="1">
        <v>8</v>
      </c>
      <c r="H77" s="1">
        <v>9</v>
      </c>
      <c r="I77" s="1">
        <v>3</v>
      </c>
      <c r="J77" s="1">
        <v>6</v>
      </c>
      <c r="K77" s="1">
        <v>2</v>
      </c>
      <c r="L77" s="1">
        <v>0</v>
      </c>
      <c r="M77" s="1">
        <v>2</v>
      </c>
      <c r="N77" s="11">
        <v>47</v>
      </c>
      <c r="O77" s="1">
        <v>1</v>
      </c>
      <c r="P77" s="1">
        <v>1</v>
      </c>
      <c r="Q77" s="1">
        <v>0</v>
      </c>
      <c r="R77" s="1">
        <v>1</v>
      </c>
      <c r="S77" s="1">
        <v>1</v>
      </c>
      <c r="T77" s="1">
        <v>0</v>
      </c>
      <c r="U77" s="1">
        <v>19</v>
      </c>
      <c r="V77" s="1">
        <v>10</v>
      </c>
      <c r="W77" s="1">
        <v>9</v>
      </c>
      <c r="X77" s="1">
        <v>1</v>
      </c>
      <c r="Y77" s="1">
        <v>0</v>
      </c>
      <c r="Z77" s="1">
        <v>1</v>
      </c>
    </row>
    <row r="78" spans="1:26" ht="11.25" x14ac:dyDescent="0.2">
      <c r="A78" s="11">
        <v>48</v>
      </c>
      <c r="B78" s="1">
        <v>36</v>
      </c>
      <c r="C78" s="1">
        <v>23</v>
      </c>
      <c r="D78" s="1">
        <v>13</v>
      </c>
      <c r="E78" s="1">
        <v>16</v>
      </c>
      <c r="F78" s="1">
        <v>11</v>
      </c>
      <c r="G78" s="1">
        <v>5</v>
      </c>
      <c r="H78" s="1">
        <v>11</v>
      </c>
      <c r="I78" s="1">
        <v>7</v>
      </c>
      <c r="J78" s="1">
        <v>4</v>
      </c>
      <c r="K78" s="1">
        <v>4</v>
      </c>
      <c r="L78" s="1">
        <v>3</v>
      </c>
      <c r="M78" s="1">
        <v>1</v>
      </c>
      <c r="N78" s="11">
        <v>48</v>
      </c>
      <c r="O78" s="1">
        <v>1</v>
      </c>
      <c r="P78" s="1">
        <v>1</v>
      </c>
      <c r="Q78" s="1">
        <v>0</v>
      </c>
      <c r="R78" s="1">
        <v>0</v>
      </c>
      <c r="S78" s="1">
        <v>0</v>
      </c>
      <c r="T78" s="1">
        <v>0</v>
      </c>
      <c r="U78" s="1">
        <v>20</v>
      </c>
      <c r="V78" s="1">
        <v>12</v>
      </c>
      <c r="W78" s="1">
        <v>8</v>
      </c>
      <c r="X78" s="1">
        <v>0</v>
      </c>
      <c r="Y78" s="1">
        <v>0</v>
      </c>
      <c r="Z78" s="1">
        <v>0</v>
      </c>
    </row>
    <row r="79" spans="1:26" ht="11.25" x14ac:dyDescent="0.2">
      <c r="A79" s="11">
        <v>49</v>
      </c>
      <c r="B79" s="1">
        <v>27</v>
      </c>
      <c r="C79" s="1">
        <v>11</v>
      </c>
      <c r="D79" s="1">
        <v>16</v>
      </c>
      <c r="E79" s="1">
        <v>12</v>
      </c>
      <c r="F79" s="1">
        <v>8</v>
      </c>
      <c r="G79" s="1">
        <v>4</v>
      </c>
      <c r="H79" s="1">
        <v>7</v>
      </c>
      <c r="I79" s="1">
        <v>4</v>
      </c>
      <c r="J79" s="1">
        <v>3</v>
      </c>
      <c r="K79" s="1">
        <v>3</v>
      </c>
      <c r="L79" s="1">
        <v>3</v>
      </c>
      <c r="M79" s="1">
        <v>0</v>
      </c>
      <c r="N79" s="11">
        <v>49</v>
      </c>
      <c r="O79" s="1">
        <v>2</v>
      </c>
      <c r="P79" s="1">
        <v>1</v>
      </c>
      <c r="Q79" s="1">
        <v>1</v>
      </c>
      <c r="R79" s="1">
        <v>0</v>
      </c>
      <c r="S79" s="1">
        <v>0</v>
      </c>
      <c r="T79" s="1">
        <v>0</v>
      </c>
      <c r="U79" s="1">
        <v>15</v>
      </c>
      <c r="V79" s="1">
        <v>3</v>
      </c>
      <c r="W79" s="1">
        <v>12</v>
      </c>
      <c r="X79" s="1">
        <v>0</v>
      </c>
      <c r="Y79" s="1">
        <v>0</v>
      </c>
      <c r="Z79" s="1">
        <v>0</v>
      </c>
    </row>
    <row r="80" spans="1:26" ht="11.25" x14ac:dyDescent="0.2">
      <c r="A80" s="11">
        <v>50</v>
      </c>
      <c r="B80" s="1">
        <v>29</v>
      </c>
      <c r="C80" s="1">
        <v>12</v>
      </c>
      <c r="D80" s="1">
        <v>17</v>
      </c>
      <c r="E80" s="1">
        <v>8</v>
      </c>
      <c r="F80" s="1">
        <v>4</v>
      </c>
      <c r="G80" s="1">
        <v>4</v>
      </c>
      <c r="H80" s="1">
        <v>5</v>
      </c>
      <c r="I80" s="1">
        <v>2</v>
      </c>
      <c r="J80" s="1">
        <v>3</v>
      </c>
      <c r="K80" s="1">
        <v>3</v>
      </c>
      <c r="L80" s="1">
        <v>2</v>
      </c>
      <c r="M80" s="1">
        <v>1</v>
      </c>
      <c r="N80" s="11">
        <v>50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20</v>
      </c>
      <c r="V80" s="1">
        <v>7</v>
      </c>
      <c r="W80" s="1">
        <v>13</v>
      </c>
      <c r="X80" s="1">
        <v>1</v>
      </c>
      <c r="Y80" s="1">
        <v>1</v>
      </c>
      <c r="Z80" s="1">
        <v>0</v>
      </c>
    </row>
    <row r="81" spans="1:26" ht="11.25" x14ac:dyDescent="0.2">
      <c r="A81" s="11">
        <v>51</v>
      </c>
      <c r="B81" s="1">
        <v>20</v>
      </c>
      <c r="C81" s="1">
        <v>8</v>
      </c>
      <c r="D81" s="1">
        <v>12</v>
      </c>
      <c r="E81" s="1">
        <v>9</v>
      </c>
      <c r="F81" s="1">
        <v>1</v>
      </c>
      <c r="G81" s="1">
        <v>8</v>
      </c>
      <c r="H81" s="1">
        <v>6</v>
      </c>
      <c r="I81" s="1">
        <v>1</v>
      </c>
      <c r="J81" s="1">
        <v>5</v>
      </c>
      <c r="K81" s="1">
        <v>1</v>
      </c>
      <c r="L81" s="1">
        <v>0</v>
      </c>
      <c r="M81" s="1">
        <v>1</v>
      </c>
      <c r="N81" s="11">
        <v>51</v>
      </c>
      <c r="O81" s="1">
        <v>1</v>
      </c>
      <c r="P81" s="1">
        <v>0</v>
      </c>
      <c r="Q81" s="1">
        <v>1</v>
      </c>
      <c r="R81" s="1">
        <v>1</v>
      </c>
      <c r="S81" s="1">
        <v>0</v>
      </c>
      <c r="T81" s="1">
        <v>1</v>
      </c>
      <c r="U81" s="1">
        <v>11</v>
      </c>
      <c r="V81" s="1">
        <v>7</v>
      </c>
      <c r="W81" s="1">
        <v>4</v>
      </c>
      <c r="X81" s="1">
        <v>0</v>
      </c>
      <c r="Y81" s="1">
        <v>0</v>
      </c>
      <c r="Z81" s="1">
        <v>0</v>
      </c>
    </row>
    <row r="82" spans="1:26" ht="11.25" x14ac:dyDescent="0.2">
      <c r="A82" s="11">
        <v>52</v>
      </c>
      <c r="B82" s="1">
        <v>16</v>
      </c>
      <c r="C82" s="1">
        <v>6</v>
      </c>
      <c r="D82" s="1">
        <v>10</v>
      </c>
      <c r="E82" s="1">
        <v>10</v>
      </c>
      <c r="F82" s="1">
        <v>3</v>
      </c>
      <c r="G82" s="1">
        <v>7</v>
      </c>
      <c r="H82" s="1">
        <v>6</v>
      </c>
      <c r="I82" s="1">
        <v>3</v>
      </c>
      <c r="J82" s="1">
        <v>3</v>
      </c>
      <c r="K82" s="1">
        <v>3</v>
      </c>
      <c r="L82" s="1">
        <v>0</v>
      </c>
      <c r="M82" s="1">
        <v>3</v>
      </c>
      <c r="N82" s="11">
        <v>52</v>
      </c>
      <c r="O82" s="1">
        <v>1</v>
      </c>
      <c r="P82" s="1">
        <v>0</v>
      </c>
      <c r="Q82" s="1">
        <v>1</v>
      </c>
      <c r="R82" s="1">
        <v>0</v>
      </c>
      <c r="S82" s="1">
        <v>0</v>
      </c>
      <c r="T82" s="1">
        <v>0</v>
      </c>
      <c r="U82" s="1">
        <v>6</v>
      </c>
      <c r="V82" s="1">
        <v>3</v>
      </c>
      <c r="W82" s="1">
        <v>3</v>
      </c>
      <c r="X82" s="1">
        <v>0</v>
      </c>
      <c r="Y82" s="1">
        <v>0</v>
      </c>
      <c r="Z82" s="1">
        <v>0</v>
      </c>
    </row>
    <row r="83" spans="1:26" ht="11.25" x14ac:dyDescent="0.2">
      <c r="A83" s="11">
        <v>53</v>
      </c>
      <c r="B83" s="1">
        <v>21</v>
      </c>
      <c r="C83" s="1">
        <v>13</v>
      </c>
      <c r="D83" s="1">
        <v>8</v>
      </c>
      <c r="E83" s="1">
        <v>12</v>
      </c>
      <c r="F83" s="1">
        <v>8</v>
      </c>
      <c r="G83" s="1">
        <v>4</v>
      </c>
      <c r="H83" s="1">
        <v>8</v>
      </c>
      <c r="I83" s="1">
        <v>4</v>
      </c>
      <c r="J83" s="1">
        <v>4</v>
      </c>
      <c r="K83" s="1">
        <v>2</v>
      </c>
      <c r="L83" s="1">
        <v>2</v>
      </c>
      <c r="M83" s="1">
        <v>0</v>
      </c>
      <c r="N83" s="11">
        <v>53</v>
      </c>
      <c r="O83" s="1">
        <v>1</v>
      </c>
      <c r="P83" s="1">
        <v>1</v>
      </c>
      <c r="Q83" s="1">
        <v>0</v>
      </c>
      <c r="R83" s="1">
        <v>1</v>
      </c>
      <c r="S83" s="1">
        <v>1</v>
      </c>
      <c r="T83" s="1">
        <v>0</v>
      </c>
      <c r="U83" s="1">
        <v>9</v>
      </c>
      <c r="V83" s="1">
        <v>5</v>
      </c>
      <c r="W83" s="1">
        <v>4</v>
      </c>
      <c r="X83" s="1">
        <v>0</v>
      </c>
      <c r="Y83" s="1">
        <v>0</v>
      </c>
      <c r="Z83" s="1">
        <v>0</v>
      </c>
    </row>
    <row r="84" spans="1:26" ht="11.25" x14ac:dyDescent="0.2">
      <c r="A84" s="11">
        <v>54</v>
      </c>
      <c r="B84" s="1">
        <v>19</v>
      </c>
      <c r="C84" s="1">
        <v>6</v>
      </c>
      <c r="D84" s="1">
        <v>13</v>
      </c>
      <c r="E84" s="1">
        <v>5</v>
      </c>
      <c r="F84" s="1">
        <v>2</v>
      </c>
      <c r="G84" s="1">
        <v>3</v>
      </c>
      <c r="H84" s="1">
        <v>2</v>
      </c>
      <c r="I84" s="1">
        <v>1</v>
      </c>
      <c r="J84" s="1">
        <v>1</v>
      </c>
      <c r="K84" s="1">
        <v>2</v>
      </c>
      <c r="L84" s="1">
        <v>0</v>
      </c>
      <c r="M84" s="1">
        <v>2</v>
      </c>
      <c r="N84" s="11">
        <v>54</v>
      </c>
      <c r="O84" s="1">
        <v>1</v>
      </c>
      <c r="P84" s="1">
        <v>1</v>
      </c>
      <c r="Q84" s="1">
        <v>0</v>
      </c>
      <c r="R84" s="1">
        <v>0</v>
      </c>
      <c r="S84" s="1">
        <v>0</v>
      </c>
      <c r="T84" s="1">
        <v>0</v>
      </c>
      <c r="U84" s="1">
        <v>14</v>
      </c>
      <c r="V84" s="1">
        <v>4</v>
      </c>
      <c r="W84" s="1">
        <v>10</v>
      </c>
      <c r="X84" s="1">
        <v>0</v>
      </c>
      <c r="Y84" s="1">
        <v>0</v>
      </c>
      <c r="Z84" s="1">
        <v>0</v>
      </c>
    </row>
    <row r="85" spans="1:26" ht="11.25" x14ac:dyDescent="0.2">
      <c r="A85" s="11">
        <v>55</v>
      </c>
      <c r="B85" s="1">
        <v>16</v>
      </c>
      <c r="C85" s="1">
        <v>11</v>
      </c>
      <c r="D85" s="1">
        <v>5</v>
      </c>
      <c r="E85" s="1">
        <v>8</v>
      </c>
      <c r="F85" s="1">
        <v>5</v>
      </c>
      <c r="G85" s="1">
        <v>3</v>
      </c>
      <c r="H85" s="1">
        <v>5</v>
      </c>
      <c r="I85" s="1">
        <v>3</v>
      </c>
      <c r="J85" s="1">
        <v>2</v>
      </c>
      <c r="K85" s="1">
        <v>1</v>
      </c>
      <c r="L85" s="1">
        <v>1</v>
      </c>
      <c r="M85" s="1">
        <v>0</v>
      </c>
      <c r="N85" s="11">
        <v>55</v>
      </c>
      <c r="O85" s="1">
        <v>2</v>
      </c>
      <c r="P85" s="1">
        <v>1</v>
      </c>
      <c r="Q85" s="1">
        <v>1</v>
      </c>
      <c r="R85" s="1">
        <v>0</v>
      </c>
      <c r="S85" s="1">
        <v>0</v>
      </c>
      <c r="T85" s="1">
        <v>0</v>
      </c>
      <c r="U85" s="1">
        <v>8</v>
      </c>
      <c r="V85" s="1">
        <v>6</v>
      </c>
      <c r="W85" s="1">
        <v>2</v>
      </c>
      <c r="X85" s="1">
        <v>0</v>
      </c>
      <c r="Y85" s="1">
        <v>0</v>
      </c>
      <c r="Z85" s="1">
        <v>0</v>
      </c>
    </row>
    <row r="86" spans="1:26" ht="11.25" x14ac:dyDescent="0.2">
      <c r="A86" s="11">
        <v>56</v>
      </c>
      <c r="B86" s="1">
        <v>12</v>
      </c>
      <c r="C86" s="1">
        <v>5</v>
      </c>
      <c r="D86" s="1">
        <v>7</v>
      </c>
      <c r="E86" s="1">
        <v>4</v>
      </c>
      <c r="F86" s="1">
        <v>2</v>
      </c>
      <c r="G86" s="1">
        <v>2</v>
      </c>
      <c r="H86" s="1">
        <v>3</v>
      </c>
      <c r="I86" s="1">
        <v>2</v>
      </c>
      <c r="J86" s="1">
        <v>1</v>
      </c>
      <c r="K86" s="1">
        <v>1</v>
      </c>
      <c r="L86" s="1">
        <v>0</v>
      </c>
      <c r="M86" s="1">
        <v>1</v>
      </c>
      <c r="N86" s="11">
        <v>56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8</v>
      </c>
      <c r="V86" s="1">
        <v>3</v>
      </c>
      <c r="W86" s="1">
        <v>5</v>
      </c>
      <c r="X86" s="1">
        <v>0</v>
      </c>
      <c r="Y86" s="1">
        <v>0</v>
      </c>
      <c r="Z86" s="1">
        <v>0</v>
      </c>
    </row>
    <row r="87" spans="1:26" ht="11.25" x14ac:dyDescent="0.2">
      <c r="A87" s="11">
        <v>57</v>
      </c>
      <c r="B87" s="1">
        <v>14</v>
      </c>
      <c r="C87" s="1">
        <v>6</v>
      </c>
      <c r="D87" s="1">
        <v>8</v>
      </c>
      <c r="E87" s="1">
        <v>8</v>
      </c>
      <c r="F87" s="1">
        <v>4</v>
      </c>
      <c r="G87" s="1">
        <v>4</v>
      </c>
      <c r="H87" s="1">
        <v>7</v>
      </c>
      <c r="I87" s="1">
        <v>3</v>
      </c>
      <c r="J87" s="1">
        <v>4</v>
      </c>
      <c r="K87" s="1">
        <v>0</v>
      </c>
      <c r="L87" s="1">
        <v>0</v>
      </c>
      <c r="M87" s="1">
        <v>0</v>
      </c>
      <c r="N87" s="11">
        <v>57</v>
      </c>
      <c r="O87" s="1">
        <v>0</v>
      </c>
      <c r="P87" s="1">
        <v>0</v>
      </c>
      <c r="Q87" s="1">
        <v>0</v>
      </c>
      <c r="R87" s="1">
        <v>1</v>
      </c>
      <c r="S87" s="1">
        <v>1</v>
      </c>
      <c r="T87" s="1">
        <v>0</v>
      </c>
      <c r="U87" s="1">
        <v>6</v>
      </c>
      <c r="V87" s="1">
        <v>2</v>
      </c>
      <c r="W87" s="1">
        <v>4</v>
      </c>
      <c r="X87" s="1">
        <v>0</v>
      </c>
      <c r="Y87" s="1">
        <v>0</v>
      </c>
      <c r="Z87" s="1">
        <v>0</v>
      </c>
    </row>
    <row r="88" spans="1:26" ht="11.25" x14ac:dyDescent="0.2">
      <c r="A88" s="11">
        <v>58</v>
      </c>
      <c r="B88" s="1">
        <v>9</v>
      </c>
      <c r="C88" s="1">
        <v>3</v>
      </c>
      <c r="D88" s="1">
        <v>6</v>
      </c>
      <c r="E88" s="1">
        <v>5</v>
      </c>
      <c r="F88" s="1">
        <v>1</v>
      </c>
      <c r="G88" s="1">
        <v>4</v>
      </c>
      <c r="H88" s="1">
        <v>1</v>
      </c>
      <c r="I88" s="1">
        <v>0</v>
      </c>
      <c r="J88" s="1">
        <v>1</v>
      </c>
      <c r="K88" s="1">
        <v>3</v>
      </c>
      <c r="L88" s="1">
        <v>1</v>
      </c>
      <c r="M88" s="1">
        <v>2</v>
      </c>
      <c r="N88" s="11">
        <v>58</v>
      </c>
      <c r="O88" s="1">
        <v>1</v>
      </c>
      <c r="P88" s="1">
        <v>0</v>
      </c>
      <c r="Q88" s="1">
        <v>1</v>
      </c>
      <c r="R88" s="1">
        <v>0</v>
      </c>
      <c r="S88" s="1">
        <v>0</v>
      </c>
      <c r="T88" s="1">
        <v>0</v>
      </c>
      <c r="U88" s="1">
        <v>4</v>
      </c>
      <c r="V88" s="1">
        <v>2</v>
      </c>
      <c r="W88" s="1">
        <v>2</v>
      </c>
      <c r="X88" s="1">
        <v>0</v>
      </c>
      <c r="Y88" s="1">
        <v>0</v>
      </c>
      <c r="Z88" s="1">
        <v>0</v>
      </c>
    </row>
    <row r="89" spans="1:26" ht="11.25" x14ac:dyDescent="0.2">
      <c r="A89" s="11">
        <v>59</v>
      </c>
      <c r="B89" s="1">
        <v>6</v>
      </c>
      <c r="C89" s="1">
        <v>4</v>
      </c>
      <c r="D89" s="1">
        <v>2</v>
      </c>
      <c r="E89" s="1">
        <v>3</v>
      </c>
      <c r="F89" s="1">
        <v>2</v>
      </c>
      <c r="G89" s="1">
        <v>1</v>
      </c>
      <c r="H89" s="1">
        <v>1</v>
      </c>
      <c r="I89" s="1">
        <v>1</v>
      </c>
      <c r="J89" s="1">
        <v>0</v>
      </c>
      <c r="K89" s="1">
        <v>2</v>
      </c>
      <c r="L89" s="1">
        <v>1</v>
      </c>
      <c r="M89" s="1">
        <v>1</v>
      </c>
      <c r="N89" s="11">
        <v>59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3</v>
      </c>
      <c r="V89" s="1">
        <v>2</v>
      </c>
      <c r="W89" s="1">
        <v>1</v>
      </c>
      <c r="X89" s="1">
        <v>0</v>
      </c>
      <c r="Y89" s="1">
        <v>0</v>
      </c>
      <c r="Z89" s="1">
        <v>0</v>
      </c>
    </row>
    <row r="90" spans="1:26" ht="11.25" x14ac:dyDescent="0.2">
      <c r="A90" s="11">
        <v>60</v>
      </c>
      <c r="B90" s="1">
        <v>16</v>
      </c>
      <c r="C90" s="1">
        <v>9</v>
      </c>
      <c r="D90" s="1">
        <v>7</v>
      </c>
      <c r="E90" s="1">
        <v>4</v>
      </c>
      <c r="F90" s="1">
        <v>3</v>
      </c>
      <c r="G90" s="1">
        <v>1</v>
      </c>
      <c r="H90" s="1">
        <v>1</v>
      </c>
      <c r="I90" s="1">
        <v>1</v>
      </c>
      <c r="J90" s="1">
        <v>0</v>
      </c>
      <c r="K90" s="1">
        <v>0</v>
      </c>
      <c r="L90" s="1">
        <v>0</v>
      </c>
      <c r="M90" s="1">
        <v>0</v>
      </c>
      <c r="N90" s="11">
        <v>60</v>
      </c>
      <c r="O90" s="1">
        <v>3</v>
      </c>
      <c r="P90" s="1">
        <v>2</v>
      </c>
      <c r="Q90" s="1">
        <v>1</v>
      </c>
      <c r="R90" s="1">
        <v>0</v>
      </c>
      <c r="S90" s="1">
        <v>0</v>
      </c>
      <c r="T90" s="1">
        <v>0</v>
      </c>
      <c r="U90" s="1">
        <v>12</v>
      </c>
      <c r="V90" s="1">
        <v>6</v>
      </c>
      <c r="W90" s="1">
        <v>6</v>
      </c>
      <c r="X90" s="1">
        <v>0</v>
      </c>
      <c r="Y90" s="1">
        <v>0</v>
      </c>
      <c r="Z90" s="1">
        <v>0</v>
      </c>
    </row>
    <row r="91" spans="1:26" ht="11.25" x14ac:dyDescent="0.2">
      <c r="A91" s="11">
        <v>61</v>
      </c>
      <c r="B91" s="1">
        <v>8</v>
      </c>
      <c r="C91" s="1">
        <v>3</v>
      </c>
      <c r="D91" s="1">
        <v>5</v>
      </c>
      <c r="E91" s="1">
        <v>2</v>
      </c>
      <c r="F91" s="1">
        <v>0</v>
      </c>
      <c r="G91" s="1">
        <v>2</v>
      </c>
      <c r="H91" s="1">
        <v>1</v>
      </c>
      <c r="I91" s="1">
        <v>0</v>
      </c>
      <c r="J91" s="1">
        <v>1</v>
      </c>
      <c r="K91" s="1">
        <v>1</v>
      </c>
      <c r="L91" s="1">
        <v>0</v>
      </c>
      <c r="M91" s="1">
        <v>1</v>
      </c>
      <c r="N91" s="11">
        <v>61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6</v>
      </c>
      <c r="V91" s="1">
        <v>3</v>
      </c>
      <c r="W91" s="1">
        <v>3</v>
      </c>
      <c r="X91" s="1">
        <v>0</v>
      </c>
      <c r="Y91" s="1">
        <v>0</v>
      </c>
      <c r="Z91" s="1">
        <v>0</v>
      </c>
    </row>
    <row r="92" spans="1:26" ht="11.25" x14ac:dyDescent="0.2">
      <c r="A92" s="11">
        <v>62</v>
      </c>
      <c r="B92" s="1">
        <v>10</v>
      </c>
      <c r="C92" s="1">
        <v>2</v>
      </c>
      <c r="D92" s="1">
        <v>8</v>
      </c>
      <c r="E92" s="1">
        <v>4</v>
      </c>
      <c r="F92" s="1">
        <v>1</v>
      </c>
      <c r="G92" s="1">
        <v>3</v>
      </c>
      <c r="H92" s="1">
        <v>1</v>
      </c>
      <c r="I92" s="1">
        <v>0</v>
      </c>
      <c r="J92" s="1">
        <v>1</v>
      </c>
      <c r="K92" s="1">
        <v>2</v>
      </c>
      <c r="L92" s="1">
        <v>1</v>
      </c>
      <c r="M92" s="1">
        <v>1</v>
      </c>
      <c r="N92" s="11">
        <v>62</v>
      </c>
      <c r="O92" s="1">
        <v>1</v>
      </c>
      <c r="P92" s="1">
        <v>0</v>
      </c>
      <c r="Q92" s="1">
        <v>1</v>
      </c>
      <c r="R92" s="1">
        <v>0</v>
      </c>
      <c r="S92" s="1">
        <v>0</v>
      </c>
      <c r="T92" s="1">
        <v>0</v>
      </c>
      <c r="U92" s="1">
        <v>6</v>
      </c>
      <c r="V92" s="1">
        <v>1</v>
      </c>
      <c r="W92" s="1">
        <v>5</v>
      </c>
      <c r="X92" s="1">
        <v>0</v>
      </c>
      <c r="Y92" s="1">
        <v>0</v>
      </c>
      <c r="Z92" s="1">
        <v>0</v>
      </c>
    </row>
    <row r="93" spans="1:26" ht="11.25" x14ac:dyDescent="0.2">
      <c r="A93" s="11">
        <v>63</v>
      </c>
      <c r="B93" s="1">
        <v>8</v>
      </c>
      <c r="C93" s="1">
        <v>4</v>
      </c>
      <c r="D93" s="1">
        <v>4</v>
      </c>
      <c r="E93" s="1">
        <v>4</v>
      </c>
      <c r="F93" s="1">
        <v>1</v>
      </c>
      <c r="G93" s="1">
        <v>3</v>
      </c>
      <c r="H93" s="1">
        <v>2</v>
      </c>
      <c r="I93" s="1">
        <v>1</v>
      </c>
      <c r="J93" s="1">
        <v>1</v>
      </c>
      <c r="K93" s="1">
        <v>0</v>
      </c>
      <c r="L93" s="1">
        <v>0</v>
      </c>
      <c r="M93" s="1">
        <v>0</v>
      </c>
      <c r="N93" s="11">
        <v>63</v>
      </c>
      <c r="O93" s="1">
        <v>2</v>
      </c>
      <c r="P93" s="1">
        <v>0</v>
      </c>
      <c r="Q93" s="1">
        <v>2</v>
      </c>
      <c r="R93" s="1">
        <v>0</v>
      </c>
      <c r="S93" s="1">
        <v>0</v>
      </c>
      <c r="T93" s="1">
        <v>0</v>
      </c>
      <c r="U93" s="1">
        <v>4</v>
      </c>
      <c r="V93" s="1">
        <v>3</v>
      </c>
      <c r="W93" s="1">
        <v>1</v>
      </c>
      <c r="X93" s="1">
        <v>0</v>
      </c>
      <c r="Y93" s="1">
        <v>0</v>
      </c>
      <c r="Z93" s="1">
        <v>0</v>
      </c>
    </row>
    <row r="94" spans="1:26" ht="11.25" x14ac:dyDescent="0.2">
      <c r="A94" s="11">
        <v>64</v>
      </c>
      <c r="B94" s="1">
        <v>8</v>
      </c>
      <c r="C94" s="1">
        <v>3</v>
      </c>
      <c r="D94" s="1">
        <v>5</v>
      </c>
      <c r="E94" s="1">
        <v>5</v>
      </c>
      <c r="F94" s="1">
        <v>3</v>
      </c>
      <c r="G94" s="1">
        <v>2</v>
      </c>
      <c r="H94" s="1">
        <v>4</v>
      </c>
      <c r="I94" s="1">
        <v>3</v>
      </c>
      <c r="J94" s="1">
        <v>1</v>
      </c>
      <c r="K94" s="1">
        <v>1</v>
      </c>
      <c r="L94" s="1">
        <v>0</v>
      </c>
      <c r="M94" s="1">
        <v>1</v>
      </c>
      <c r="N94" s="11">
        <v>64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3</v>
      </c>
      <c r="V94" s="1">
        <v>0</v>
      </c>
      <c r="W94" s="1">
        <v>3</v>
      </c>
      <c r="X94" s="1">
        <v>0</v>
      </c>
      <c r="Y94" s="1">
        <v>0</v>
      </c>
      <c r="Z94" s="1">
        <v>0</v>
      </c>
    </row>
    <row r="95" spans="1:26" ht="11.25" x14ac:dyDescent="0.2">
      <c r="A95" s="11">
        <v>65</v>
      </c>
      <c r="B95" s="1">
        <v>3</v>
      </c>
      <c r="C95" s="1">
        <v>1</v>
      </c>
      <c r="D95" s="1">
        <v>2</v>
      </c>
      <c r="E95" s="1">
        <v>3</v>
      </c>
      <c r="F95" s="1">
        <v>1</v>
      </c>
      <c r="G95" s="1">
        <v>2</v>
      </c>
      <c r="H95" s="1">
        <v>3</v>
      </c>
      <c r="I95" s="1">
        <v>1</v>
      </c>
      <c r="J95" s="1">
        <v>2</v>
      </c>
      <c r="K95" s="1">
        <v>0</v>
      </c>
      <c r="L95" s="1">
        <v>0</v>
      </c>
      <c r="M95" s="1">
        <v>0</v>
      </c>
      <c r="N95" s="11">
        <v>65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 ht="11.25" x14ac:dyDescent="0.2">
      <c r="A96" s="11">
        <v>66</v>
      </c>
      <c r="B96" s="1">
        <v>3</v>
      </c>
      <c r="C96" s="1">
        <v>3</v>
      </c>
      <c r="D96" s="1">
        <v>0</v>
      </c>
      <c r="E96" s="1">
        <v>2</v>
      </c>
      <c r="F96" s="1">
        <v>2</v>
      </c>
      <c r="G96" s="1">
        <v>0</v>
      </c>
      <c r="H96" s="1">
        <v>0</v>
      </c>
      <c r="I96" s="1">
        <v>0</v>
      </c>
      <c r="J96" s="1">
        <v>0</v>
      </c>
      <c r="K96" s="1">
        <v>2</v>
      </c>
      <c r="L96" s="1">
        <v>2</v>
      </c>
      <c r="M96" s="1">
        <v>0</v>
      </c>
      <c r="N96" s="11">
        <v>66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1</v>
      </c>
      <c r="V96" s="1">
        <v>1</v>
      </c>
      <c r="W96" s="1">
        <v>0</v>
      </c>
      <c r="X96" s="1">
        <v>0</v>
      </c>
      <c r="Y96" s="1">
        <v>0</v>
      </c>
      <c r="Z96" s="1">
        <v>0</v>
      </c>
    </row>
    <row r="97" spans="1:26" ht="11.25" x14ac:dyDescent="0.2">
      <c r="A97" s="11">
        <v>67</v>
      </c>
      <c r="B97" s="1">
        <v>4</v>
      </c>
      <c r="C97" s="1">
        <v>0</v>
      </c>
      <c r="D97" s="1">
        <v>4</v>
      </c>
      <c r="E97" s="1">
        <v>2</v>
      </c>
      <c r="F97" s="1">
        <v>0</v>
      </c>
      <c r="G97" s="1">
        <v>2</v>
      </c>
      <c r="H97" s="1">
        <v>2</v>
      </c>
      <c r="I97" s="1">
        <v>0</v>
      </c>
      <c r="J97" s="1">
        <v>2</v>
      </c>
      <c r="K97" s="1">
        <v>0</v>
      </c>
      <c r="L97" s="1">
        <v>0</v>
      </c>
      <c r="M97" s="1">
        <v>0</v>
      </c>
      <c r="N97" s="11">
        <v>67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2</v>
      </c>
      <c r="V97" s="1">
        <v>0</v>
      </c>
      <c r="W97" s="1">
        <v>2</v>
      </c>
      <c r="X97" s="1">
        <v>0</v>
      </c>
      <c r="Y97" s="1">
        <v>0</v>
      </c>
      <c r="Z97" s="1">
        <v>0</v>
      </c>
    </row>
    <row r="98" spans="1:26" ht="11.25" x14ac:dyDescent="0.2">
      <c r="A98" s="11">
        <v>68</v>
      </c>
      <c r="B98" s="1">
        <v>5</v>
      </c>
      <c r="C98" s="1">
        <v>2</v>
      </c>
      <c r="D98" s="1">
        <v>3</v>
      </c>
      <c r="E98" s="1">
        <v>3</v>
      </c>
      <c r="F98" s="1">
        <v>1</v>
      </c>
      <c r="G98" s="1">
        <v>2</v>
      </c>
      <c r="H98" s="1">
        <v>3</v>
      </c>
      <c r="I98" s="1">
        <v>1</v>
      </c>
      <c r="J98" s="1">
        <v>2</v>
      </c>
      <c r="K98" s="1">
        <v>0</v>
      </c>
      <c r="L98" s="1">
        <v>0</v>
      </c>
      <c r="M98" s="1">
        <v>0</v>
      </c>
      <c r="N98" s="11">
        <v>68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2</v>
      </c>
      <c r="V98" s="1">
        <v>1</v>
      </c>
      <c r="W98" s="1">
        <v>1</v>
      </c>
      <c r="X98" s="1">
        <v>0</v>
      </c>
      <c r="Y98" s="1">
        <v>0</v>
      </c>
      <c r="Z98" s="1">
        <v>0</v>
      </c>
    </row>
    <row r="99" spans="1:26" ht="11.25" x14ac:dyDescent="0.2">
      <c r="A99" s="11">
        <v>69</v>
      </c>
      <c r="B99" s="1">
        <v>7</v>
      </c>
      <c r="C99" s="1">
        <v>3</v>
      </c>
      <c r="D99" s="1">
        <v>4</v>
      </c>
      <c r="E99" s="1">
        <v>6</v>
      </c>
      <c r="F99" s="1">
        <v>3</v>
      </c>
      <c r="G99" s="1">
        <v>3</v>
      </c>
      <c r="H99" s="1">
        <v>4</v>
      </c>
      <c r="I99" s="1">
        <v>2</v>
      </c>
      <c r="J99" s="1">
        <v>2</v>
      </c>
      <c r="K99" s="1">
        <v>2</v>
      </c>
      <c r="L99" s="1">
        <v>1</v>
      </c>
      <c r="M99" s="1">
        <v>1</v>
      </c>
      <c r="N99" s="11">
        <v>69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1</v>
      </c>
      <c r="V99" s="1">
        <v>0</v>
      </c>
      <c r="W99" s="1">
        <v>1</v>
      </c>
      <c r="X99" s="1">
        <v>0</v>
      </c>
      <c r="Y99" s="1">
        <v>0</v>
      </c>
      <c r="Z99" s="1">
        <v>0</v>
      </c>
    </row>
    <row r="100" spans="1:26" ht="11.25" x14ac:dyDescent="0.2">
      <c r="A100" s="11">
        <v>70</v>
      </c>
      <c r="B100" s="1">
        <v>4</v>
      </c>
      <c r="C100" s="1">
        <v>3</v>
      </c>
      <c r="D100" s="1">
        <v>1</v>
      </c>
      <c r="E100" s="1">
        <v>1</v>
      </c>
      <c r="F100" s="1">
        <v>1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1">
        <v>70</v>
      </c>
      <c r="O100" s="1">
        <v>1</v>
      </c>
      <c r="P100" s="1">
        <v>1</v>
      </c>
      <c r="Q100" s="1">
        <v>0</v>
      </c>
      <c r="R100" s="1">
        <v>0</v>
      </c>
      <c r="S100" s="1">
        <v>0</v>
      </c>
      <c r="T100" s="1">
        <v>0</v>
      </c>
      <c r="U100" s="1">
        <v>3</v>
      </c>
      <c r="V100" s="1">
        <v>2</v>
      </c>
      <c r="W100" s="1">
        <v>1</v>
      </c>
      <c r="X100" s="1">
        <v>0</v>
      </c>
      <c r="Y100" s="1">
        <v>0</v>
      </c>
      <c r="Z100" s="1">
        <v>0</v>
      </c>
    </row>
    <row r="101" spans="1:26" ht="11.25" x14ac:dyDescent="0.2">
      <c r="A101" s="11">
        <v>71</v>
      </c>
      <c r="B101" s="1">
        <v>1</v>
      </c>
      <c r="C101" s="1">
        <v>1</v>
      </c>
      <c r="D101" s="1">
        <v>0</v>
      </c>
      <c r="E101" s="1">
        <v>1</v>
      </c>
      <c r="F101" s="1">
        <v>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1">
        <v>71</v>
      </c>
      <c r="O101" s="1">
        <v>1</v>
      </c>
      <c r="P101" s="1">
        <v>1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</row>
    <row r="102" spans="1:26" ht="11.25" x14ac:dyDescent="0.2">
      <c r="A102" s="11">
        <v>72</v>
      </c>
      <c r="B102" s="1">
        <v>4</v>
      </c>
      <c r="C102" s="1">
        <v>1</v>
      </c>
      <c r="D102" s="1">
        <v>3</v>
      </c>
      <c r="E102" s="1">
        <v>1</v>
      </c>
      <c r="F102" s="1">
        <v>0</v>
      </c>
      <c r="G102" s="1">
        <v>1</v>
      </c>
      <c r="H102" s="1">
        <v>1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11">
        <v>72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3</v>
      </c>
      <c r="V102" s="1">
        <v>1</v>
      </c>
      <c r="W102" s="1">
        <v>2</v>
      </c>
      <c r="X102" s="1">
        <v>0</v>
      </c>
      <c r="Y102" s="1">
        <v>0</v>
      </c>
      <c r="Z102" s="1">
        <v>0</v>
      </c>
    </row>
    <row r="103" spans="1:26" ht="11.25" x14ac:dyDescent="0.2">
      <c r="A103" s="11">
        <v>73</v>
      </c>
      <c r="B103" s="1">
        <v>2</v>
      </c>
      <c r="C103" s="1">
        <v>1</v>
      </c>
      <c r="D103" s="1">
        <v>1</v>
      </c>
      <c r="E103" s="1">
        <v>1</v>
      </c>
      <c r="F103" s="1">
        <v>0</v>
      </c>
      <c r="G103" s="1">
        <v>1</v>
      </c>
      <c r="H103" s="1">
        <v>1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11">
        <v>73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1</v>
      </c>
      <c r="V103" s="1">
        <v>1</v>
      </c>
      <c r="W103" s="1">
        <v>0</v>
      </c>
      <c r="X103" s="1">
        <v>0</v>
      </c>
      <c r="Y103" s="1">
        <v>0</v>
      </c>
      <c r="Z103" s="1">
        <v>0</v>
      </c>
    </row>
    <row r="104" spans="1:26" ht="11.25" x14ac:dyDescent="0.2">
      <c r="A104" s="11">
        <v>74</v>
      </c>
      <c r="B104" s="1">
        <v>2</v>
      </c>
      <c r="C104" s="1">
        <v>0</v>
      </c>
      <c r="D104" s="1">
        <v>2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1">
        <v>74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2</v>
      </c>
      <c r="V104" s="1">
        <v>0</v>
      </c>
      <c r="W104" s="1">
        <v>2</v>
      </c>
      <c r="X104" s="1">
        <v>0</v>
      </c>
      <c r="Y104" s="1">
        <v>0</v>
      </c>
      <c r="Z104" s="1">
        <v>0</v>
      </c>
    </row>
    <row r="105" spans="1:26" ht="11.25" x14ac:dyDescent="0.2">
      <c r="A105" s="11">
        <v>75</v>
      </c>
      <c r="B105" s="1">
        <v>3</v>
      </c>
      <c r="C105" s="1">
        <v>1</v>
      </c>
      <c r="D105" s="1">
        <v>2</v>
      </c>
      <c r="E105" s="1">
        <v>3</v>
      </c>
      <c r="F105" s="1">
        <v>1</v>
      </c>
      <c r="G105" s="1">
        <v>2</v>
      </c>
      <c r="H105" s="1">
        <v>1</v>
      </c>
      <c r="I105" s="1">
        <v>1</v>
      </c>
      <c r="J105" s="1">
        <v>0</v>
      </c>
      <c r="K105" s="1">
        <v>2</v>
      </c>
      <c r="L105" s="1">
        <v>0</v>
      </c>
      <c r="M105" s="1">
        <v>2</v>
      </c>
      <c r="N105" s="11">
        <v>75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</row>
    <row r="106" spans="1:26" ht="11.25" x14ac:dyDescent="0.2">
      <c r="A106" s="11">
        <v>76</v>
      </c>
      <c r="B106" s="1">
        <v>2</v>
      </c>
      <c r="C106" s="1">
        <v>1</v>
      </c>
      <c r="D106" s="1">
        <v>1</v>
      </c>
      <c r="E106" s="1">
        <v>2</v>
      </c>
      <c r="F106" s="1">
        <v>1</v>
      </c>
      <c r="G106" s="1">
        <v>1</v>
      </c>
      <c r="H106" s="1">
        <v>2</v>
      </c>
      <c r="I106" s="1">
        <v>1</v>
      </c>
      <c r="J106" s="1">
        <v>1</v>
      </c>
      <c r="K106" s="1">
        <v>0</v>
      </c>
      <c r="L106" s="1">
        <v>0</v>
      </c>
      <c r="M106" s="1">
        <v>0</v>
      </c>
      <c r="N106" s="11">
        <v>76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 ht="11.25" x14ac:dyDescent="0.2">
      <c r="A107" s="11">
        <v>77</v>
      </c>
      <c r="B107" s="1">
        <v>1</v>
      </c>
      <c r="C107" s="1">
        <v>1</v>
      </c>
      <c r="D107" s="1">
        <v>0</v>
      </c>
      <c r="E107" s="1">
        <v>1</v>
      </c>
      <c r="F107" s="1">
        <v>1</v>
      </c>
      <c r="G107" s="1">
        <v>0</v>
      </c>
      <c r="H107" s="1">
        <v>1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1">
        <v>77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</row>
    <row r="108" spans="1:26" ht="11.25" x14ac:dyDescent="0.2">
      <c r="A108" s="11">
        <v>78</v>
      </c>
      <c r="B108" s="1">
        <v>1</v>
      </c>
      <c r="C108" s="1">
        <v>0</v>
      </c>
      <c r="D108" s="1">
        <v>1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1">
        <v>78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1</v>
      </c>
      <c r="V108" s="1">
        <v>0</v>
      </c>
      <c r="W108" s="1">
        <v>1</v>
      </c>
      <c r="X108" s="1">
        <v>0</v>
      </c>
      <c r="Y108" s="1">
        <v>0</v>
      </c>
      <c r="Z108" s="1">
        <v>0</v>
      </c>
    </row>
    <row r="109" spans="1:26" ht="11.25" x14ac:dyDescent="0.2">
      <c r="A109" s="11">
        <v>79</v>
      </c>
      <c r="B109" s="1">
        <v>5</v>
      </c>
      <c r="C109" s="1">
        <v>2</v>
      </c>
      <c r="D109" s="1">
        <v>3</v>
      </c>
      <c r="E109" s="1">
        <v>5</v>
      </c>
      <c r="F109" s="1">
        <v>2</v>
      </c>
      <c r="G109" s="1">
        <v>3</v>
      </c>
      <c r="H109" s="1">
        <v>1</v>
      </c>
      <c r="I109" s="1">
        <v>0</v>
      </c>
      <c r="J109" s="1">
        <v>1</v>
      </c>
      <c r="K109" s="1">
        <v>4</v>
      </c>
      <c r="L109" s="1">
        <v>2</v>
      </c>
      <c r="M109" s="1">
        <v>2</v>
      </c>
      <c r="N109" s="11">
        <v>79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 ht="11.25" x14ac:dyDescent="0.2">
      <c r="A110" s="11">
        <v>80</v>
      </c>
      <c r="B110" s="1">
        <v>2</v>
      </c>
      <c r="C110" s="1">
        <v>1</v>
      </c>
      <c r="D110" s="1">
        <v>1</v>
      </c>
      <c r="E110" s="1">
        <v>1</v>
      </c>
      <c r="F110" s="1">
        <v>1</v>
      </c>
      <c r="G110" s="1">
        <v>0</v>
      </c>
      <c r="H110" s="1">
        <v>0</v>
      </c>
      <c r="I110" s="1">
        <v>0</v>
      </c>
      <c r="J110" s="1">
        <v>0</v>
      </c>
      <c r="K110" s="1">
        <v>1</v>
      </c>
      <c r="L110" s="1">
        <v>1</v>
      </c>
      <c r="M110" s="1">
        <v>0</v>
      </c>
      <c r="N110" s="11">
        <v>80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1</v>
      </c>
      <c r="V110" s="1">
        <v>0</v>
      </c>
      <c r="W110" s="1">
        <v>1</v>
      </c>
      <c r="X110" s="1">
        <v>0</v>
      </c>
      <c r="Y110" s="1">
        <v>0</v>
      </c>
      <c r="Z110" s="1">
        <v>0</v>
      </c>
    </row>
    <row r="111" spans="1:26" ht="11.25" x14ac:dyDescent="0.2">
      <c r="A111" s="11">
        <v>81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1">
        <v>81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</row>
    <row r="112" spans="1:26" ht="11.25" x14ac:dyDescent="0.2">
      <c r="A112" s="11">
        <v>82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1">
        <v>82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 ht="11.25" x14ac:dyDescent="0.2">
      <c r="A113" s="11">
        <v>83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1">
        <v>83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</row>
    <row r="114" spans="1:26" ht="11.25" x14ac:dyDescent="0.2">
      <c r="A114" s="11">
        <v>84</v>
      </c>
      <c r="B114" s="1">
        <v>2</v>
      </c>
      <c r="C114" s="1">
        <v>0</v>
      </c>
      <c r="D114" s="1">
        <v>2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1">
        <v>84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2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</row>
    <row r="115" spans="1:26" ht="11.25" x14ac:dyDescent="0.2">
      <c r="A115" s="11">
        <v>85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1">
        <v>85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</row>
    <row r="116" spans="1:26" ht="11.25" x14ac:dyDescent="0.2">
      <c r="A116" s="11">
        <v>86</v>
      </c>
      <c r="B116" s="1">
        <v>1</v>
      </c>
      <c r="C116" s="1">
        <v>0</v>
      </c>
      <c r="D116" s="1">
        <v>1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1">
        <v>86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1</v>
      </c>
      <c r="V116" s="1">
        <v>0</v>
      </c>
      <c r="W116" s="1">
        <v>1</v>
      </c>
      <c r="X116" s="1">
        <v>0</v>
      </c>
      <c r="Y116" s="1">
        <v>0</v>
      </c>
      <c r="Z116" s="1">
        <v>0</v>
      </c>
    </row>
    <row r="117" spans="1:26" ht="11.25" x14ac:dyDescent="0.2">
      <c r="A117" s="11">
        <v>87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1">
        <v>87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</row>
    <row r="118" spans="1:26" ht="11.25" x14ac:dyDescent="0.2">
      <c r="A118" s="11">
        <v>88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1">
        <v>88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 ht="11.25" x14ac:dyDescent="0.2">
      <c r="A119" s="11">
        <v>89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1">
        <v>89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 ht="11.25" x14ac:dyDescent="0.2">
      <c r="A120" s="11">
        <v>90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1">
        <v>90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ht="11.25" x14ac:dyDescent="0.2">
      <c r="A121" s="11">
        <v>91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1">
        <v>91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 ht="11.25" x14ac:dyDescent="0.2">
      <c r="A122" s="11">
        <v>92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1">
        <v>92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 ht="11.25" x14ac:dyDescent="0.2">
      <c r="A123" s="11">
        <v>93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1">
        <v>93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 ht="11.25" x14ac:dyDescent="0.2">
      <c r="A124" s="11">
        <v>94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1">
        <v>94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 x14ac:dyDescent="0.2">
      <c r="A125" s="11">
        <v>95</v>
      </c>
      <c r="B125" s="1">
        <v>1</v>
      </c>
      <c r="C125" s="1">
        <v>0</v>
      </c>
      <c r="D125" s="1">
        <v>1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1">
        <v>95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</row>
    <row r="126" spans="1:26" ht="11.25" x14ac:dyDescent="0.2">
      <c r="A126" s="11">
        <v>96</v>
      </c>
      <c r="B126" s="1">
        <v>1</v>
      </c>
      <c r="C126" s="1">
        <v>1</v>
      </c>
      <c r="D126" s="1">
        <v>0</v>
      </c>
      <c r="E126" s="1">
        <v>1</v>
      </c>
      <c r="F126" s="1">
        <v>1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1">
        <v>96</v>
      </c>
      <c r="O126" s="1">
        <v>0</v>
      </c>
      <c r="P126" s="1">
        <v>0</v>
      </c>
      <c r="Q126" s="1">
        <v>0</v>
      </c>
      <c r="R126" s="1">
        <v>1</v>
      </c>
      <c r="S126" s="1">
        <v>1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</row>
    <row r="127" spans="1:26" ht="11.25" x14ac:dyDescent="0.2">
      <c r="A127" s="11">
        <v>97</v>
      </c>
      <c r="B127" s="1">
        <v>1</v>
      </c>
      <c r="C127" s="1">
        <v>0</v>
      </c>
      <c r="D127" s="1">
        <v>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1">
        <v>97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0</v>
      </c>
      <c r="Y127" s="1">
        <v>0</v>
      </c>
      <c r="Z127" s="1">
        <v>0</v>
      </c>
    </row>
    <row r="128" spans="1:26" ht="11.25" x14ac:dyDescent="0.2">
      <c r="A128" s="11">
        <v>98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1">
        <v>98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 ht="11.25" x14ac:dyDescent="0.2">
      <c r="A129" s="11">
        <v>99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1">
        <v>99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 s="5" customFormat="1" ht="11.25" x14ac:dyDescent="0.2">
      <c r="A130" s="39" t="s">
        <v>27</v>
      </c>
      <c r="B130" s="5">
        <v>21.8</v>
      </c>
      <c r="C130" s="5">
        <v>20.5</v>
      </c>
      <c r="D130" s="5">
        <v>23.1</v>
      </c>
      <c r="E130" s="5">
        <v>21.7</v>
      </c>
      <c r="F130" s="5">
        <v>20.5</v>
      </c>
      <c r="G130" s="5">
        <v>22.8</v>
      </c>
      <c r="H130" s="5">
        <v>22.3</v>
      </c>
      <c r="I130" s="5">
        <v>21</v>
      </c>
      <c r="J130" s="5">
        <v>23.6</v>
      </c>
      <c r="K130" s="5">
        <v>20</v>
      </c>
      <c r="L130" s="5">
        <v>18.7</v>
      </c>
      <c r="M130" s="5">
        <v>21.2</v>
      </c>
      <c r="N130" s="39" t="s">
        <v>27</v>
      </c>
      <c r="O130" s="5">
        <v>22.1</v>
      </c>
      <c r="P130" s="5">
        <v>20.7</v>
      </c>
      <c r="Q130" s="5">
        <v>22.5</v>
      </c>
      <c r="R130" s="5">
        <v>25.5</v>
      </c>
      <c r="S130" s="5">
        <v>28.5</v>
      </c>
      <c r="T130" s="5">
        <v>20.5</v>
      </c>
      <c r="U130" s="5">
        <v>22</v>
      </c>
      <c r="V130" s="5">
        <v>20.5</v>
      </c>
      <c r="W130" s="5">
        <v>23.7</v>
      </c>
      <c r="X130" s="5">
        <v>18.5</v>
      </c>
      <c r="Y130" s="5">
        <v>17.8</v>
      </c>
      <c r="Z130" s="5">
        <v>19</v>
      </c>
    </row>
    <row r="131" spans="1:26" x14ac:dyDescent="0.2">
      <c r="A131" s="30" t="s">
        <v>646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 t="s">
        <v>646</v>
      </c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</sheetData>
  <mergeCells count="20">
    <mergeCell ref="A65:M65"/>
    <mergeCell ref="N65:Z65"/>
    <mergeCell ref="A131:M131"/>
    <mergeCell ref="N131:Z131"/>
    <mergeCell ref="B68:D68"/>
    <mergeCell ref="E68:G68"/>
    <mergeCell ref="H68:J68"/>
    <mergeCell ref="K68:M68"/>
    <mergeCell ref="O68:P68"/>
    <mergeCell ref="R68:T68"/>
    <mergeCell ref="U68:W68"/>
    <mergeCell ref="X68:Z68"/>
    <mergeCell ref="U2:W2"/>
    <mergeCell ref="X2:Z2"/>
    <mergeCell ref="B2:D2"/>
    <mergeCell ref="E2:G2"/>
    <mergeCell ref="H2:J2"/>
    <mergeCell ref="K2:M2"/>
    <mergeCell ref="O2:P2"/>
    <mergeCell ref="R2:T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B986E-70B3-46C5-8DE6-6A51EB9CAC4B}">
  <dimension ref="A1:Z131"/>
  <sheetViews>
    <sheetView view="pageBreakPreview" zoomScale="125" zoomScaleNormal="100" zoomScaleSheetLayoutView="125" workbookViewId="0">
      <selection activeCell="N1" sqref="N1:N1048576"/>
    </sheetView>
  </sheetViews>
  <sheetFormatPr defaultColWidth="8.88671875" defaultRowHeight="10.199999999999999" x14ac:dyDescent="0.2"/>
  <cols>
    <col min="1" max="1" width="6.88671875" style="11" customWidth="1"/>
    <col min="2" max="13" width="6.88671875" style="1" customWidth="1"/>
    <col min="14" max="14" width="6.88671875" style="11" customWidth="1"/>
    <col min="15" max="26" width="6.88671875" style="1" customWidth="1"/>
    <col min="27" max="16384" width="8.88671875" style="1"/>
  </cols>
  <sheetData>
    <row r="1" spans="1:26" ht="11.25" x14ac:dyDescent="0.2">
      <c r="A1" s="11" t="s">
        <v>832</v>
      </c>
      <c r="N1" s="11" t="s">
        <v>832</v>
      </c>
    </row>
    <row r="2" spans="1:26" ht="11.25" x14ac:dyDescent="0.2">
      <c r="A2" s="8"/>
      <c r="B2" s="34" t="s">
        <v>0</v>
      </c>
      <c r="C2" s="34"/>
      <c r="D2" s="34"/>
      <c r="E2" s="34" t="s">
        <v>4</v>
      </c>
      <c r="F2" s="34"/>
      <c r="G2" s="34"/>
      <c r="H2" s="34" t="s">
        <v>5</v>
      </c>
      <c r="I2" s="34"/>
      <c r="J2" s="34"/>
      <c r="K2" s="34" t="s">
        <v>6</v>
      </c>
      <c r="L2" s="34"/>
      <c r="M2" s="31"/>
      <c r="N2" s="8"/>
      <c r="O2" s="34" t="s">
        <v>7</v>
      </c>
      <c r="P2" s="34"/>
      <c r="Q2" s="16"/>
      <c r="R2" s="34" t="s">
        <v>8</v>
      </c>
      <c r="S2" s="34"/>
      <c r="T2" s="34"/>
      <c r="U2" s="34" t="s">
        <v>9</v>
      </c>
      <c r="V2" s="34"/>
      <c r="W2" s="34"/>
      <c r="X2" s="34" t="s">
        <v>10</v>
      </c>
      <c r="Y2" s="34"/>
      <c r="Z2" s="31"/>
    </row>
    <row r="3" spans="1:26" s="6" customFormat="1" ht="11.25" x14ac:dyDescent="0.2">
      <c r="A3" s="9" t="s">
        <v>647</v>
      </c>
      <c r="B3" s="17" t="s">
        <v>0</v>
      </c>
      <c r="C3" s="17" t="s">
        <v>618</v>
      </c>
      <c r="D3" s="17" t="s">
        <v>619</v>
      </c>
      <c r="E3" s="17" t="s">
        <v>0</v>
      </c>
      <c r="F3" s="17" t="s">
        <v>618</v>
      </c>
      <c r="G3" s="17" t="s">
        <v>619</v>
      </c>
      <c r="H3" s="17" t="s">
        <v>0</v>
      </c>
      <c r="I3" s="17" t="s">
        <v>618</v>
      </c>
      <c r="J3" s="17" t="s">
        <v>619</v>
      </c>
      <c r="K3" s="17" t="s">
        <v>0</v>
      </c>
      <c r="L3" s="17" t="s">
        <v>618</v>
      </c>
      <c r="M3" s="18" t="s">
        <v>619</v>
      </c>
      <c r="N3" s="9" t="s">
        <v>647</v>
      </c>
      <c r="O3" s="17" t="s">
        <v>0</v>
      </c>
      <c r="P3" s="17" t="s">
        <v>618</v>
      </c>
      <c r="Q3" s="17" t="s">
        <v>619</v>
      </c>
      <c r="R3" s="17" t="s">
        <v>0</v>
      </c>
      <c r="S3" s="17" t="s">
        <v>618</v>
      </c>
      <c r="T3" s="17" t="s">
        <v>619</v>
      </c>
      <c r="U3" s="17" t="s">
        <v>0</v>
      </c>
      <c r="V3" s="17" t="s">
        <v>618</v>
      </c>
      <c r="W3" s="17" t="s">
        <v>619</v>
      </c>
      <c r="X3" s="17" t="s">
        <v>0</v>
      </c>
      <c r="Y3" s="17" t="s">
        <v>618</v>
      </c>
      <c r="Z3" s="18" t="s">
        <v>619</v>
      </c>
    </row>
    <row r="4" spans="1:26" ht="11.25" x14ac:dyDescent="0.2"/>
    <row r="5" spans="1:26" ht="11.25" x14ac:dyDescent="0.2">
      <c r="A5" s="11" t="s">
        <v>655</v>
      </c>
      <c r="B5" s="1">
        <v>8322</v>
      </c>
      <c r="C5" s="1">
        <v>4253</v>
      </c>
      <c r="D5" s="1">
        <v>4069</v>
      </c>
      <c r="E5" s="1">
        <v>6933</v>
      </c>
      <c r="F5" s="1">
        <v>3547</v>
      </c>
      <c r="G5" s="1">
        <v>3386</v>
      </c>
      <c r="H5" s="1">
        <v>5361</v>
      </c>
      <c r="I5" s="1">
        <v>2738</v>
      </c>
      <c r="J5" s="1">
        <v>2623</v>
      </c>
      <c r="K5" s="1">
        <v>947</v>
      </c>
      <c r="L5" s="1">
        <v>495</v>
      </c>
      <c r="M5" s="1">
        <v>452</v>
      </c>
      <c r="N5" s="11" t="s">
        <v>655</v>
      </c>
      <c r="O5" s="1">
        <v>332</v>
      </c>
      <c r="P5" s="1">
        <v>175</v>
      </c>
      <c r="Q5" s="1">
        <v>157</v>
      </c>
      <c r="R5" s="1">
        <v>293</v>
      </c>
      <c r="S5" s="1">
        <v>139</v>
      </c>
      <c r="T5" s="1">
        <v>154</v>
      </c>
      <c r="U5" s="1">
        <v>1257</v>
      </c>
      <c r="V5" s="1">
        <v>634</v>
      </c>
      <c r="W5" s="1">
        <v>623</v>
      </c>
      <c r="X5" s="1">
        <v>132</v>
      </c>
      <c r="Y5" s="1">
        <v>72</v>
      </c>
      <c r="Z5" s="1">
        <v>60</v>
      </c>
    </row>
    <row r="6" spans="1:26" ht="11.25" x14ac:dyDescent="0.2">
      <c r="A6" s="11" t="s">
        <v>13</v>
      </c>
      <c r="B6" s="1">
        <v>1223</v>
      </c>
      <c r="C6" s="1">
        <v>598</v>
      </c>
      <c r="D6" s="1">
        <v>625</v>
      </c>
      <c r="E6" s="1">
        <v>1072</v>
      </c>
      <c r="F6" s="1">
        <v>530</v>
      </c>
      <c r="G6" s="1">
        <v>542</v>
      </c>
      <c r="H6" s="1">
        <v>808</v>
      </c>
      <c r="I6" s="1">
        <v>397</v>
      </c>
      <c r="J6" s="1">
        <v>411</v>
      </c>
      <c r="K6" s="1">
        <v>151</v>
      </c>
      <c r="L6" s="1">
        <v>77</v>
      </c>
      <c r="M6" s="1">
        <v>74</v>
      </c>
      <c r="N6" s="11" t="s">
        <v>13</v>
      </c>
      <c r="O6" s="1">
        <v>56</v>
      </c>
      <c r="P6" s="1">
        <v>31</v>
      </c>
      <c r="Q6" s="1">
        <v>25</v>
      </c>
      <c r="R6" s="1">
        <v>57</v>
      </c>
      <c r="S6" s="1">
        <v>25</v>
      </c>
      <c r="T6" s="1">
        <v>32</v>
      </c>
      <c r="U6" s="1">
        <v>135</v>
      </c>
      <c r="V6" s="1">
        <v>56</v>
      </c>
      <c r="W6" s="1">
        <v>79</v>
      </c>
      <c r="X6" s="1">
        <v>16</v>
      </c>
      <c r="Y6" s="1">
        <v>12</v>
      </c>
      <c r="Z6" s="1">
        <v>4</v>
      </c>
    </row>
    <row r="7" spans="1:26" ht="11.25" x14ac:dyDescent="0.2">
      <c r="A7" s="11" t="s">
        <v>620</v>
      </c>
      <c r="B7" s="1">
        <v>974</v>
      </c>
      <c r="C7" s="1">
        <v>517</v>
      </c>
      <c r="D7" s="1">
        <v>457</v>
      </c>
      <c r="E7" s="1">
        <v>827</v>
      </c>
      <c r="F7" s="1">
        <v>429</v>
      </c>
      <c r="G7" s="1">
        <v>398</v>
      </c>
      <c r="H7" s="1">
        <v>638</v>
      </c>
      <c r="I7" s="1">
        <v>320</v>
      </c>
      <c r="J7" s="1">
        <v>318</v>
      </c>
      <c r="K7" s="1">
        <v>114</v>
      </c>
      <c r="L7" s="1">
        <v>71</v>
      </c>
      <c r="M7" s="1">
        <v>43</v>
      </c>
      <c r="N7" s="11" t="s">
        <v>620</v>
      </c>
      <c r="O7" s="1">
        <v>40</v>
      </c>
      <c r="P7" s="1">
        <v>18</v>
      </c>
      <c r="Q7" s="1">
        <v>22</v>
      </c>
      <c r="R7" s="1">
        <v>35</v>
      </c>
      <c r="S7" s="1">
        <v>20</v>
      </c>
      <c r="T7" s="1">
        <v>15</v>
      </c>
      <c r="U7" s="1">
        <v>131</v>
      </c>
      <c r="V7" s="1">
        <v>81</v>
      </c>
      <c r="W7" s="1">
        <v>50</v>
      </c>
      <c r="X7" s="1">
        <v>16</v>
      </c>
      <c r="Y7" s="1">
        <v>7</v>
      </c>
      <c r="Z7" s="1">
        <v>9</v>
      </c>
    </row>
    <row r="8" spans="1:26" ht="11.25" x14ac:dyDescent="0.2">
      <c r="A8" s="11" t="s">
        <v>621</v>
      </c>
      <c r="B8" s="1">
        <v>769</v>
      </c>
      <c r="C8" s="1">
        <v>397</v>
      </c>
      <c r="D8" s="1">
        <v>372</v>
      </c>
      <c r="E8" s="1">
        <v>632</v>
      </c>
      <c r="F8" s="1">
        <v>320</v>
      </c>
      <c r="G8" s="1">
        <v>312</v>
      </c>
      <c r="H8" s="1">
        <v>481</v>
      </c>
      <c r="I8" s="1">
        <v>247</v>
      </c>
      <c r="J8" s="1">
        <v>234</v>
      </c>
      <c r="K8" s="1">
        <v>102</v>
      </c>
      <c r="L8" s="1">
        <v>56</v>
      </c>
      <c r="M8" s="1">
        <v>46</v>
      </c>
      <c r="N8" s="11" t="s">
        <v>621</v>
      </c>
      <c r="O8" s="1">
        <v>22</v>
      </c>
      <c r="P8" s="1">
        <v>6</v>
      </c>
      <c r="Q8" s="1">
        <v>16</v>
      </c>
      <c r="R8" s="1">
        <v>27</v>
      </c>
      <c r="S8" s="1">
        <v>11</v>
      </c>
      <c r="T8" s="1">
        <v>16</v>
      </c>
      <c r="U8" s="1">
        <v>113</v>
      </c>
      <c r="V8" s="1">
        <v>60</v>
      </c>
      <c r="W8" s="1">
        <v>53</v>
      </c>
      <c r="X8" s="1">
        <v>24</v>
      </c>
      <c r="Y8" s="1">
        <v>17</v>
      </c>
      <c r="Z8" s="1">
        <v>7</v>
      </c>
    </row>
    <row r="9" spans="1:26" ht="11.25" x14ac:dyDescent="0.2">
      <c r="A9" s="11" t="s">
        <v>14</v>
      </c>
      <c r="B9" s="1">
        <v>750</v>
      </c>
      <c r="C9" s="1">
        <v>372</v>
      </c>
      <c r="D9" s="1">
        <v>378</v>
      </c>
      <c r="E9" s="1">
        <v>632</v>
      </c>
      <c r="F9" s="1">
        <v>310</v>
      </c>
      <c r="G9" s="1">
        <v>322</v>
      </c>
      <c r="H9" s="1">
        <v>512</v>
      </c>
      <c r="I9" s="1">
        <v>263</v>
      </c>
      <c r="J9" s="1">
        <v>249</v>
      </c>
      <c r="K9" s="1">
        <v>82</v>
      </c>
      <c r="L9" s="1">
        <v>34</v>
      </c>
      <c r="M9" s="1">
        <v>48</v>
      </c>
      <c r="N9" s="11" t="s">
        <v>14</v>
      </c>
      <c r="O9" s="1">
        <v>21</v>
      </c>
      <c r="P9" s="1">
        <v>12</v>
      </c>
      <c r="Q9" s="1">
        <v>9</v>
      </c>
      <c r="R9" s="1">
        <v>17</v>
      </c>
      <c r="S9" s="1">
        <v>1</v>
      </c>
      <c r="T9" s="1">
        <v>16</v>
      </c>
      <c r="U9" s="1">
        <v>99</v>
      </c>
      <c r="V9" s="1">
        <v>55</v>
      </c>
      <c r="W9" s="1">
        <v>44</v>
      </c>
      <c r="X9" s="1">
        <v>19</v>
      </c>
      <c r="Y9" s="1">
        <v>7</v>
      </c>
      <c r="Z9" s="1">
        <v>12</v>
      </c>
    </row>
    <row r="10" spans="1:26" ht="11.25" x14ac:dyDescent="0.2">
      <c r="A10" s="11" t="s">
        <v>15</v>
      </c>
      <c r="B10" s="1">
        <v>1125</v>
      </c>
      <c r="C10" s="1">
        <v>545</v>
      </c>
      <c r="D10" s="1">
        <v>580</v>
      </c>
      <c r="E10" s="1">
        <v>968</v>
      </c>
      <c r="F10" s="1">
        <v>469</v>
      </c>
      <c r="G10" s="1">
        <v>499</v>
      </c>
      <c r="H10" s="1">
        <v>777</v>
      </c>
      <c r="I10" s="1">
        <v>376</v>
      </c>
      <c r="J10" s="1">
        <v>401</v>
      </c>
      <c r="K10" s="1">
        <v>112</v>
      </c>
      <c r="L10" s="1">
        <v>54</v>
      </c>
      <c r="M10" s="1">
        <v>58</v>
      </c>
      <c r="N10" s="11" t="s">
        <v>15</v>
      </c>
      <c r="O10" s="1">
        <v>37</v>
      </c>
      <c r="P10" s="1">
        <v>22</v>
      </c>
      <c r="Q10" s="1">
        <v>15</v>
      </c>
      <c r="R10" s="1">
        <v>42</v>
      </c>
      <c r="S10" s="1">
        <v>17</v>
      </c>
      <c r="T10" s="1">
        <v>25</v>
      </c>
      <c r="U10" s="1">
        <v>137</v>
      </c>
      <c r="V10" s="1">
        <v>68</v>
      </c>
      <c r="W10" s="1">
        <v>69</v>
      </c>
      <c r="X10" s="1">
        <v>20</v>
      </c>
      <c r="Y10" s="1">
        <v>8</v>
      </c>
      <c r="Z10" s="1">
        <v>12</v>
      </c>
    </row>
    <row r="11" spans="1:26" ht="11.25" x14ac:dyDescent="0.2">
      <c r="A11" s="11" t="s">
        <v>16</v>
      </c>
      <c r="B11" s="1">
        <v>1049</v>
      </c>
      <c r="C11" s="1">
        <v>578</v>
      </c>
      <c r="D11" s="1">
        <v>471</v>
      </c>
      <c r="E11" s="1">
        <v>922</v>
      </c>
      <c r="F11" s="1">
        <v>508</v>
      </c>
      <c r="G11" s="1">
        <v>414</v>
      </c>
      <c r="H11" s="1">
        <v>722</v>
      </c>
      <c r="I11" s="1">
        <v>400</v>
      </c>
      <c r="J11" s="1">
        <v>322</v>
      </c>
      <c r="K11" s="1">
        <v>109</v>
      </c>
      <c r="L11" s="1">
        <v>55</v>
      </c>
      <c r="M11" s="1">
        <v>54</v>
      </c>
      <c r="N11" s="11" t="s">
        <v>16</v>
      </c>
      <c r="O11" s="1">
        <v>55</v>
      </c>
      <c r="P11" s="1">
        <v>30</v>
      </c>
      <c r="Q11" s="1">
        <v>25</v>
      </c>
      <c r="R11" s="1">
        <v>36</v>
      </c>
      <c r="S11" s="1">
        <v>23</v>
      </c>
      <c r="T11" s="1">
        <v>13</v>
      </c>
      <c r="U11" s="1">
        <v>119</v>
      </c>
      <c r="V11" s="1">
        <v>63</v>
      </c>
      <c r="W11" s="1">
        <v>56</v>
      </c>
      <c r="X11" s="1">
        <v>8</v>
      </c>
      <c r="Y11" s="1">
        <v>7</v>
      </c>
      <c r="Z11" s="1">
        <v>1</v>
      </c>
    </row>
    <row r="12" spans="1:26" ht="11.25" x14ac:dyDescent="0.2">
      <c r="A12" s="11" t="s">
        <v>17</v>
      </c>
      <c r="B12" s="1">
        <v>771</v>
      </c>
      <c r="C12" s="1">
        <v>391</v>
      </c>
      <c r="D12" s="1">
        <v>380</v>
      </c>
      <c r="E12" s="1">
        <v>632</v>
      </c>
      <c r="F12" s="1">
        <v>325</v>
      </c>
      <c r="G12" s="1">
        <v>307</v>
      </c>
      <c r="H12" s="1">
        <v>474</v>
      </c>
      <c r="I12" s="1">
        <v>241</v>
      </c>
      <c r="J12" s="1">
        <v>233</v>
      </c>
      <c r="K12" s="1">
        <v>89</v>
      </c>
      <c r="L12" s="1">
        <v>48</v>
      </c>
      <c r="M12" s="1">
        <v>41</v>
      </c>
      <c r="N12" s="11" t="s">
        <v>17</v>
      </c>
      <c r="O12" s="1">
        <v>40</v>
      </c>
      <c r="P12" s="1">
        <v>20</v>
      </c>
      <c r="Q12" s="1">
        <v>20</v>
      </c>
      <c r="R12" s="1">
        <v>29</v>
      </c>
      <c r="S12" s="1">
        <v>16</v>
      </c>
      <c r="T12" s="1">
        <v>13</v>
      </c>
      <c r="U12" s="1">
        <v>131</v>
      </c>
      <c r="V12" s="1">
        <v>64</v>
      </c>
      <c r="W12" s="1">
        <v>67</v>
      </c>
      <c r="X12" s="1">
        <v>8</v>
      </c>
      <c r="Y12" s="1">
        <v>2</v>
      </c>
      <c r="Z12" s="1">
        <v>6</v>
      </c>
    </row>
    <row r="13" spans="1:26" ht="11.25" x14ac:dyDescent="0.2">
      <c r="A13" s="11" t="s">
        <v>18</v>
      </c>
      <c r="B13" s="1">
        <v>556</v>
      </c>
      <c r="C13" s="1">
        <v>310</v>
      </c>
      <c r="D13" s="1">
        <v>246</v>
      </c>
      <c r="E13" s="1">
        <v>465</v>
      </c>
      <c r="F13" s="1">
        <v>258</v>
      </c>
      <c r="G13" s="1">
        <v>207</v>
      </c>
      <c r="H13" s="1">
        <v>344</v>
      </c>
      <c r="I13" s="1">
        <v>190</v>
      </c>
      <c r="J13" s="1">
        <v>154</v>
      </c>
      <c r="K13" s="1">
        <v>68</v>
      </c>
      <c r="L13" s="1">
        <v>36</v>
      </c>
      <c r="M13" s="1">
        <v>32</v>
      </c>
      <c r="N13" s="11" t="s">
        <v>18</v>
      </c>
      <c r="O13" s="1">
        <v>29</v>
      </c>
      <c r="P13" s="1">
        <v>17</v>
      </c>
      <c r="Q13" s="1">
        <v>12</v>
      </c>
      <c r="R13" s="1">
        <v>24</v>
      </c>
      <c r="S13" s="1">
        <v>15</v>
      </c>
      <c r="T13" s="1">
        <v>9</v>
      </c>
      <c r="U13" s="1">
        <v>82</v>
      </c>
      <c r="V13" s="1">
        <v>48</v>
      </c>
      <c r="W13" s="1">
        <v>34</v>
      </c>
      <c r="X13" s="1">
        <v>9</v>
      </c>
      <c r="Y13" s="1">
        <v>4</v>
      </c>
      <c r="Z13" s="1">
        <v>5</v>
      </c>
    </row>
    <row r="14" spans="1:26" ht="11.25" x14ac:dyDescent="0.2">
      <c r="A14" s="11" t="s">
        <v>19</v>
      </c>
      <c r="B14" s="1">
        <v>385</v>
      </c>
      <c r="C14" s="1">
        <v>187</v>
      </c>
      <c r="D14" s="1">
        <v>198</v>
      </c>
      <c r="E14" s="1">
        <v>304</v>
      </c>
      <c r="F14" s="1">
        <v>153</v>
      </c>
      <c r="G14" s="1">
        <v>151</v>
      </c>
      <c r="H14" s="1">
        <v>226</v>
      </c>
      <c r="I14" s="1">
        <v>113</v>
      </c>
      <c r="J14" s="1">
        <v>113</v>
      </c>
      <c r="K14" s="1">
        <v>56</v>
      </c>
      <c r="L14" s="1">
        <v>30</v>
      </c>
      <c r="M14" s="1">
        <v>26</v>
      </c>
      <c r="N14" s="11" t="s">
        <v>19</v>
      </c>
      <c r="O14" s="1">
        <v>11</v>
      </c>
      <c r="P14" s="1">
        <v>6</v>
      </c>
      <c r="Q14" s="1">
        <v>5</v>
      </c>
      <c r="R14" s="1">
        <v>11</v>
      </c>
      <c r="S14" s="1">
        <v>4</v>
      </c>
      <c r="T14" s="1">
        <v>7</v>
      </c>
      <c r="U14" s="1">
        <v>76</v>
      </c>
      <c r="V14" s="1">
        <v>31</v>
      </c>
      <c r="W14" s="1">
        <v>45</v>
      </c>
      <c r="X14" s="1">
        <v>5</v>
      </c>
      <c r="Y14" s="1">
        <v>3</v>
      </c>
      <c r="Z14" s="1">
        <v>2</v>
      </c>
    </row>
    <row r="15" spans="1:26" ht="11.25" x14ac:dyDescent="0.2">
      <c r="A15" s="11" t="s">
        <v>20</v>
      </c>
      <c r="B15" s="1">
        <v>281</v>
      </c>
      <c r="C15" s="1">
        <v>157</v>
      </c>
      <c r="D15" s="1">
        <v>124</v>
      </c>
      <c r="E15" s="1">
        <v>212</v>
      </c>
      <c r="F15" s="1">
        <v>122</v>
      </c>
      <c r="G15" s="1">
        <v>90</v>
      </c>
      <c r="H15" s="1">
        <v>162</v>
      </c>
      <c r="I15" s="1">
        <v>96</v>
      </c>
      <c r="J15" s="1">
        <v>66</v>
      </c>
      <c r="K15" s="1">
        <v>35</v>
      </c>
      <c r="L15" s="1">
        <v>19</v>
      </c>
      <c r="M15" s="1">
        <v>16</v>
      </c>
      <c r="N15" s="11" t="s">
        <v>20</v>
      </c>
      <c r="O15" s="1">
        <v>8</v>
      </c>
      <c r="P15" s="1">
        <v>5</v>
      </c>
      <c r="Q15" s="1">
        <v>3</v>
      </c>
      <c r="R15" s="1">
        <v>7</v>
      </c>
      <c r="S15" s="1">
        <v>2</v>
      </c>
      <c r="T15" s="1">
        <v>5</v>
      </c>
      <c r="U15" s="1">
        <v>68</v>
      </c>
      <c r="V15" s="1">
        <v>34</v>
      </c>
      <c r="W15" s="1">
        <v>34</v>
      </c>
      <c r="X15" s="1">
        <v>1</v>
      </c>
      <c r="Y15" s="1">
        <v>1</v>
      </c>
      <c r="Z15" s="1">
        <v>0</v>
      </c>
    </row>
    <row r="16" spans="1:26" ht="11.25" x14ac:dyDescent="0.2">
      <c r="A16" s="11" t="s">
        <v>21</v>
      </c>
      <c r="B16" s="1">
        <v>143</v>
      </c>
      <c r="C16" s="1">
        <v>61</v>
      </c>
      <c r="D16" s="1">
        <v>82</v>
      </c>
      <c r="E16" s="1">
        <v>93</v>
      </c>
      <c r="F16" s="1">
        <v>44</v>
      </c>
      <c r="G16" s="1">
        <v>49</v>
      </c>
      <c r="H16" s="1">
        <v>79</v>
      </c>
      <c r="I16" s="1">
        <v>35</v>
      </c>
      <c r="J16" s="1">
        <v>44</v>
      </c>
      <c r="K16" s="1">
        <v>8</v>
      </c>
      <c r="L16" s="1">
        <v>4</v>
      </c>
      <c r="M16" s="1">
        <v>4</v>
      </c>
      <c r="N16" s="11" t="s">
        <v>21</v>
      </c>
      <c r="O16" s="1">
        <v>4</v>
      </c>
      <c r="P16" s="1">
        <v>3</v>
      </c>
      <c r="Q16" s="1">
        <v>1</v>
      </c>
      <c r="R16" s="1">
        <v>2</v>
      </c>
      <c r="S16" s="1">
        <v>2</v>
      </c>
      <c r="T16" s="1">
        <v>0</v>
      </c>
      <c r="U16" s="1">
        <v>46</v>
      </c>
      <c r="V16" s="1">
        <v>15</v>
      </c>
      <c r="W16" s="1">
        <v>31</v>
      </c>
      <c r="X16" s="1">
        <v>4</v>
      </c>
      <c r="Y16" s="1">
        <v>2</v>
      </c>
      <c r="Z16" s="1">
        <v>2</v>
      </c>
    </row>
    <row r="17" spans="1:26" ht="11.25" x14ac:dyDescent="0.2">
      <c r="A17" s="11" t="s">
        <v>22</v>
      </c>
      <c r="B17" s="1">
        <v>110</v>
      </c>
      <c r="C17" s="1">
        <v>57</v>
      </c>
      <c r="D17" s="1">
        <v>53</v>
      </c>
      <c r="E17" s="1">
        <v>71</v>
      </c>
      <c r="F17" s="1">
        <v>37</v>
      </c>
      <c r="G17" s="1">
        <v>34</v>
      </c>
      <c r="H17" s="1">
        <v>60</v>
      </c>
      <c r="I17" s="1">
        <v>31</v>
      </c>
      <c r="J17" s="1">
        <v>29</v>
      </c>
      <c r="K17" s="1">
        <v>7</v>
      </c>
      <c r="L17" s="1">
        <v>4</v>
      </c>
      <c r="M17" s="1">
        <v>3</v>
      </c>
      <c r="N17" s="11" t="s">
        <v>22</v>
      </c>
      <c r="O17" s="1">
        <v>2</v>
      </c>
      <c r="P17" s="1">
        <v>1</v>
      </c>
      <c r="Q17" s="1">
        <v>1</v>
      </c>
      <c r="R17" s="1">
        <v>2</v>
      </c>
      <c r="S17" s="1">
        <v>1</v>
      </c>
      <c r="T17" s="1">
        <v>1</v>
      </c>
      <c r="U17" s="1">
        <v>37</v>
      </c>
      <c r="V17" s="1">
        <v>18</v>
      </c>
      <c r="W17" s="1">
        <v>19</v>
      </c>
      <c r="X17" s="1">
        <v>2</v>
      </c>
      <c r="Y17" s="1">
        <v>2</v>
      </c>
      <c r="Z17" s="1">
        <v>0</v>
      </c>
    </row>
    <row r="18" spans="1:26" ht="11.25" x14ac:dyDescent="0.2">
      <c r="A18" s="11" t="s">
        <v>23</v>
      </c>
      <c r="B18" s="1">
        <v>81</v>
      </c>
      <c r="C18" s="1">
        <v>40</v>
      </c>
      <c r="D18" s="1">
        <v>41</v>
      </c>
      <c r="E18" s="1">
        <v>48</v>
      </c>
      <c r="F18" s="1">
        <v>22</v>
      </c>
      <c r="G18" s="1">
        <v>26</v>
      </c>
      <c r="H18" s="1">
        <v>36</v>
      </c>
      <c r="I18" s="1">
        <v>15</v>
      </c>
      <c r="J18" s="1">
        <v>21</v>
      </c>
      <c r="K18" s="1">
        <v>8</v>
      </c>
      <c r="L18" s="1">
        <v>4</v>
      </c>
      <c r="M18" s="1">
        <v>4</v>
      </c>
      <c r="N18" s="11" t="s">
        <v>23</v>
      </c>
      <c r="O18" s="1">
        <v>3</v>
      </c>
      <c r="P18" s="1">
        <v>2</v>
      </c>
      <c r="Q18" s="1">
        <v>1</v>
      </c>
      <c r="R18" s="1">
        <v>1</v>
      </c>
      <c r="S18" s="1">
        <v>1</v>
      </c>
      <c r="T18" s="1">
        <v>0</v>
      </c>
      <c r="U18" s="1">
        <v>33</v>
      </c>
      <c r="V18" s="1">
        <v>18</v>
      </c>
      <c r="W18" s="1">
        <v>15</v>
      </c>
      <c r="X18" s="1">
        <v>0</v>
      </c>
      <c r="Y18" s="1">
        <v>0</v>
      </c>
      <c r="Z18" s="1">
        <v>0</v>
      </c>
    </row>
    <row r="19" spans="1:26" ht="11.25" x14ac:dyDescent="0.2">
      <c r="A19" s="11" t="s">
        <v>24</v>
      </c>
      <c r="B19" s="1">
        <v>63</v>
      </c>
      <c r="C19" s="1">
        <v>25</v>
      </c>
      <c r="D19" s="1">
        <v>38</v>
      </c>
      <c r="E19" s="1">
        <v>35</v>
      </c>
      <c r="F19" s="1">
        <v>13</v>
      </c>
      <c r="G19" s="1">
        <v>22</v>
      </c>
      <c r="H19" s="1">
        <v>26</v>
      </c>
      <c r="I19" s="1">
        <v>9</v>
      </c>
      <c r="J19" s="1">
        <v>17</v>
      </c>
      <c r="K19" s="1">
        <v>4</v>
      </c>
      <c r="L19" s="1">
        <v>2</v>
      </c>
      <c r="M19" s="1">
        <v>2</v>
      </c>
      <c r="N19" s="11" t="s">
        <v>24</v>
      </c>
      <c r="O19" s="1">
        <v>3</v>
      </c>
      <c r="P19" s="1">
        <v>1</v>
      </c>
      <c r="Q19" s="1">
        <v>2</v>
      </c>
      <c r="R19" s="1">
        <v>2</v>
      </c>
      <c r="S19" s="1">
        <v>1</v>
      </c>
      <c r="T19" s="1">
        <v>1</v>
      </c>
      <c r="U19" s="1">
        <v>28</v>
      </c>
      <c r="V19" s="1">
        <v>12</v>
      </c>
      <c r="W19" s="1">
        <v>16</v>
      </c>
      <c r="X19" s="1">
        <v>0</v>
      </c>
      <c r="Y19" s="1">
        <v>0</v>
      </c>
      <c r="Z19" s="1">
        <v>0</v>
      </c>
    </row>
    <row r="20" spans="1:26" ht="11.25" x14ac:dyDescent="0.2">
      <c r="A20" s="11" t="s">
        <v>25</v>
      </c>
      <c r="B20" s="1">
        <v>29</v>
      </c>
      <c r="C20" s="1">
        <v>15</v>
      </c>
      <c r="D20" s="1">
        <v>14</v>
      </c>
      <c r="E20" s="1">
        <v>13</v>
      </c>
      <c r="F20" s="1">
        <v>6</v>
      </c>
      <c r="G20" s="1">
        <v>7</v>
      </c>
      <c r="H20" s="1">
        <v>10</v>
      </c>
      <c r="I20" s="1">
        <v>4</v>
      </c>
      <c r="J20" s="1">
        <v>6</v>
      </c>
      <c r="K20" s="1">
        <v>1</v>
      </c>
      <c r="L20" s="1">
        <v>1</v>
      </c>
      <c r="M20" s="1">
        <v>0</v>
      </c>
      <c r="N20" s="11" t="s">
        <v>25</v>
      </c>
      <c r="O20" s="1">
        <v>1</v>
      </c>
      <c r="P20" s="1">
        <v>1</v>
      </c>
      <c r="Q20" s="1">
        <v>0</v>
      </c>
      <c r="R20" s="1">
        <v>1</v>
      </c>
      <c r="S20" s="1">
        <v>0</v>
      </c>
      <c r="T20" s="1">
        <v>1</v>
      </c>
      <c r="U20" s="1">
        <v>16</v>
      </c>
      <c r="V20" s="1">
        <v>9</v>
      </c>
      <c r="W20" s="1">
        <v>7</v>
      </c>
      <c r="X20" s="1">
        <v>0</v>
      </c>
      <c r="Y20" s="1">
        <v>0</v>
      </c>
      <c r="Z20" s="1">
        <v>0</v>
      </c>
    </row>
    <row r="21" spans="1:26" ht="11.25" x14ac:dyDescent="0.2">
      <c r="A21" s="11" t="s">
        <v>26</v>
      </c>
      <c r="B21" s="1">
        <v>13</v>
      </c>
      <c r="C21" s="1">
        <v>3</v>
      </c>
      <c r="D21" s="1">
        <v>10</v>
      </c>
      <c r="E21" s="1">
        <v>7</v>
      </c>
      <c r="F21" s="1">
        <v>1</v>
      </c>
      <c r="G21" s="1">
        <v>6</v>
      </c>
      <c r="H21" s="1">
        <v>6</v>
      </c>
      <c r="I21" s="1">
        <v>1</v>
      </c>
      <c r="J21" s="1">
        <v>5</v>
      </c>
      <c r="K21" s="1">
        <v>1</v>
      </c>
      <c r="L21" s="1">
        <v>0</v>
      </c>
      <c r="M21" s="1">
        <v>1</v>
      </c>
      <c r="N21" s="11" t="s">
        <v>26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6</v>
      </c>
      <c r="V21" s="1">
        <v>2</v>
      </c>
      <c r="W21" s="1">
        <v>4</v>
      </c>
      <c r="X21" s="1">
        <v>0</v>
      </c>
      <c r="Y21" s="1">
        <v>0</v>
      </c>
      <c r="Z21" s="1">
        <v>0</v>
      </c>
    </row>
    <row r="22" spans="1:26" s="5" customFormat="1" ht="11.25" x14ac:dyDescent="0.2">
      <c r="A22" s="39" t="s">
        <v>27</v>
      </c>
      <c r="B22" s="5">
        <v>22</v>
      </c>
      <c r="C22" s="5">
        <v>22.2</v>
      </c>
      <c r="D22" s="5">
        <v>21.7</v>
      </c>
      <c r="E22" s="5">
        <v>21.6</v>
      </c>
      <c r="F22" s="5">
        <v>22</v>
      </c>
      <c r="G22" s="5">
        <v>21.2</v>
      </c>
      <c r="H22" s="5">
        <v>21.6</v>
      </c>
      <c r="I22" s="5">
        <v>21.9</v>
      </c>
      <c r="J22" s="5">
        <v>21.2</v>
      </c>
      <c r="K22" s="5">
        <v>21.1</v>
      </c>
      <c r="L22" s="5">
        <v>20.9</v>
      </c>
      <c r="M22" s="5">
        <v>21.3</v>
      </c>
      <c r="N22" s="39" t="s">
        <v>27</v>
      </c>
      <c r="O22" s="5">
        <v>23.6</v>
      </c>
      <c r="P22" s="5">
        <v>24.7</v>
      </c>
      <c r="Q22" s="5">
        <v>22.2</v>
      </c>
      <c r="R22" s="5">
        <v>21.3</v>
      </c>
      <c r="S22" s="5">
        <v>23.7</v>
      </c>
      <c r="T22" s="5">
        <v>19.399999999999999</v>
      </c>
      <c r="U22" s="5">
        <v>25.6</v>
      </c>
      <c r="V22" s="5">
        <v>24.8</v>
      </c>
      <c r="W22" s="5">
        <v>26.5</v>
      </c>
      <c r="X22" s="5">
        <v>17.600000000000001</v>
      </c>
      <c r="Y22" s="5">
        <v>15</v>
      </c>
      <c r="Z22" s="5">
        <v>19.2</v>
      </c>
    </row>
    <row r="23" spans="1:26" ht="11.25" x14ac:dyDescent="0.2"/>
    <row r="24" spans="1:26" ht="11.25" x14ac:dyDescent="0.2">
      <c r="A24" s="11" t="s">
        <v>655</v>
      </c>
      <c r="B24" s="1">
        <v>8322</v>
      </c>
      <c r="C24" s="1">
        <v>4253</v>
      </c>
      <c r="D24" s="1">
        <v>4069</v>
      </c>
      <c r="E24" s="1">
        <v>6933</v>
      </c>
      <c r="F24" s="1">
        <v>3547</v>
      </c>
      <c r="G24" s="1">
        <v>3386</v>
      </c>
      <c r="H24" s="1">
        <v>5361</v>
      </c>
      <c r="I24" s="1">
        <v>2738</v>
      </c>
      <c r="J24" s="1">
        <v>2623</v>
      </c>
      <c r="K24" s="1">
        <v>947</v>
      </c>
      <c r="L24" s="1">
        <v>495</v>
      </c>
      <c r="M24" s="1">
        <v>452</v>
      </c>
      <c r="N24" s="11" t="s">
        <v>655</v>
      </c>
      <c r="O24" s="1">
        <v>332</v>
      </c>
      <c r="P24" s="1">
        <v>175</v>
      </c>
      <c r="Q24" s="1">
        <v>157</v>
      </c>
      <c r="R24" s="1">
        <v>293</v>
      </c>
      <c r="S24" s="1">
        <v>139</v>
      </c>
      <c r="T24" s="1">
        <v>154</v>
      </c>
      <c r="U24" s="1">
        <v>1257</v>
      </c>
      <c r="V24" s="1">
        <v>634</v>
      </c>
      <c r="W24" s="1">
        <v>623</v>
      </c>
      <c r="X24" s="1">
        <v>132</v>
      </c>
      <c r="Y24" s="1">
        <v>72</v>
      </c>
      <c r="Z24" s="1">
        <v>60</v>
      </c>
    </row>
    <row r="25" spans="1:26" ht="11.25" x14ac:dyDescent="0.2">
      <c r="A25" s="11">
        <v>0</v>
      </c>
      <c r="B25" s="1">
        <v>180</v>
      </c>
      <c r="C25" s="1">
        <v>83</v>
      </c>
      <c r="D25" s="1">
        <v>97</v>
      </c>
      <c r="E25" s="1">
        <v>160</v>
      </c>
      <c r="F25" s="1">
        <v>78</v>
      </c>
      <c r="G25" s="1">
        <v>82</v>
      </c>
      <c r="H25" s="1">
        <v>130</v>
      </c>
      <c r="I25" s="1">
        <v>64</v>
      </c>
      <c r="J25" s="1">
        <v>66</v>
      </c>
      <c r="K25" s="1">
        <v>18</v>
      </c>
      <c r="L25" s="1">
        <v>7</v>
      </c>
      <c r="M25" s="1">
        <v>11</v>
      </c>
      <c r="N25" s="11">
        <v>0</v>
      </c>
      <c r="O25" s="1">
        <v>4</v>
      </c>
      <c r="P25" s="1">
        <v>2</v>
      </c>
      <c r="Q25" s="1">
        <v>2</v>
      </c>
      <c r="R25" s="1">
        <v>8</v>
      </c>
      <c r="S25" s="1">
        <v>5</v>
      </c>
      <c r="T25" s="1">
        <v>3</v>
      </c>
      <c r="U25" s="1">
        <v>18</v>
      </c>
      <c r="V25" s="1">
        <v>4</v>
      </c>
      <c r="W25" s="1">
        <v>14</v>
      </c>
      <c r="X25" s="1">
        <v>2</v>
      </c>
      <c r="Y25" s="1">
        <v>1</v>
      </c>
      <c r="Z25" s="1">
        <v>1</v>
      </c>
    </row>
    <row r="26" spans="1:26" ht="11.25" x14ac:dyDescent="0.2">
      <c r="A26" s="11">
        <v>1</v>
      </c>
      <c r="B26" s="1">
        <v>261</v>
      </c>
      <c r="C26" s="1">
        <v>131</v>
      </c>
      <c r="D26" s="1">
        <v>130</v>
      </c>
      <c r="E26" s="1">
        <v>238</v>
      </c>
      <c r="F26" s="1">
        <v>120</v>
      </c>
      <c r="G26" s="1">
        <v>118</v>
      </c>
      <c r="H26" s="1">
        <v>176</v>
      </c>
      <c r="I26" s="1">
        <v>93</v>
      </c>
      <c r="J26" s="1">
        <v>83</v>
      </c>
      <c r="K26" s="1">
        <v>34</v>
      </c>
      <c r="L26" s="1">
        <v>18</v>
      </c>
      <c r="M26" s="1">
        <v>16</v>
      </c>
      <c r="N26" s="11">
        <v>1</v>
      </c>
      <c r="O26" s="1">
        <v>17</v>
      </c>
      <c r="P26" s="1">
        <v>6</v>
      </c>
      <c r="Q26" s="1">
        <v>11</v>
      </c>
      <c r="R26" s="1">
        <v>11</v>
      </c>
      <c r="S26" s="1">
        <v>3</v>
      </c>
      <c r="T26" s="1">
        <v>8</v>
      </c>
      <c r="U26" s="1">
        <v>21</v>
      </c>
      <c r="V26" s="1">
        <v>10</v>
      </c>
      <c r="W26" s="1">
        <v>11</v>
      </c>
      <c r="X26" s="1">
        <v>2</v>
      </c>
      <c r="Y26" s="1">
        <v>1</v>
      </c>
      <c r="Z26" s="1">
        <v>1</v>
      </c>
    </row>
    <row r="27" spans="1:26" ht="11.25" x14ac:dyDescent="0.2">
      <c r="A27" s="11">
        <v>2</v>
      </c>
      <c r="B27" s="1">
        <v>283</v>
      </c>
      <c r="C27" s="1">
        <v>154</v>
      </c>
      <c r="D27" s="1">
        <v>129</v>
      </c>
      <c r="E27" s="1">
        <v>239</v>
      </c>
      <c r="F27" s="1">
        <v>134</v>
      </c>
      <c r="G27" s="1">
        <v>105</v>
      </c>
      <c r="H27" s="1">
        <v>180</v>
      </c>
      <c r="I27" s="1">
        <v>99</v>
      </c>
      <c r="J27" s="1">
        <v>81</v>
      </c>
      <c r="K27" s="1">
        <v>32</v>
      </c>
      <c r="L27" s="1">
        <v>20</v>
      </c>
      <c r="M27" s="1">
        <v>12</v>
      </c>
      <c r="N27" s="11">
        <v>2</v>
      </c>
      <c r="O27" s="1">
        <v>10</v>
      </c>
      <c r="P27" s="1">
        <v>5</v>
      </c>
      <c r="Q27" s="1">
        <v>5</v>
      </c>
      <c r="R27" s="1">
        <v>17</v>
      </c>
      <c r="S27" s="1">
        <v>10</v>
      </c>
      <c r="T27" s="1">
        <v>7</v>
      </c>
      <c r="U27" s="1">
        <v>37</v>
      </c>
      <c r="V27" s="1">
        <v>15</v>
      </c>
      <c r="W27" s="1">
        <v>22</v>
      </c>
      <c r="X27" s="1">
        <v>7</v>
      </c>
      <c r="Y27" s="1">
        <v>5</v>
      </c>
      <c r="Z27" s="1">
        <v>2</v>
      </c>
    </row>
    <row r="28" spans="1:26" ht="11.25" x14ac:dyDescent="0.2">
      <c r="A28" s="11">
        <v>3</v>
      </c>
      <c r="B28" s="1">
        <v>258</v>
      </c>
      <c r="C28" s="1">
        <v>116</v>
      </c>
      <c r="D28" s="1">
        <v>142</v>
      </c>
      <c r="E28" s="1">
        <v>223</v>
      </c>
      <c r="F28" s="1">
        <v>97</v>
      </c>
      <c r="G28" s="1">
        <v>126</v>
      </c>
      <c r="H28" s="1">
        <v>166</v>
      </c>
      <c r="I28" s="1">
        <v>64</v>
      </c>
      <c r="J28" s="1">
        <v>102</v>
      </c>
      <c r="K28" s="1">
        <v>33</v>
      </c>
      <c r="L28" s="1">
        <v>19</v>
      </c>
      <c r="M28" s="1">
        <v>14</v>
      </c>
      <c r="N28" s="11">
        <v>3</v>
      </c>
      <c r="O28" s="1">
        <v>13</v>
      </c>
      <c r="P28" s="1">
        <v>9</v>
      </c>
      <c r="Q28" s="1">
        <v>4</v>
      </c>
      <c r="R28" s="1">
        <v>11</v>
      </c>
      <c r="S28" s="1">
        <v>5</v>
      </c>
      <c r="T28" s="1">
        <v>6</v>
      </c>
      <c r="U28" s="1">
        <v>31</v>
      </c>
      <c r="V28" s="1">
        <v>15</v>
      </c>
      <c r="W28" s="1">
        <v>16</v>
      </c>
      <c r="X28" s="1">
        <v>4</v>
      </c>
      <c r="Y28" s="1">
        <v>4</v>
      </c>
      <c r="Z28" s="1">
        <v>0</v>
      </c>
    </row>
    <row r="29" spans="1:26" ht="11.25" x14ac:dyDescent="0.2">
      <c r="A29" s="11">
        <v>4</v>
      </c>
      <c r="B29" s="1">
        <v>241</v>
      </c>
      <c r="C29" s="1">
        <v>114</v>
      </c>
      <c r="D29" s="1">
        <v>127</v>
      </c>
      <c r="E29" s="1">
        <v>212</v>
      </c>
      <c r="F29" s="1">
        <v>101</v>
      </c>
      <c r="G29" s="1">
        <v>111</v>
      </c>
      <c r="H29" s="1">
        <v>156</v>
      </c>
      <c r="I29" s="1">
        <v>77</v>
      </c>
      <c r="J29" s="1">
        <v>79</v>
      </c>
      <c r="K29" s="1">
        <v>34</v>
      </c>
      <c r="L29" s="1">
        <v>13</v>
      </c>
      <c r="M29" s="1">
        <v>21</v>
      </c>
      <c r="N29" s="11">
        <v>4</v>
      </c>
      <c r="O29" s="1">
        <v>12</v>
      </c>
      <c r="P29" s="1">
        <v>9</v>
      </c>
      <c r="Q29" s="1">
        <v>3</v>
      </c>
      <c r="R29" s="1">
        <v>10</v>
      </c>
      <c r="S29" s="1">
        <v>2</v>
      </c>
      <c r="T29" s="1">
        <v>8</v>
      </c>
      <c r="U29" s="1">
        <v>28</v>
      </c>
      <c r="V29" s="1">
        <v>12</v>
      </c>
      <c r="W29" s="1">
        <v>16</v>
      </c>
      <c r="X29" s="1">
        <v>1</v>
      </c>
      <c r="Y29" s="1">
        <v>1</v>
      </c>
      <c r="Z29" s="1">
        <v>0</v>
      </c>
    </row>
    <row r="30" spans="1:26" ht="11.25" x14ac:dyDescent="0.2">
      <c r="A30" s="11">
        <v>5</v>
      </c>
      <c r="B30" s="1">
        <v>228</v>
      </c>
      <c r="C30" s="1">
        <v>116</v>
      </c>
      <c r="D30" s="1">
        <v>112</v>
      </c>
      <c r="E30" s="1">
        <v>197</v>
      </c>
      <c r="F30" s="1">
        <v>98</v>
      </c>
      <c r="G30" s="1">
        <v>99</v>
      </c>
      <c r="H30" s="1">
        <v>148</v>
      </c>
      <c r="I30" s="1">
        <v>71</v>
      </c>
      <c r="J30" s="1">
        <v>77</v>
      </c>
      <c r="K30" s="1">
        <v>30</v>
      </c>
      <c r="L30" s="1">
        <v>18</v>
      </c>
      <c r="M30" s="1">
        <v>12</v>
      </c>
      <c r="N30" s="11">
        <v>5</v>
      </c>
      <c r="O30" s="1">
        <v>13</v>
      </c>
      <c r="P30" s="1">
        <v>5</v>
      </c>
      <c r="Q30" s="1">
        <v>8</v>
      </c>
      <c r="R30" s="1">
        <v>6</v>
      </c>
      <c r="S30" s="1">
        <v>4</v>
      </c>
      <c r="T30" s="1">
        <v>2</v>
      </c>
      <c r="U30" s="1">
        <v>29</v>
      </c>
      <c r="V30" s="1">
        <v>17</v>
      </c>
      <c r="W30" s="1">
        <v>12</v>
      </c>
      <c r="X30" s="1">
        <v>2</v>
      </c>
      <c r="Y30" s="1">
        <v>1</v>
      </c>
      <c r="Z30" s="1">
        <v>1</v>
      </c>
    </row>
    <row r="31" spans="1:26" ht="11.25" x14ac:dyDescent="0.2">
      <c r="A31" s="11">
        <v>6</v>
      </c>
      <c r="B31" s="1">
        <v>208</v>
      </c>
      <c r="C31" s="1">
        <v>122</v>
      </c>
      <c r="D31" s="1">
        <v>86</v>
      </c>
      <c r="E31" s="1">
        <v>184</v>
      </c>
      <c r="F31" s="1">
        <v>103</v>
      </c>
      <c r="G31" s="1">
        <v>81</v>
      </c>
      <c r="H31" s="1">
        <v>139</v>
      </c>
      <c r="I31" s="1">
        <v>75</v>
      </c>
      <c r="J31" s="1">
        <v>64</v>
      </c>
      <c r="K31" s="1">
        <v>28</v>
      </c>
      <c r="L31" s="1">
        <v>19</v>
      </c>
      <c r="M31" s="1">
        <v>9</v>
      </c>
      <c r="N31" s="11">
        <v>6</v>
      </c>
      <c r="O31" s="1">
        <v>10</v>
      </c>
      <c r="P31" s="1">
        <v>4</v>
      </c>
      <c r="Q31" s="1">
        <v>6</v>
      </c>
      <c r="R31" s="1">
        <v>7</v>
      </c>
      <c r="S31" s="1">
        <v>5</v>
      </c>
      <c r="T31" s="1">
        <v>2</v>
      </c>
      <c r="U31" s="1">
        <v>24</v>
      </c>
      <c r="V31" s="1">
        <v>19</v>
      </c>
      <c r="W31" s="1">
        <v>5</v>
      </c>
      <c r="X31" s="1">
        <v>0</v>
      </c>
      <c r="Y31" s="1">
        <v>0</v>
      </c>
      <c r="Z31" s="1">
        <v>0</v>
      </c>
    </row>
    <row r="32" spans="1:26" ht="11.25" x14ac:dyDescent="0.2">
      <c r="A32" s="11">
        <v>7</v>
      </c>
      <c r="B32" s="1">
        <v>194</v>
      </c>
      <c r="C32" s="1">
        <v>102</v>
      </c>
      <c r="D32" s="1">
        <v>92</v>
      </c>
      <c r="E32" s="1">
        <v>152</v>
      </c>
      <c r="F32" s="1">
        <v>78</v>
      </c>
      <c r="G32" s="1">
        <v>74</v>
      </c>
      <c r="H32" s="1">
        <v>117</v>
      </c>
      <c r="I32" s="1">
        <v>60</v>
      </c>
      <c r="J32" s="1">
        <v>57</v>
      </c>
      <c r="K32" s="1">
        <v>20</v>
      </c>
      <c r="L32" s="1">
        <v>11</v>
      </c>
      <c r="M32" s="1">
        <v>9</v>
      </c>
      <c r="N32" s="11">
        <v>7</v>
      </c>
      <c r="O32" s="1">
        <v>8</v>
      </c>
      <c r="P32" s="1">
        <v>4</v>
      </c>
      <c r="Q32" s="1">
        <v>4</v>
      </c>
      <c r="R32" s="1">
        <v>7</v>
      </c>
      <c r="S32" s="1">
        <v>3</v>
      </c>
      <c r="T32" s="1">
        <v>4</v>
      </c>
      <c r="U32" s="1">
        <v>35</v>
      </c>
      <c r="V32" s="1">
        <v>21</v>
      </c>
      <c r="W32" s="1">
        <v>14</v>
      </c>
      <c r="X32" s="1">
        <v>7</v>
      </c>
      <c r="Y32" s="1">
        <v>3</v>
      </c>
      <c r="Z32" s="1">
        <v>4</v>
      </c>
    </row>
    <row r="33" spans="1:26" ht="11.25" x14ac:dyDescent="0.2">
      <c r="A33" s="11">
        <v>8</v>
      </c>
      <c r="B33" s="1">
        <v>175</v>
      </c>
      <c r="C33" s="1">
        <v>80</v>
      </c>
      <c r="D33" s="1">
        <v>95</v>
      </c>
      <c r="E33" s="1">
        <v>154</v>
      </c>
      <c r="F33" s="1">
        <v>69</v>
      </c>
      <c r="G33" s="1">
        <v>85</v>
      </c>
      <c r="H33" s="1">
        <v>124</v>
      </c>
      <c r="I33" s="1">
        <v>50</v>
      </c>
      <c r="J33" s="1">
        <v>74</v>
      </c>
      <c r="K33" s="1">
        <v>13</v>
      </c>
      <c r="L33" s="1">
        <v>10</v>
      </c>
      <c r="M33" s="1">
        <v>3</v>
      </c>
      <c r="N33" s="11">
        <v>8</v>
      </c>
      <c r="O33" s="1">
        <v>7</v>
      </c>
      <c r="P33" s="1">
        <v>3</v>
      </c>
      <c r="Q33" s="1">
        <v>4</v>
      </c>
      <c r="R33" s="1">
        <v>10</v>
      </c>
      <c r="S33" s="1">
        <v>6</v>
      </c>
      <c r="T33" s="1">
        <v>4</v>
      </c>
      <c r="U33" s="1">
        <v>18</v>
      </c>
      <c r="V33" s="1">
        <v>9</v>
      </c>
      <c r="W33" s="1">
        <v>9</v>
      </c>
      <c r="X33" s="1">
        <v>3</v>
      </c>
      <c r="Y33" s="1">
        <v>2</v>
      </c>
      <c r="Z33" s="1">
        <v>1</v>
      </c>
    </row>
    <row r="34" spans="1:26" ht="11.25" x14ac:dyDescent="0.2">
      <c r="A34" s="11">
        <v>9</v>
      </c>
      <c r="B34" s="1">
        <v>169</v>
      </c>
      <c r="C34" s="1">
        <v>97</v>
      </c>
      <c r="D34" s="1">
        <v>72</v>
      </c>
      <c r="E34" s="1">
        <v>140</v>
      </c>
      <c r="F34" s="1">
        <v>81</v>
      </c>
      <c r="G34" s="1">
        <v>59</v>
      </c>
      <c r="H34" s="1">
        <v>110</v>
      </c>
      <c r="I34" s="1">
        <v>64</v>
      </c>
      <c r="J34" s="1">
        <v>46</v>
      </c>
      <c r="K34" s="1">
        <v>23</v>
      </c>
      <c r="L34" s="1">
        <v>13</v>
      </c>
      <c r="M34" s="1">
        <v>10</v>
      </c>
      <c r="N34" s="11">
        <v>9</v>
      </c>
      <c r="O34" s="1">
        <v>2</v>
      </c>
      <c r="P34" s="1">
        <v>2</v>
      </c>
      <c r="Q34" s="1">
        <v>0</v>
      </c>
      <c r="R34" s="1">
        <v>5</v>
      </c>
      <c r="S34" s="1">
        <v>2</v>
      </c>
      <c r="T34" s="1">
        <v>3</v>
      </c>
      <c r="U34" s="1">
        <v>25</v>
      </c>
      <c r="V34" s="1">
        <v>15</v>
      </c>
      <c r="W34" s="1">
        <v>10</v>
      </c>
      <c r="X34" s="1">
        <v>4</v>
      </c>
      <c r="Y34" s="1">
        <v>1</v>
      </c>
      <c r="Z34" s="1">
        <v>3</v>
      </c>
    </row>
    <row r="35" spans="1:26" ht="11.25" x14ac:dyDescent="0.2">
      <c r="A35" s="11">
        <v>10</v>
      </c>
      <c r="B35" s="1">
        <v>149</v>
      </c>
      <c r="C35" s="1">
        <v>80</v>
      </c>
      <c r="D35" s="1">
        <v>69</v>
      </c>
      <c r="E35" s="1">
        <v>114</v>
      </c>
      <c r="F35" s="1">
        <v>58</v>
      </c>
      <c r="G35" s="1">
        <v>56</v>
      </c>
      <c r="H35" s="1">
        <v>82</v>
      </c>
      <c r="I35" s="1">
        <v>45</v>
      </c>
      <c r="J35" s="1">
        <v>37</v>
      </c>
      <c r="K35" s="1">
        <v>17</v>
      </c>
      <c r="L35" s="1">
        <v>8</v>
      </c>
      <c r="M35" s="1">
        <v>9</v>
      </c>
      <c r="N35" s="11">
        <v>10</v>
      </c>
      <c r="O35" s="1">
        <v>9</v>
      </c>
      <c r="P35" s="1">
        <v>2</v>
      </c>
      <c r="Q35" s="1">
        <v>7</v>
      </c>
      <c r="R35" s="1">
        <v>6</v>
      </c>
      <c r="S35" s="1">
        <v>3</v>
      </c>
      <c r="T35" s="1">
        <v>3</v>
      </c>
      <c r="U35" s="1">
        <v>28</v>
      </c>
      <c r="V35" s="1">
        <v>19</v>
      </c>
      <c r="W35" s="1">
        <v>9</v>
      </c>
      <c r="X35" s="1">
        <v>7</v>
      </c>
      <c r="Y35" s="1">
        <v>3</v>
      </c>
      <c r="Z35" s="1">
        <v>4</v>
      </c>
    </row>
    <row r="36" spans="1:26" ht="11.25" x14ac:dyDescent="0.2">
      <c r="A36" s="11">
        <v>11</v>
      </c>
      <c r="B36" s="1">
        <v>174</v>
      </c>
      <c r="C36" s="1">
        <v>86</v>
      </c>
      <c r="D36" s="1">
        <v>88</v>
      </c>
      <c r="E36" s="1">
        <v>148</v>
      </c>
      <c r="F36" s="1">
        <v>73</v>
      </c>
      <c r="G36" s="1">
        <v>75</v>
      </c>
      <c r="H36" s="1">
        <v>116</v>
      </c>
      <c r="I36" s="1">
        <v>59</v>
      </c>
      <c r="J36" s="1">
        <v>57</v>
      </c>
      <c r="K36" s="1">
        <v>24</v>
      </c>
      <c r="L36" s="1">
        <v>14</v>
      </c>
      <c r="M36" s="1">
        <v>10</v>
      </c>
      <c r="N36" s="11">
        <v>11</v>
      </c>
      <c r="O36" s="1">
        <v>3</v>
      </c>
      <c r="P36" s="1">
        <v>0</v>
      </c>
      <c r="Q36" s="1">
        <v>3</v>
      </c>
      <c r="R36" s="1">
        <v>5</v>
      </c>
      <c r="S36" s="1">
        <v>0</v>
      </c>
      <c r="T36" s="1">
        <v>5</v>
      </c>
      <c r="U36" s="1">
        <v>22</v>
      </c>
      <c r="V36" s="1">
        <v>10</v>
      </c>
      <c r="W36" s="1">
        <v>12</v>
      </c>
      <c r="X36" s="1">
        <v>4</v>
      </c>
      <c r="Y36" s="1">
        <v>3</v>
      </c>
      <c r="Z36" s="1">
        <v>1</v>
      </c>
    </row>
    <row r="37" spans="1:26" ht="11.25" x14ac:dyDescent="0.2">
      <c r="A37" s="11">
        <v>12</v>
      </c>
      <c r="B37" s="1">
        <v>130</v>
      </c>
      <c r="C37" s="1">
        <v>68</v>
      </c>
      <c r="D37" s="1">
        <v>62</v>
      </c>
      <c r="E37" s="1">
        <v>110</v>
      </c>
      <c r="F37" s="1">
        <v>56</v>
      </c>
      <c r="G37" s="1">
        <v>54</v>
      </c>
      <c r="H37" s="1">
        <v>85</v>
      </c>
      <c r="I37" s="1">
        <v>44</v>
      </c>
      <c r="J37" s="1">
        <v>41</v>
      </c>
      <c r="K37" s="1">
        <v>13</v>
      </c>
      <c r="L37" s="1">
        <v>6</v>
      </c>
      <c r="M37" s="1">
        <v>7</v>
      </c>
      <c r="N37" s="11">
        <v>12</v>
      </c>
      <c r="O37" s="1">
        <v>5</v>
      </c>
      <c r="P37" s="1">
        <v>3</v>
      </c>
      <c r="Q37" s="1">
        <v>2</v>
      </c>
      <c r="R37" s="1">
        <v>7</v>
      </c>
      <c r="S37" s="1">
        <v>3</v>
      </c>
      <c r="T37" s="1">
        <v>4</v>
      </c>
      <c r="U37" s="1">
        <v>16</v>
      </c>
      <c r="V37" s="1">
        <v>8</v>
      </c>
      <c r="W37" s="1">
        <v>8</v>
      </c>
      <c r="X37" s="1">
        <v>4</v>
      </c>
      <c r="Y37" s="1">
        <v>4</v>
      </c>
      <c r="Z37" s="1">
        <v>0</v>
      </c>
    </row>
    <row r="38" spans="1:26" ht="11.25" x14ac:dyDescent="0.2">
      <c r="A38" s="11">
        <v>13</v>
      </c>
      <c r="B38" s="1">
        <v>147</v>
      </c>
      <c r="C38" s="1">
        <v>76</v>
      </c>
      <c r="D38" s="1">
        <v>71</v>
      </c>
      <c r="E38" s="1">
        <v>117</v>
      </c>
      <c r="F38" s="1">
        <v>58</v>
      </c>
      <c r="G38" s="1">
        <v>59</v>
      </c>
      <c r="H38" s="1">
        <v>87</v>
      </c>
      <c r="I38" s="1">
        <v>46</v>
      </c>
      <c r="J38" s="1">
        <v>41</v>
      </c>
      <c r="K38" s="1">
        <v>25</v>
      </c>
      <c r="L38" s="1">
        <v>11</v>
      </c>
      <c r="M38" s="1">
        <v>14</v>
      </c>
      <c r="N38" s="11">
        <v>13</v>
      </c>
      <c r="O38" s="1">
        <v>4</v>
      </c>
      <c r="P38" s="1">
        <v>0</v>
      </c>
      <c r="Q38" s="1">
        <v>4</v>
      </c>
      <c r="R38" s="1">
        <v>1</v>
      </c>
      <c r="S38" s="1">
        <v>1</v>
      </c>
      <c r="T38" s="1">
        <v>0</v>
      </c>
      <c r="U38" s="1">
        <v>24</v>
      </c>
      <c r="V38" s="1">
        <v>13</v>
      </c>
      <c r="W38" s="1">
        <v>11</v>
      </c>
      <c r="X38" s="1">
        <v>6</v>
      </c>
      <c r="Y38" s="1">
        <v>5</v>
      </c>
      <c r="Z38" s="1">
        <v>1</v>
      </c>
    </row>
    <row r="39" spans="1:26" ht="11.25" x14ac:dyDescent="0.2">
      <c r="A39" s="11">
        <v>14</v>
      </c>
      <c r="B39" s="1">
        <v>169</v>
      </c>
      <c r="C39" s="1">
        <v>87</v>
      </c>
      <c r="D39" s="1">
        <v>82</v>
      </c>
      <c r="E39" s="1">
        <v>143</v>
      </c>
      <c r="F39" s="1">
        <v>75</v>
      </c>
      <c r="G39" s="1">
        <v>68</v>
      </c>
      <c r="H39" s="1">
        <v>111</v>
      </c>
      <c r="I39" s="1">
        <v>53</v>
      </c>
      <c r="J39" s="1">
        <v>58</v>
      </c>
      <c r="K39" s="1">
        <v>23</v>
      </c>
      <c r="L39" s="1">
        <v>17</v>
      </c>
      <c r="M39" s="1">
        <v>6</v>
      </c>
      <c r="N39" s="11">
        <v>14</v>
      </c>
      <c r="O39" s="1">
        <v>1</v>
      </c>
      <c r="P39" s="1">
        <v>1</v>
      </c>
      <c r="Q39" s="1">
        <v>0</v>
      </c>
      <c r="R39" s="1">
        <v>8</v>
      </c>
      <c r="S39" s="1">
        <v>4</v>
      </c>
      <c r="T39" s="1">
        <v>4</v>
      </c>
      <c r="U39" s="1">
        <v>23</v>
      </c>
      <c r="V39" s="1">
        <v>10</v>
      </c>
      <c r="W39" s="1">
        <v>13</v>
      </c>
      <c r="X39" s="1">
        <v>3</v>
      </c>
      <c r="Y39" s="1">
        <v>2</v>
      </c>
      <c r="Z39" s="1">
        <v>1</v>
      </c>
    </row>
    <row r="40" spans="1:26" ht="11.25" x14ac:dyDescent="0.2">
      <c r="A40" s="11">
        <v>15</v>
      </c>
      <c r="B40" s="1">
        <v>137</v>
      </c>
      <c r="C40" s="1">
        <v>70</v>
      </c>
      <c r="D40" s="1">
        <v>67</v>
      </c>
      <c r="E40" s="1">
        <v>113</v>
      </c>
      <c r="F40" s="1">
        <v>58</v>
      </c>
      <c r="G40" s="1">
        <v>55</v>
      </c>
      <c r="H40" s="1">
        <v>95</v>
      </c>
      <c r="I40" s="1">
        <v>50</v>
      </c>
      <c r="J40" s="1">
        <v>45</v>
      </c>
      <c r="K40" s="1">
        <v>14</v>
      </c>
      <c r="L40" s="1">
        <v>5</v>
      </c>
      <c r="M40" s="1">
        <v>9</v>
      </c>
      <c r="N40" s="11">
        <v>15</v>
      </c>
      <c r="O40" s="1">
        <v>4</v>
      </c>
      <c r="P40" s="1">
        <v>3</v>
      </c>
      <c r="Q40" s="1">
        <v>1</v>
      </c>
      <c r="R40" s="1">
        <v>0</v>
      </c>
      <c r="S40" s="1">
        <v>0</v>
      </c>
      <c r="T40" s="1">
        <v>0</v>
      </c>
      <c r="U40" s="1">
        <v>22</v>
      </c>
      <c r="V40" s="1">
        <v>11</v>
      </c>
      <c r="W40" s="1">
        <v>11</v>
      </c>
      <c r="X40" s="1">
        <v>2</v>
      </c>
      <c r="Y40" s="1">
        <v>1</v>
      </c>
      <c r="Z40" s="1">
        <v>1</v>
      </c>
    </row>
    <row r="41" spans="1:26" ht="11.25" x14ac:dyDescent="0.2">
      <c r="A41" s="11">
        <v>16</v>
      </c>
      <c r="B41" s="1">
        <v>138</v>
      </c>
      <c r="C41" s="1">
        <v>67</v>
      </c>
      <c r="D41" s="1">
        <v>71</v>
      </c>
      <c r="E41" s="1">
        <v>114</v>
      </c>
      <c r="F41" s="1">
        <v>56</v>
      </c>
      <c r="G41" s="1">
        <v>58</v>
      </c>
      <c r="H41" s="1">
        <v>90</v>
      </c>
      <c r="I41" s="1">
        <v>45</v>
      </c>
      <c r="J41" s="1">
        <v>45</v>
      </c>
      <c r="K41" s="1">
        <v>16</v>
      </c>
      <c r="L41" s="1">
        <v>9</v>
      </c>
      <c r="M41" s="1">
        <v>7</v>
      </c>
      <c r="N41" s="11">
        <v>16</v>
      </c>
      <c r="O41" s="1">
        <v>7</v>
      </c>
      <c r="P41" s="1">
        <v>2</v>
      </c>
      <c r="Q41" s="1">
        <v>5</v>
      </c>
      <c r="R41" s="1">
        <v>1</v>
      </c>
      <c r="S41" s="1">
        <v>0</v>
      </c>
      <c r="T41" s="1">
        <v>1</v>
      </c>
      <c r="U41" s="1">
        <v>18</v>
      </c>
      <c r="V41" s="1">
        <v>9</v>
      </c>
      <c r="W41" s="1">
        <v>9</v>
      </c>
      <c r="X41" s="1">
        <v>6</v>
      </c>
      <c r="Y41" s="1">
        <v>2</v>
      </c>
      <c r="Z41" s="1">
        <v>4</v>
      </c>
    </row>
    <row r="42" spans="1:26" ht="11.25" x14ac:dyDescent="0.2">
      <c r="A42" s="11">
        <v>17</v>
      </c>
      <c r="B42" s="1">
        <v>135</v>
      </c>
      <c r="C42" s="1">
        <v>60</v>
      </c>
      <c r="D42" s="1">
        <v>75</v>
      </c>
      <c r="E42" s="1">
        <v>112</v>
      </c>
      <c r="F42" s="1">
        <v>50</v>
      </c>
      <c r="G42" s="1">
        <v>62</v>
      </c>
      <c r="H42" s="1">
        <v>86</v>
      </c>
      <c r="I42" s="1">
        <v>41</v>
      </c>
      <c r="J42" s="1">
        <v>45</v>
      </c>
      <c r="K42" s="1">
        <v>16</v>
      </c>
      <c r="L42" s="1">
        <v>6</v>
      </c>
      <c r="M42" s="1">
        <v>10</v>
      </c>
      <c r="N42" s="11">
        <v>17</v>
      </c>
      <c r="O42" s="1">
        <v>4</v>
      </c>
      <c r="P42" s="1">
        <v>2</v>
      </c>
      <c r="Q42" s="1">
        <v>2</v>
      </c>
      <c r="R42" s="1">
        <v>6</v>
      </c>
      <c r="S42" s="1">
        <v>1</v>
      </c>
      <c r="T42" s="1">
        <v>5</v>
      </c>
      <c r="U42" s="1">
        <v>18</v>
      </c>
      <c r="V42" s="1">
        <v>8</v>
      </c>
      <c r="W42" s="1">
        <v>10</v>
      </c>
      <c r="X42" s="1">
        <v>5</v>
      </c>
      <c r="Y42" s="1">
        <v>2</v>
      </c>
      <c r="Z42" s="1">
        <v>3</v>
      </c>
    </row>
    <row r="43" spans="1:26" ht="11.25" x14ac:dyDescent="0.2">
      <c r="A43" s="11">
        <v>18</v>
      </c>
      <c r="B43" s="1">
        <v>155</v>
      </c>
      <c r="C43" s="1">
        <v>82</v>
      </c>
      <c r="D43" s="1">
        <v>73</v>
      </c>
      <c r="E43" s="1">
        <v>129</v>
      </c>
      <c r="F43" s="1">
        <v>66</v>
      </c>
      <c r="G43" s="1">
        <v>63</v>
      </c>
      <c r="H43" s="1">
        <v>105</v>
      </c>
      <c r="I43" s="1">
        <v>58</v>
      </c>
      <c r="J43" s="1">
        <v>47</v>
      </c>
      <c r="K43" s="1">
        <v>19</v>
      </c>
      <c r="L43" s="1">
        <v>8</v>
      </c>
      <c r="M43" s="1">
        <v>11</v>
      </c>
      <c r="N43" s="11">
        <v>18</v>
      </c>
      <c r="O43" s="1">
        <v>1</v>
      </c>
      <c r="P43" s="1">
        <v>0</v>
      </c>
      <c r="Q43" s="1">
        <v>1</v>
      </c>
      <c r="R43" s="1">
        <v>4</v>
      </c>
      <c r="S43" s="1">
        <v>0</v>
      </c>
      <c r="T43" s="1">
        <v>4</v>
      </c>
      <c r="U43" s="1">
        <v>23</v>
      </c>
      <c r="V43" s="1">
        <v>15</v>
      </c>
      <c r="W43" s="1">
        <v>8</v>
      </c>
      <c r="X43" s="1">
        <v>3</v>
      </c>
      <c r="Y43" s="1">
        <v>1</v>
      </c>
      <c r="Z43" s="1">
        <v>2</v>
      </c>
    </row>
    <row r="44" spans="1:26" ht="11.25" x14ac:dyDescent="0.2">
      <c r="A44" s="11">
        <v>19</v>
      </c>
      <c r="B44" s="1">
        <v>185</v>
      </c>
      <c r="C44" s="1">
        <v>93</v>
      </c>
      <c r="D44" s="1">
        <v>92</v>
      </c>
      <c r="E44" s="1">
        <v>164</v>
      </c>
      <c r="F44" s="1">
        <v>80</v>
      </c>
      <c r="G44" s="1">
        <v>84</v>
      </c>
      <c r="H44" s="1">
        <v>136</v>
      </c>
      <c r="I44" s="1">
        <v>69</v>
      </c>
      <c r="J44" s="1">
        <v>67</v>
      </c>
      <c r="K44" s="1">
        <v>17</v>
      </c>
      <c r="L44" s="1">
        <v>6</v>
      </c>
      <c r="M44" s="1">
        <v>11</v>
      </c>
      <c r="N44" s="11">
        <v>19</v>
      </c>
      <c r="O44" s="1">
        <v>5</v>
      </c>
      <c r="P44" s="1">
        <v>5</v>
      </c>
      <c r="Q44" s="1">
        <v>0</v>
      </c>
      <c r="R44" s="1">
        <v>6</v>
      </c>
      <c r="S44" s="1">
        <v>0</v>
      </c>
      <c r="T44" s="1">
        <v>6</v>
      </c>
      <c r="U44" s="1">
        <v>18</v>
      </c>
      <c r="V44" s="1">
        <v>12</v>
      </c>
      <c r="W44" s="1">
        <v>6</v>
      </c>
      <c r="X44" s="1">
        <v>3</v>
      </c>
      <c r="Y44" s="1">
        <v>1</v>
      </c>
      <c r="Z44" s="1">
        <v>2</v>
      </c>
    </row>
    <row r="45" spans="1:26" ht="11.25" x14ac:dyDescent="0.2">
      <c r="A45" s="11">
        <v>20</v>
      </c>
      <c r="B45" s="1">
        <v>210</v>
      </c>
      <c r="C45" s="1">
        <v>104</v>
      </c>
      <c r="D45" s="1">
        <v>106</v>
      </c>
      <c r="E45" s="1">
        <v>180</v>
      </c>
      <c r="F45" s="1">
        <v>93</v>
      </c>
      <c r="G45" s="1">
        <v>87</v>
      </c>
      <c r="H45" s="1">
        <v>132</v>
      </c>
      <c r="I45" s="1">
        <v>74</v>
      </c>
      <c r="J45" s="1">
        <v>58</v>
      </c>
      <c r="K45" s="1">
        <v>30</v>
      </c>
      <c r="L45" s="1">
        <v>10</v>
      </c>
      <c r="M45" s="1">
        <v>20</v>
      </c>
      <c r="N45" s="11">
        <v>20</v>
      </c>
      <c r="O45" s="1">
        <v>8</v>
      </c>
      <c r="P45" s="1">
        <v>4</v>
      </c>
      <c r="Q45" s="1">
        <v>4</v>
      </c>
      <c r="R45" s="1">
        <v>10</v>
      </c>
      <c r="S45" s="1">
        <v>5</v>
      </c>
      <c r="T45" s="1">
        <v>5</v>
      </c>
      <c r="U45" s="1">
        <v>26</v>
      </c>
      <c r="V45" s="1">
        <v>10</v>
      </c>
      <c r="W45" s="1">
        <v>16</v>
      </c>
      <c r="X45" s="1">
        <v>4</v>
      </c>
      <c r="Y45" s="1">
        <v>1</v>
      </c>
      <c r="Z45" s="1">
        <v>3</v>
      </c>
    </row>
    <row r="46" spans="1:26" ht="11.25" x14ac:dyDescent="0.2">
      <c r="A46" s="11">
        <v>21</v>
      </c>
      <c r="B46" s="1">
        <v>225</v>
      </c>
      <c r="C46" s="1">
        <v>109</v>
      </c>
      <c r="D46" s="1">
        <v>116</v>
      </c>
      <c r="E46" s="1">
        <v>188</v>
      </c>
      <c r="F46" s="1">
        <v>89</v>
      </c>
      <c r="G46" s="1">
        <v>99</v>
      </c>
      <c r="H46" s="1">
        <v>159</v>
      </c>
      <c r="I46" s="1">
        <v>73</v>
      </c>
      <c r="J46" s="1">
        <v>86</v>
      </c>
      <c r="K46" s="1">
        <v>16</v>
      </c>
      <c r="L46" s="1">
        <v>8</v>
      </c>
      <c r="M46" s="1">
        <v>8</v>
      </c>
      <c r="N46" s="11">
        <v>21</v>
      </c>
      <c r="O46" s="1">
        <v>7</v>
      </c>
      <c r="P46" s="1">
        <v>5</v>
      </c>
      <c r="Q46" s="1">
        <v>2</v>
      </c>
      <c r="R46" s="1">
        <v>6</v>
      </c>
      <c r="S46" s="1">
        <v>3</v>
      </c>
      <c r="T46" s="1">
        <v>3</v>
      </c>
      <c r="U46" s="1">
        <v>32</v>
      </c>
      <c r="V46" s="1">
        <v>18</v>
      </c>
      <c r="W46" s="1">
        <v>14</v>
      </c>
      <c r="X46" s="1">
        <v>5</v>
      </c>
      <c r="Y46" s="1">
        <v>2</v>
      </c>
      <c r="Z46" s="1">
        <v>3</v>
      </c>
    </row>
    <row r="47" spans="1:26" ht="11.25" x14ac:dyDescent="0.2">
      <c r="A47" s="11">
        <v>22</v>
      </c>
      <c r="B47" s="1">
        <v>241</v>
      </c>
      <c r="C47" s="1">
        <v>106</v>
      </c>
      <c r="D47" s="1">
        <v>135</v>
      </c>
      <c r="E47" s="1">
        <v>211</v>
      </c>
      <c r="F47" s="1">
        <v>97</v>
      </c>
      <c r="G47" s="1">
        <v>114</v>
      </c>
      <c r="H47" s="1">
        <v>173</v>
      </c>
      <c r="I47" s="1">
        <v>76</v>
      </c>
      <c r="J47" s="1">
        <v>97</v>
      </c>
      <c r="K47" s="1">
        <v>22</v>
      </c>
      <c r="L47" s="1">
        <v>14</v>
      </c>
      <c r="M47" s="1">
        <v>8</v>
      </c>
      <c r="N47" s="11">
        <v>22</v>
      </c>
      <c r="O47" s="1">
        <v>7</v>
      </c>
      <c r="P47" s="1">
        <v>4</v>
      </c>
      <c r="Q47" s="1">
        <v>3</v>
      </c>
      <c r="R47" s="1">
        <v>9</v>
      </c>
      <c r="S47" s="1">
        <v>3</v>
      </c>
      <c r="T47" s="1">
        <v>6</v>
      </c>
      <c r="U47" s="1">
        <v>28</v>
      </c>
      <c r="V47" s="1">
        <v>8</v>
      </c>
      <c r="W47" s="1">
        <v>20</v>
      </c>
      <c r="X47" s="1">
        <v>2</v>
      </c>
      <c r="Y47" s="1">
        <v>1</v>
      </c>
      <c r="Z47" s="1">
        <v>1</v>
      </c>
    </row>
    <row r="48" spans="1:26" ht="11.25" x14ac:dyDescent="0.2">
      <c r="A48" s="11">
        <v>23</v>
      </c>
      <c r="B48" s="1">
        <v>222</v>
      </c>
      <c r="C48" s="1">
        <v>110</v>
      </c>
      <c r="D48" s="1">
        <v>112</v>
      </c>
      <c r="E48" s="1">
        <v>193</v>
      </c>
      <c r="F48" s="1">
        <v>93</v>
      </c>
      <c r="G48" s="1">
        <v>100</v>
      </c>
      <c r="H48" s="1">
        <v>156</v>
      </c>
      <c r="I48" s="1">
        <v>78</v>
      </c>
      <c r="J48" s="1">
        <v>78</v>
      </c>
      <c r="K48" s="1">
        <v>21</v>
      </c>
      <c r="L48" s="1">
        <v>10</v>
      </c>
      <c r="M48" s="1">
        <v>11</v>
      </c>
      <c r="N48" s="11">
        <v>23</v>
      </c>
      <c r="O48" s="1">
        <v>7</v>
      </c>
      <c r="P48" s="1">
        <v>4</v>
      </c>
      <c r="Q48" s="1">
        <v>3</v>
      </c>
      <c r="R48" s="1">
        <v>9</v>
      </c>
      <c r="S48" s="1">
        <v>1</v>
      </c>
      <c r="T48" s="1">
        <v>8</v>
      </c>
      <c r="U48" s="1">
        <v>25</v>
      </c>
      <c r="V48" s="1">
        <v>16</v>
      </c>
      <c r="W48" s="1">
        <v>9</v>
      </c>
      <c r="X48" s="1">
        <v>4</v>
      </c>
      <c r="Y48" s="1">
        <v>1</v>
      </c>
      <c r="Z48" s="1">
        <v>3</v>
      </c>
    </row>
    <row r="49" spans="1:26" ht="11.25" x14ac:dyDescent="0.2">
      <c r="A49" s="11">
        <v>24</v>
      </c>
      <c r="B49" s="1">
        <v>227</v>
      </c>
      <c r="C49" s="1">
        <v>116</v>
      </c>
      <c r="D49" s="1">
        <v>111</v>
      </c>
      <c r="E49" s="1">
        <v>196</v>
      </c>
      <c r="F49" s="1">
        <v>97</v>
      </c>
      <c r="G49" s="1">
        <v>99</v>
      </c>
      <c r="H49" s="1">
        <v>157</v>
      </c>
      <c r="I49" s="1">
        <v>75</v>
      </c>
      <c r="J49" s="1">
        <v>82</v>
      </c>
      <c r="K49" s="1">
        <v>23</v>
      </c>
      <c r="L49" s="1">
        <v>12</v>
      </c>
      <c r="M49" s="1">
        <v>11</v>
      </c>
      <c r="N49" s="11">
        <v>24</v>
      </c>
      <c r="O49" s="1">
        <v>8</v>
      </c>
      <c r="P49" s="1">
        <v>5</v>
      </c>
      <c r="Q49" s="1">
        <v>3</v>
      </c>
      <c r="R49" s="1">
        <v>8</v>
      </c>
      <c r="S49" s="1">
        <v>5</v>
      </c>
      <c r="T49" s="1">
        <v>3</v>
      </c>
      <c r="U49" s="1">
        <v>26</v>
      </c>
      <c r="V49" s="1">
        <v>16</v>
      </c>
      <c r="W49" s="1">
        <v>10</v>
      </c>
      <c r="X49" s="1">
        <v>5</v>
      </c>
      <c r="Y49" s="1">
        <v>3</v>
      </c>
      <c r="Z49" s="1">
        <v>2</v>
      </c>
    </row>
    <row r="50" spans="1:26" ht="11.25" x14ac:dyDescent="0.2">
      <c r="A50" s="11">
        <v>25</v>
      </c>
      <c r="B50" s="1">
        <v>239</v>
      </c>
      <c r="C50" s="1">
        <v>129</v>
      </c>
      <c r="D50" s="1">
        <v>110</v>
      </c>
      <c r="E50" s="1">
        <v>212</v>
      </c>
      <c r="F50" s="1">
        <v>115</v>
      </c>
      <c r="G50" s="1">
        <v>97</v>
      </c>
      <c r="H50" s="1">
        <v>172</v>
      </c>
      <c r="I50" s="1">
        <v>93</v>
      </c>
      <c r="J50" s="1">
        <v>79</v>
      </c>
      <c r="K50" s="1">
        <v>21</v>
      </c>
      <c r="L50" s="1">
        <v>12</v>
      </c>
      <c r="M50" s="1">
        <v>9</v>
      </c>
      <c r="N50" s="11">
        <v>25</v>
      </c>
      <c r="O50" s="1">
        <v>13</v>
      </c>
      <c r="P50" s="1">
        <v>7</v>
      </c>
      <c r="Q50" s="1">
        <v>6</v>
      </c>
      <c r="R50" s="1">
        <v>6</v>
      </c>
      <c r="S50" s="1">
        <v>3</v>
      </c>
      <c r="T50" s="1">
        <v>3</v>
      </c>
      <c r="U50" s="1">
        <v>25</v>
      </c>
      <c r="V50" s="1">
        <v>12</v>
      </c>
      <c r="W50" s="1">
        <v>13</v>
      </c>
      <c r="X50" s="1">
        <v>2</v>
      </c>
      <c r="Y50" s="1">
        <v>2</v>
      </c>
      <c r="Z50" s="1">
        <v>0</v>
      </c>
    </row>
    <row r="51" spans="1:26" ht="11.25" x14ac:dyDescent="0.2">
      <c r="A51" s="11">
        <v>26</v>
      </c>
      <c r="B51" s="1">
        <v>212</v>
      </c>
      <c r="C51" s="1">
        <v>129</v>
      </c>
      <c r="D51" s="1">
        <v>83</v>
      </c>
      <c r="E51" s="1">
        <v>181</v>
      </c>
      <c r="F51" s="1">
        <v>109</v>
      </c>
      <c r="G51" s="1">
        <v>72</v>
      </c>
      <c r="H51" s="1">
        <v>141</v>
      </c>
      <c r="I51" s="1">
        <v>83</v>
      </c>
      <c r="J51" s="1">
        <v>58</v>
      </c>
      <c r="K51" s="1">
        <v>20</v>
      </c>
      <c r="L51" s="1">
        <v>11</v>
      </c>
      <c r="M51" s="1">
        <v>9</v>
      </c>
      <c r="N51" s="11">
        <v>26</v>
      </c>
      <c r="O51" s="1">
        <v>10</v>
      </c>
      <c r="P51" s="1">
        <v>6</v>
      </c>
      <c r="Q51" s="1">
        <v>4</v>
      </c>
      <c r="R51" s="1">
        <v>10</v>
      </c>
      <c r="S51" s="1">
        <v>9</v>
      </c>
      <c r="T51" s="1">
        <v>1</v>
      </c>
      <c r="U51" s="1">
        <v>29</v>
      </c>
      <c r="V51" s="1">
        <v>18</v>
      </c>
      <c r="W51" s="1">
        <v>11</v>
      </c>
      <c r="X51" s="1">
        <v>2</v>
      </c>
      <c r="Y51" s="1">
        <v>2</v>
      </c>
      <c r="Z51" s="1">
        <v>0</v>
      </c>
    </row>
    <row r="52" spans="1:26" ht="11.25" x14ac:dyDescent="0.2">
      <c r="A52" s="11">
        <v>27</v>
      </c>
      <c r="B52" s="1">
        <v>202</v>
      </c>
      <c r="C52" s="1">
        <v>109</v>
      </c>
      <c r="D52" s="1">
        <v>93</v>
      </c>
      <c r="E52" s="1">
        <v>178</v>
      </c>
      <c r="F52" s="1">
        <v>95</v>
      </c>
      <c r="G52" s="1">
        <v>83</v>
      </c>
      <c r="H52" s="1">
        <v>142</v>
      </c>
      <c r="I52" s="1">
        <v>76</v>
      </c>
      <c r="J52" s="1">
        <v>66</v>
      </c>
      <c r="K52" s="1">
        <v>21</v>
      </c>
      <c r="L52" s="1">
        <v>11</v>
      </c>
      <c r="M52" s="1">
        <v>10</v>
      </c>
      <c r="N52" s="11">
        <v>27</v>
      </c>
      <c r="O52" s="1">
        <v>9</v>
      </c>
      <c r="P52" s="1">
        <v>6</v>
      </c>
      <c r="Q52" s="1">
        <v>3</v>
      </c>
      <c r="R52" s="1">
        <v>6</v>
      </c>
      <c r="S52" s="1">
        <v>2</v>
      </c>
      <c r="T52" s="1">
        <v>4</v>
      </c>
      <c r="U52" s="1">
        <v>22</v>
      </c>
      <c r="V52" s="1">
        <v>12</v>
      </c>
      <c r="W52" s="1">
        <v>10</v>
      </c>
      <c r="X52" s="1">
        <v>2</v>
      </c>
      <c r="Y52" s="1">
        <v>2</v>
      </c>
      <c r="Z52" s="1">
        <v>0</v>
      </c>
    </row>
    <row r="53" spans="1:26" ht="11.25" x14ac:dyDescent="0.2">
      <c r="A53" s="11">
        <v>28</v>
      </c>
      <c r="B53" s="1">
        <v>208</v>
      </c>
      <c r="C53" s="1">
        <v>119</v>
      </c>
      <c r="D53" s="1">
        <v>89</v>
      </c>
      <c r="E53" s="1">
        <v>187</v>
      </c>
      <c r="F53" s="1">
        <v>108</v>
      </c>
      <c r="G53" s="1">
        <v>79</v>
      </c>
      <c r="H53" s="1">
        <v>147</v>
      </c>
      <c r="I53" s="1">
        <v>86</v>
      </c>
      <c r="J53" s="1">
        <v>61</v>
      </c>
      <c r="K53" s="1">
        <v>24</v>
      </c>
      <c r="L53" s="1">
        <v>11</v>
      </c>
      <c r="M53" s="1">
        <v>13</v>
      </c>
      <c r="N53" s="11">
        <v>28</v>
      </c>
      <c r="O53" s="1">
        <v>11</v>
      </c>
      <c r="P53" s="1">
        <v>7</v>
      </c>
      <c r="Q53" s="1">
        <v>4</v>
      </c>
      <c r="R53" s="1">
        <v>5</v>
      </c>
      <c r="S53" s="1">
        <v>4</v>
      </c>
      <c r="T53" s="1">
        <v>1</v>
      </c>
      <c r="U53" s="1">
        <v>20</v>
      </c>
      <c r="V53" s="1">
        <v>10</v>
      </c>
      <c r="W53" s="1">
        <v>10</v>
      </c>
      <c r="X53" s="1">
        <v>1</v>
      </c>
      <c r="Y53" s="1">
        <v>1</v>
      </c>
      <c r="Z53" s="1">
        <v>0</v>
      </c>
    </row>
    <row r="54" spans="1:26" ht="11.25" x14ac:dyDescent="0.2">
      <c r="A54" s="11">
        <v>29</v>
      </c>
      <c r="B54" s="1">
        <v>188</v>
      </c>
      <c r="C54" s="1">
        <v>92</v>
      </c>
      <c r="D54" s="1">
        <v>96</v>
      </c>
      <c r="E54" s="1">
        <v>164</v>
      </c>
      <c r="F54" s="1">
        <v>81</v>
      </c>
      <c r="G54" s="1">
        <v>83</v>
      </c>
      <c r="H54" s="1">
        <v>120</v>
      </c>
      <c r="I54" s="1">
        <v>62</v>
      </c>
      <c r="J54" s="1">
        <v>58</v>
      </c>
      <c r="K54" s="1">
        <v>23</v>
      </c>
      <c r="L54" s="1">
        <v>10</v>
      </c>
      <c r="M54" s="1">
        <v>13</v>
      </c>
      <c r="N54" s="11">
        <v>29</v>
      </c>
      <c r="O54" s="1">
        <v>12</v>
      </c>
      <c r="P54" s="1">
        <v>4</v>
      </c>
      <c r="Q54" s="1">
        <v>8</v>
      </c>
      <c r="R54" s="1">
        <v>9</v>
      </c>
      <c r="S54" s="1">
        <v>5</v>
      </c>
      <c r="T54" s="1">
        <v>4</v>
      </c>
      <c r="U54" s="1">
        <v>23</v>
      </c>
      <c r="V54" s="1">
        <v>11</v>
      </c>
      <c r="W54" s="1">
        <v>12</v>
      </c>
      <c r="X54" s="1">
        <v>1</v>
      </c>
      <c r="Y54" s="1">
        <v>0</v>
      </c>
      <c r="Z54" s="1">
        <v>1</v>
      </c>
    </row>
    <row r="55" spans="1:26" ht="11.25" x14ac:dyDescent="0.2">
      <c r="A55" s="11">
        <v>30</v>
      </c>
      <c r="B55" s="1">
        <v>171</v>
      </c>
      <c r="C55" s="1">
        <v>90</v>
      </c>
      <c r="D55" s="1">
        <v>81</v>
      </c>
      <c r="E55" s="1">
        <v>140</v>
      </c>
      <c r="F55" s="1">
        <v>74</v>
      </c>
      <c r="G55" s="1">
        <v>66</v>
      </c>
      <c r="H55" s="1">
        <v>101</v>
      </c>
      <c r="I55" s="1">
        <v>55</v>
      </c>
      <c r="J55" s="1">
        <v>46</v>
      </c>
      <c r="K55" s="1">
        <v>20</v>
      </c>
      <c r="L55" s="1">
        <v>8</v>
      </c>
      <c r="M55" s="1">
        <v>12</v>
      </c>
      <c r="N55" s="11">
        <v>30</v>
      </c>
      <c r="O55" s="1">
        <v>13</v>
      </c>
      <c r="P55" s="1">
        <v>7</v>
      </c>
      <c r="Q55" s="1">
        <v>6</v>
      </c>
      <c r="R55" s="1">
        <v>6</v>
      </c>
      <c r="S55" s="1">
        <v>4</v>
      </c>
      <c r="T55" s="1">
        <v>2</v>
      </c>
      <c r="U55" s="1">
        <v>31</v>
      </c>
      <c r="V55" s="1">
        <v>16</v>
      </c>
      <c r="W55" s="1">
        <v>15</v>
      </c>
      <c r="X55" s="1">
        <v>0</v>
      </c>
      <c r="Y55" s="1">
        <v>0</v>
      </c>
      <c r="Z55" s="1">
        <v>0</v>
      </c>
    </row>
    <row r="56" spans="1:26" ht="11.25" x14ac:dyDescent="0.2">
      <c r="A56" s="11">
        <v>31</v>
      </c>
      <c r="B56" s="1">
        <v>172</v>
      </c>
      <c r="C56" s="1">
        <v>97</v>
      </c>
      <c r="D56" s="1">
        <v>75</v>
      </c>
      <c r="E56" s="1">
        <v>142</v>
      </c>
      <c r="F56" s="1">
        <v>79</v>
      </c>
      <c r="G56" s="1">
        <v>63</v>
      </c>
      <c r="H56" s="1">
        <v>115</v>
      </c>
      <c r="I56" s="1">
        <v>65</v>
      </c>
      <c r="J56" s="1">
        <v>50</v>
      </c>
      <c r="K56" s="1">
        <v>14</v>
      </c>
      <c r="L56" s="1">
        <v>7</v>
      </c>
      <c r="M56" s="1">
        <v>7</v>
      </c>
      <c r="N56" s="11">
        <v>31</v>
      </c>
      <c r="O56" s="1">
        <v>8</v>
      </c>
      <c r="P56" s="1">
        <v>5</v>
      </c>
      <c r="Q56" s="1">
        <v>3</v>
      </c>
      <c r="R56" s="1">
        <v>5</v>
      </c>
      <c r="S56" s="1">
        <v>2</v>
      </c>
      <c r="T56" s="1">
        <v>3</v>
      </c>
      <c r="U56" s="1">
        <v>29</v>
      </c>
      <c r="V56" s="1">
        <v>18</v>
      </c>
      <c r="W56" s="1">
        <v>11</v>
      </c>
      <c r="X56" s="1">
        <v>1</v>
      </c>
      <c r="Y56" s="1">
        <v>0</v>
      </c>
      <c r="Z56" s="1">
        <v>1</v>
      </c>
    </row>
    <row r="57" spans="1:26" ht="11.25" x14ac:dyDescent="0.2">
      <c r="A57" s="11">
        <v>32</v>
      </c>
      <c r="B57" s="1">
        <v>159</v>
      </c>
      <c r="C57" s="1">
        <v>73</v>
      </c>
      <c r="D57" s="1">
        <v>86</v>
      </c>
      <c r="E57" s="1">
        <v>135</v>
      </c>
      <c r="F57" s="1">
        <v>65</v>
      </c>
      <c r="G57" s="1">
        <v>70</v>
      </c>
      <c r="H57" s="1">
        <v>102</v>
      </c>
      <c r="I57" s="1">
        <v>48</v>
      </c>
      <c r="J57" s="1">
        <v>54</v>
      </c>
      <c r="K57" s="1">
        <v>23</v>
      </c>
      <c r="L57" s="1">
        <v>12</v>
      </c>
      <c r="M57" s="1">
        <v>11</v>
      </c>
      <c r="N57" s="11">
        <v>32</v>
      </c>
      <c r="O57" s="1">
        <v>8</v>
      </c>
      <c r="P57" s="1">
        <v>3</v>
      </c>
      <c r="Q57" s="1">
        <v>5</v>
      </c>
      <c r="R57" s="1">
        <v>2</v>
      </c>
      <c r="S57" s="1">
        <v>2</v>
      </c>
      <c r="T57" s="1">
        <v>0</v>
      </c>
      <c r="U57" s="1">
        <v>18</v>
      </c>
      <c r="V57" s="1">
        <v>7</v>
      </c>
      <c r="W57" s="1">
        <v>11</v>
      </c>
      <c r="X57" s="1">
        <v>6</v>
      </c>
      <c r="Y57" s="1">
        <v>1</v>
      </c>
      <c r="Z57" s="1">
        <v>5</v>
      </c>
    </row>
    <row r="58" spans="1:26" ht="11.25" x14ac:dyDescent="0.2">
      <c r="A58" s="11">
        <v>33</v>
      </c>
      <c r="B58" s="1">
        <v>142</v>
      </c>
      <c r="C58" s="1">
        <v>69</v>
      </c>
      <c r="D58" s="1">
        <v>73</v>
      </c>
      <c r="E58" s="1">
        <v>122</v>
      </c>
      <c r="F58" s="1">
        <v>57</v>
      </c>
      <c r="G58" s="1">
        <v>65</v>
      </c>
      <c r="H58" s="1">
        <v>83</v>
      </c>
      <c r="I58" s="1">
        <v>37</v>
      </c>
      <c r="J58" s="1">
        <v>46</v>
      </c>
      <c r="K58" s="1">
        <v>22</v>
      </c>
      <c r="L58" s="1">
        <v>15</v>
      </c>
      <c r="M58" s="1">
        <v>7</v>
      </c>
      <c r="N58" s="11">
        <v>33</v>
      </c>
      <c r="O58" s="1">
        <v>6</v>
      </c>
      <c r="P58" s="1">
        <v>1</v>
      </c>
      <c r="Q58" s="1">
        <v>5</v>
      </c>
      <c r="R58" s="1">
        <v>11</v>
      </c>
      <c r="S58" s="1">
        <v>4</v>
      </c>
      <c r="T58" s="1">
        <v>7</v>
      </c>
      <c r="U58" s="1">
        <v>19</v>
      </c>
      <c r="V58" s="1">
        <v>11</v>
      </c>
      <c r="W58" s="1">
        <v>8</v>
      </c>
      <c r="X58" s="1">
        <v>1</v>
      </c>
      <c r="Y58" s="1">
        <v>1</v>
      </c>
      <c r="Z58" s="1">
        <v>0</v>
      </c>
    </row>
    <row r="59" spans="1:26" ht="11.25" x14ac:dyDescent="0.2">
      <c r="A59" s="11">
        <v>34</v>
      </c>
      <c r="B59" s="1">
        <v>127</v>
      </c>
      <c r="C59" s="1">
        <v>62</v>
      </c>
      <c r="D59" s="1">
        <v>65</v>
      </c>
      <c r="E59" s="1">
        <v>93</v>
      </c>
      <c r="F59" s="1">
        <v>50</v>
      </c>
      <c r="G59" s="1">
        <v>43</v>
      </c>
      <c r="H59" s="1">
        <v>73</v>
      </c>
      <c r="I59" s="1">
        <v>36</v>
      </c>
      <c r="J59" s="1">
        <v>37</v>
      </c>
      <c r="K59" s="1">
        <v>10</v>
      </c>
      <c r="L59" s="1">
        <v>6</v>
      </c>
      <c r="M59" s="1">
        <v>4</v>
      </c>
      <c r="N59" s="11">
        <v>34</v>
      </c>
      <c r="O59" s="1">
        <v>5</v>
      </c>
      <c r="P59" s="1">
        <v>4</v>
      </c>
      <c r="Q59" s="1">
        <v>1</v>
      </c>
      <c r="R59" s="1">
        <v>5</v>
      </c>
      <c r="S59" s="1">
        <v>4</v>
      </c>
      <c r="T59" s="1">
        <v>1</v>
      </c>
      <c r="U59" s="1">
        <v>34</v>
      </c>
      <c r="V59" s="1">
        <v>12</v>
      </c>
      <c r="W59" s="1">
        <v>22</v>
      </c>
      <c r="X59" s="1">
        <v>0</v>
      </c>
      <c r="Y59" s="1">
        <v>0</v>
      </c>
      <c r="Z59" s="1">
        <v>0</v>
      </c>
    </row>
    <row r="60" spans="1:26" ht="11.25" x14ac:dyDescent="0.2">
      <c r="A60" s="11">
        <v>35</v>
      </c>
      <c r="B60" s="1">
        <v>145</v>
      </c>
      <c r="C60" s="1">
        <v>82</v>
      </c>
      <c r="D60" s="1">
        <v>63</v>
      </c>
      <c r="E60" s="1">
        <v>117</v>
      </c>
      <c r="F60" s="1">
        <v>64</v>
      </c>
      <c r="G60" s="1">
        <v>53</v>
      </c>
      <c r="H60" s="1">
        <v>87</v>
      </c>
      <c r="I60" s="1">
        <v>47</v>
      </c>
      <c r="J60" s="1">
        <v>40</v>
      </c>
      <c r="K60" s="1">
        <v>16</v>
      </c>
      <c r="L60" s="1">
        <v>8</v>
      </c>
      <c r="M60" s="1">
        <v>8</v>
      </c>
      <c r="N60" s="11">
        <v>35</v>
      </c>
      <c r="O60" s="1">
        <v>6</v>
      </c>
      <c r="P60" s="1">
        <v>5</v>
      </c>
      <c r="Q60" s="1">
        <v>1</v>
      </c>
      <c r="R60" s="1">
        <v>8</v>
      </c>
      <c r="S60" s="1">
        <v>4</v>
      </c>
      <c r="T60" s="1">
        <v>4</v>
      </c>
      <c r="U60" s="1">
        <v>27</v>
      </c>
      <c r="V60" s="1">
        <v>17</v>
      </c>
      <c r="W60" s="1">
        <v>10</v>
      </c>
      <c r="X60" s="1">
        <v>1</v>
      </c>
      <c r="Y60" s="1">
        <v>1</v>
      </c>
      <c r="Z60" s="1">
        <v>0</v>
      </c>
    </row>
    <row r="61" spans="1:26" ht="11.25" x14ac:dyDescent="0.2">
      <c r="A61" s="11">
        <v>36</v>
      </c>
      <c r="B61" s="1">
        <v>103</v>
      </c>
      <c r="C61" s="1">
        <v>53</v>
      </c>
      <c r="D61" s="1">
        <v>50</v>
      </c>
      <c r="E61" s="1">
        <v>88</v>
      </c>
      <c r="F61" s="1">
        <v>45</v>
      </c>
      <c r="G61" s="1">
        <v>43</v>
      </c>
      <c r="H61" s="1">
        <v>65</v>
      </c>
      <c r="I61" s="1">
        <v>33</v>
      </c>
      <c r="J61" s="1">
        <v>32</v>
      </c>
      <c r="K61" s="1">
        <v>13</v>
      </c>
      <c r="L61" s="1">
        <v>5</v>
      </c>
      <c r="M61" s="1">
        <v>8</v>
      </c>
      <c r="N61" s="11">
        <v>36</v>
      </c>
      <c r="O61" s="1">
        <v>8</v>
      </c>
      <c r="P61" s="1">
        <v>5</v>
      </c>
      <c r="Q61" s="1">
        <v>3</v>
      </c>
      <c r="R61" s="1">
        <v>2</v>
      </c>
      <c r="S61" s="1">
        <v>2</v>
      </c>
      <c r="T61" s="1">
        <v>0</v>
      </c>
      <c r="U61" s="1">
        <v>13</v>
      </c>
      <c r="V61" s="1">
        <v>7</v>
      </c>
      <c r="W61" s="1">
        <v>6</v>
      </c>
      <c r="X61" s="1">
        <v>2</v>
      </c>
      <c r="Y61" s="1">
        <v>1</v>
      </c>
      <c r="Z61" s="1">
        <v>1</v>
      </c>
    </row>
    <row r="62" spans="1:26" ht="11.25" x14ac:dyDescent="0.2">
      <c r="A62" s="11">
        <v>37</v>
      </c>
      <c r="B62" s="1">
        <v>120</v>
      </c>
      <c r="C62" s="1">
        <v>72</v>
      </c>
      <c r="D62" s="1">
        <v>48</v>
      </c>
      <c r="E62" s="1">
        <v>99</v>
      </c>
      <c r="F62" s="1">
        <v>59</v>
      </c>
      <c r="G62" s="1">
        <v>40</v>
      </c>
      <c r="H62" s="1">
        <v>68</v>
      </c>
      <c r="I62" s="1">
        <v>43</v>
      </c>
      <c r="J62" s="1">
        <v>25</v>
      </c>
      <c r="K62" s="1">
        <v>17</v>
      </c>
      <c r="L62" s="1">
        <v>9</v>
      </c>
      <c r="M62" s="1">
        <v>8</v>
      </c>
      <c r="N62" s="11">
        <v>37</v>
      </c>
      <c r="O62" s="1">
        <v>5</v>
      </c>
      <c r="P62" s="1">
        <v>2</v>
      </c>
      <c r="Q62" s="1">
        <v>3</v>
      </c>
      <c r="R62" s="1">
        <v>9</v>
      </c>
      <c r="S62" s="1">
        <v>5</v>
      </c>
      <c r="T62" s="1">
        <v>4</v>
      </c>
      <c r="U62" s="1">
        <v>20</v>
      </c>
      <c r="V62" s="1">
        <v>12</v>
      </c>
      <c r="W62" s="1">
        <v>8</v>
      </c>
      <c r="X62" s="1">
        <v>1</v>
      </c>
      <c r="Y62" s="1">
        <v>1</v>
      </c>
      <c r="Z62" s="1">
        <v>0</v>
      </c>
    </row>
    <row r="63" spans="1:26" ht="11.25" x14ac:dyDescent="0.2">
      <c r="A63" s="11">
        <v>38</v>
      </c>
      <c r="B63" s="1">
        <v>109</v>
      </c>
      <c r="C63" s="1">
        <v>63</v>
      </c>
      <c r="D63" s="1">
        <v>46</v>
      </c>
      <c r="E63" s="1">
        <v>99</v>
      </c>
      <c r="F63" s="1">
        <v>58</v>
      </c>
      <c r="G63" s="1">
        <v>41</v>
      </c>
      <c r="H63" s="1">
        <v>75</v>
      </c>
      <c r="I63" s="1">
        <v>43</v>
      </c>
      <c r="J63" s="1">
        <v>32</v>
      </c>
      <c r="K63" s="1">
        <v>12</v>
      </c>
      <c r="L63" s="1">
        <v>7</v>
      </c>
      <c r="M63" s="1">
        <v>5</v>
      </c>
      <c r="N63" s="11">
        <v>38</v>
      </c>
      <c r="O63" s="1">
        <v>7</v>
      </c>
      <c r="P63" s="1">
        <v>4</v>
      </c>
      <c r="Q63" s="1">
        <v>3</v>
      </c>
      <c r="R63" s="1">
        <v>5</v>
      </c>
      <c r="S63" s="1">
        <v>4</v>
      </c>
      <c r="T63" s="1">
        <v>1</v>
      </c>
      <c r="U63" s="1">
        <v>7</v>
      </c>
      <c r="V63" s="1">
        <v>4</v>
      </c>
      <c r="W63" s="1">
        <v>3</v>
      </c>
      <c r="X63" s="1">
        <v>3</v>
      </c>
      <c r="Y63" s="1">
        <v>1</v>
      </c>
      <c r="Z63" s="1">
        <v>2</v>
      </c>
    </row>
    <row r="64" spans="1:26" ht="11.25" x14ac:dyDescent="0.2">
      <c r="A64" s="11">
        <v>39</v>
      </c>
      <c r="B64" s="1">
        <v>79</v>
      </c>
      <c r="C64" s="1">
        <v>40</v>
      </c>
      <c r="D64" s="1">
        <v>39</v>
      </c>
      <c r="E64" s="1">
        <v>62</v>
      </c>
      <c r="F64" s="1">
        <v>32</v>
      </c>
      <c r="G64" s="1">
        <v>30</v>
      </c>
      <c r="H64" s="1">
        <v>49</v>
      </c>
      <c r="I64" s="1">
        <v>24</v>
      </c>
      <c r="J64" s="1">
        <v>25</v>
      </c>
      <c r="K64" s="1">
        <v>10</v>
      </c>
      <c r="L64" s="1">
        <v>7</v>
      </c>
      <c r="M64" s="1">
        <v>3</v>
      </c>
      <c r="N64" s="11">
        <v>39</v>
      </c>
      <c r="O64" s="1">
        <v>3</v>
      </c>
      <c r="P64" s="1">
        <v>1</v>
      </c>
      <c r="Q64" s="1">
        <v>2</v>
      </c>
      <c r="R64" s="1">
        <v>0</v>
      </c>
      <c r="S64" s="1">
        <v>0</v>
      </c>
      <c r="T64" s="1">
        <v>0</v>
      </c>
      <c r="U64" s="1">
        <v>15</v>
      </c>
      <c r="V64" s="1">
        <v>8</v>
      </c>
      <c r="W64" s="1">
        <v>7</v>
      </c>
      <c r="X64" s="1">
        <v>2</v>
      </c>
      <c r="Y64" s="1">
        <v>0</v>
      </c>
      <c r="Z64" s="1">
        <v>2</v>
      </c>
    </row>
    <row r="65" spans="1:26" x14ac:dyDescent="0.2">
      <c r="A65" s="30" t="s">
        <v>646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 t="s">
        <v>646</v>
      </c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1.25" x14ac:dyDescent="0.2"/>
    <row r="67" spans="1:26" ht="11.25" x14ac:dyDescent="0.2">
      <c r="A67" s="11" t="s">
        <v>623</v>
      </c>
      <c r="N67" s="11" t="s">
        <v>623</v>
      </c>
    </row>
    <row r="68" spans="1:26" ht="11.25" x14ac:dyDescent="0.2">
      <c r="A68" s="8"/>
      <c r="B68" s="34" t="s">
        <v>0</v>
      </c>
      <c r="C68" s="34"/>
      <c r="D68" s="34"/>
      <c r="E68" s="34" t="s">
        <v>4</v>
      </c>
      <c r="F68" s="34"/>
      <c r="G68" s="34"/>
      <c r="H68" s="34" t="s">
        <v>5</v>
      </c>
      <c r="I68" s="34"/>
      <c r="J68" s="34"/>
      <c r="K68" s="34" t="s">
        <v>6</v>
      </c>
      <c r="L68" s="34"/>
      <c r="M68" s="31"/>
      <c r="N68" s="8"/>
      <c r="O68" s="34" t="s">
        <v>7</v>
      </c>
      <c r="P68" s="34"/>
      <c r="Q68" s="16"/>
      <c r="R68" s="34" t="s">
        <v>8</v>
      </c>
      <c r="S68" s="34"/>
      <c r="T68" s="34"/>
      <c r="U68" s="34" t="s">
        <v>9</v>
      </c>
      <c r="V68" s="34"/>
      <c r="W68" s="34"/>
      <c r="X68" s="34" t="s">
        <v>10</v>
      </c>
      <c r="Y68" s="34"/>
      <c r="Z68" s="31"/>
    </row>
    <row r="69" spans="1:26" s="6" customFormat="1" ht="11.25" x14ac:dyDescent="0.2">
      <c r="A69" s="9" t="s">
        <v>647</v>
      </c>
      <c r="B69" s="17" t="s">
        <v>0</v>
      </c>
      <c r="C69" s="17" t="s">
        <v>618</v>
      </c>
      <c r="D69" s="17" t="s">
        <v>619</v>
      </c>
      <c r="E69" s="17" t="s">
        <v>0</v>
      </c>
      <c r="F69" s="17" t="s">
        <v>618</v>
      </c>
      <c r="G69" s="17" t="s">
        <v>619</v>
      </c>
      <c r="H69" s="17" t="s">
        <v>0</v>
      </c>
      <c r="I69" s="17" t="s">
        <v>618</v>
      </c>
      <c r="J69" s="17" t="s">
        <v>619</v>
      </c>
      <c r="K69" s="17" t="s">
        <v>0</v>
      </c>
      <c r="L69" s="17" t="s">
        <v>618</v>
      </c>
      <c r="M69" s="18" t="s">
        <v>619</v>
      </c>
      <c r="N69" s="9" t="s">
        <v>647</v>
      </c>
      <c r="O69" s="17" t="s">
        <v>0</v>
      </c>
      <c r="P69" s="17" t="s">
        <v>618</v>
      </c>
      <c r="Q69" s="17" t="s">
        <v>619</v>
      </c>
      <c r="R69" s="17" t="s">
        <v>0</v>
      </c>
      <c r="S69" s="17" t="s">
        <v>618</v>
      </c>
      <c r="T69" s="17" t="s">
        <v>619</v>
      </c>
      <c r="U69" s="17" t="s">
        <v>0</v>
      </c>
      <c r="V69" s="17" t="s">
        <v>618</v>
      </c>
      <c r="W69" s="17" t="s">
        <v>619</v>
      </c>
      <c r="X69" s="17" t="s">
        <v>0</v>
      </c>
      <c r="Y69" s="17" t="s">
        <v>618</v>
      </c>
      <c r="Z69" s="18" t="s">
        <v>619</v>
      </c>
    </row>
    <row r="70" spans="1:26" ht="11.25" x14ac:dyDescent="0.2">
      <c r="A70" s="11">
        <v>40</v>
      </c>
      <c r="B70" s="1">
        <v>96</v>
      </c>
      <c r="C70" s="1">
        <v>41</v>
      </c>
      <c r="D70" s="1">
        <v>55</v>
      </c>
      <c r="E70" s="1">
        <v>80</v>
      </c>
      <c r="F70" s="1">
        <v>35</v>
      </c>
      <c r="G70" s="1">
        <v>45</v>
      </c>
      <c r="H70" s="1">
        <v>58</v>
      </c>
      <c r="I70" s="1">
        <v>22</v>
      </c>
      <c r="J70" s="1">
        <v>36</v>
      </c>
      <c r="K70" s="1">
        <v>11</v>
      </c>
      <c r="L70" s="1">
        <v>7</v>
      </c>
      <c r="M70" s="1">
        <v>4</v>
      </c>
      <c r="N70" s="11">
        <v>40</v>
      </c>
      <c r="O70" s="1">
        <v>5</v>
      </c>
      <c r="P70" s="1">
        <v>3</v>
      </c>
      <c r="Q70" s="1">
        <v>2</v>
      </c>
      <c r="R70" s="1">
        <v>6</v>
      </c>
      <c r="S70" s="1">
        <v>3</v>
      </c>
      <c r="T70" s="1">
        <v>3</v>
      </c>
      <c r="U70" s="1">
        <v>12</v>
      </c>
      <c r="V70" s="1">
        <v>4</v>
      </c>
      <c r="W70" s="1">
        <v>8</v>
      </c>
      <c r="X70" s="1">
        <v>4</v>
      </c>
      <c r="Y70" s="1">
        <v>2</v>
      </c>
      <c r="Z70" s="1">
        <v>2</v>
      </c>
    </row>
    <row r="71" spans="1:26" ht="11.25" x14ac:dyDescent="0.2">
      <c r="A71" s="11">
        <v>41</v>
      </c>
      <c r="B71" s="1">
        <v>82</v>
      </c>
      <c r="C71" s="1">
        <v>42</v>
      </c>
      <c r="D71" s="1">
        <v>40</v>
      </c>
      <c r="E71" s="1">
        <v>64</v>
      </c>
      <c r="F71" s="1">
        <v>33</v>
      </c>
      <c r="G71" s="1">
        <v>31</v>
      </c>
      <c r="H71" s="1">
        <v>47</v>
      </c>
      <c r="I71" s="1">
        <v>27</v>
      </c>
      <c r="J71" s="1">
        <v>20</v>
      </c>
      <c r="K71" s="1">
        <v>13</v>
      </c>
      <c r="L71" s="1">
        <v>4</v>
      </c>
      <c r="M71" s="1">
        <v>9</v>
      </c>
      <c r="N71" s="11">
        <v>41</v>
      </c>
      <c r="O71" s="1">
        <v>4</v>
      </c>
      <c r="P71" s="1">
        <v>2</v>
      </c>
      <c r="Q71" s="1">
        <v>2</v>
      </c>
      <c r="R71" s="1">
        <v>0</v>
      </c>
      <c r="S71" s="1">
        <v>0</v>
      </c>
      <c r="T71" s="1">
        <v>0</v>
      </c>
      <c r="U71" s="1">
        <v>18</v>
      </c>
      <c r="V71" s="1">
        <v>9</v>
      </c>
      <c r="W71" s="1">
        <v>9</v>
      </c>
      <c r="X71" s="1">
        <v>0</v>
      </c>
      <c r="Y71" s="1">
        <v>0</v>
      </c>
      <c r="Z71" s="1">
        <v>0</v>
      </c>
    </row>
    <row r="72" spans="1:26" ht="11.25" x14ac:dyDescent="0.2">
      <c r="A72" s="11">
        <v>42</v>
      </c>
      <c r="B72" s="1">
        <v>85</v>
      </c>
      <c r="C72" s="1">
        <v>44</v>
      </c>
      <c r="D72" s="1">
        <v>41</v>
      </c>
      <c r="E72" s="1">
        <v>69</v>
      </c>
      <c r="F72" s="1">
        <v>35</v>
      </c>
      <c r="G72" s="1">
        <v>34</v>
      </c>
      <c r="H72" s="1">
        <v>57</v>
      </c>
      <c r="I72" s="1">
        <v>29</v>
      </c>
      <c r="J72" s="1">
        <v>28</v>
      </c>
      <c r="K72" s="1">
        <v>9</v>
      </c>
      <c r="L72" s="1">
        <v>5</v>
      </c>
      <c r="M72" s="1">
        <v>4</v>
      </c>
      <c r="N72" s="11">
        <v>42</v>
      </c>
      <c r="O72" s="1">
        <v>1</v>
      </c>
      <c r="P72" s="1">
        <v>1</v>
      </c>
      <c r="Q72" s="1">
        <v>0</v>
      </c>
      <c r="R72" s="1">
        <v>2</v>
      </c>
      <c r="S72" s="1">
        <v>0</v>
      </c>
      <c r="T72" s="1">
        <v>2</v>
      </c>
      <c r="U72" s="1">
        <v>15</v>
      </c>
      <c r="V72" s="1">
        <v>8</v>
      </c>
      <c r="W72" s="1">
        <v>7</v>
      </c>
      <c r="X72" s="1">
        <v>1</v>
      </c>
      <c r="Y72" s="1">
        <v>1</v>
      </c>
      <c r="Z72" s="1">
        <v>0</v>
      </c>
    </row>
    <row r="73" spans="1:26" ht="11.25" x14ac:dyDescent="0.2">
      <c r="A73" s="11">
        <v>43</v>
      </c>
      <c r="B73" s="1">
        <v>71</v>
      </c>
      <c r="C73" s="1">
        <v>33</v>
      </c>
      <c r="D73" s="1">
        <v>38</v>
      </c>
      <c r="E73" s="1">
        <v>54</v>
      </c>
      <c r="F73" s="1">
        <v>28</v>
      </c>
      <c r="G73" s="1">
        <v>26</v>
      </c>
      <c r="H73" s="1">
        <v>38</v>
      </c>
      <c r="I73" s="1">
        <v>19</v>
      </c>
      <c r="J73" s="1">
        <v>19</v>
      </c>
      <c r="K73" s="1">
        <v>15</v>
      </c>
      <c r="L73" s="1">
        <v>8</v>
      </c>
      <c r="M73" s="1">
        <v>7</v>
      </c>
      <c r="N73" s="11">
        <v>43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0</v>
      </c>
      <c r="U73" s="1">
        <v>17</v>
      </c>
      <c r="V73" s="1">
        <v>5</v>
      </c>
      <c r="W73" s="1">
        <v>12</v>
      </c>
      <c r="X73" s="1">
        <v>0</v>
      </c>
      <c r="Y73" s="1">
        <v>0</v>
      </c>
      <c r="Z73" s="1">
        <v>0</v>
      </c>
    </row>
    <row r="74" spans="1:26" ht="11.25" x14ac:dyDescent="0.2">
      <c r="A74" s="11">
        <v>44</v>
      </c>
      <c r="B74" s="1">
        <v>51</v>
      </c>
      <c r="C74" s="1">
        <v>27</v>
      </c>
      <c r="D74" s="1">
        <v>24</v>
      </c>
      <c r="E74" s="1">
        <v>37</v>
      </c>
      <c r="F74" s="1">
        <v>22</v>
      </c>
      <c r="G74" s="1">
        <v>15</v>
      </c>
      <c r="H74" s="1">
        <v>26</v>
      </c>
      <c r="I74" s="1">
        <v>16</v>
      </c>
      <c r="J74" s="1">
        <v>10</v>
      </c>
      <c r="K74" s="1">
        <v>8</v>
      </c>
      <c r="L74" s="1">
        <v>6</v>
      </c>
      <c r="M74" s="1">
        <v>2</v>
      </c>
      <c r="N74" s="11">
        <v>44</v>
      </c>
      <c r="O74" s="1">
        <v>1</v>
      </c>
      <c r="P74" s="1">
        <v>0</v>
      </c>
      <c r="Q74" s="1">
        <v>1</v>
      </c>
      <c r="R74" s="1">
        <v>2</v>
      </c>
      <c r="S74" s="1">
        <v>0</v>
      </c>
      <c r="T74" s="1">
        <v>2</v>
      </c>
      <c r="U74" s="1">
        <v>14</v>
      </c>
      <c r="V74" s="1">
        <v>5</v>
      </c>
      <c r="W74" s="1">
        <v>9</v>
      </c>
      <c r="X74" s="1">
        <v>0</v>
      </c>
      <c r="Y74" s="1">
        <v>0</v>
      </c>
      <c r="Z74" s="1">
        <v>0</v>
      </c>
    </row>
    <row r="75" spans="1:26" ht="11.25" x14ac:dyDescent="0.2">
      <c r="A75" s="11">
        <v>45</v>
      </c>
      <c r="B75" s="1">
        <v>73</v>
      </c>
      <c r="C75" s="1">
        <v>43</v>
      </c>
      <c r="D75" s="1">
        <v>30</v>
      </c>
      <c r="E75" s="1">
        <v>58</v>
      </c>
      <c r="F75" s="1">
        <v>35</v>
      </c>
      <c r="G75" s="1">
        <v>23</v>
      </c>
      <c r="H75" s="1">
        <v>45</v>
      </c>
      <c r="I75" s="1">
        <v>28</v>
      </c>
      <c r="J75" s="1">
        <v>17</v>
      </c>
      <c r="K75" s="1">
        <v>9</v>
      </c>
      <c r="L75" s="1">
        <v>5</v>
      </c>
      <c r="M75" s="1">
        <v>4</v>
      </c>
      <c r="N75" s="11">
        <v>45</v>
      </c>
      <c r="O75" s="1">
        <v>3</v>
      </c>
      <c r="P75" s="1">
        <v>2</v>
      </c>
      <c r="Q75" s="1">
        <v>1</v>
      </c>
      <c r="R75" s="1">
        <v>1</v>
      </c>
      <c r="S75" s="1">
        <v>0</v>
      </c>
      <c r="T75" s="1">
        <v>1</v>
      </c>
      <c r="U75" s="1">
        <v>15</v>
      </c>
      <c r="V75" s="1">
        <v>8</v>
      </c>
      <c r="W75" s="1">
        <v>7</v>
      </c>
      <c r="X75" s="1">
        <v>0</v>
      </c>
      <c r="Y75" s="1">
        <v>0</v>
      </c>
      <c r="Z75" s="1">
        <v>0</v>
      </c>
    </row>
    <row r="76" spans="1:26" ht="11.25" x14ac:dyDescent="0.2">
      <c r="A76" s="11">
        <v>46</v>
      </c>
      <c r="B76" s="1">
        <v>61</v>
      </c>
      <c r="C76" s="1">
        <v>34</v>
      </c>
      <c r="D76" s="1">
        <v>27</v>
      </c>
      <c r="E76" s="1">
        <v>47</v>
      </c>
      <c r="F76" s="1">
        <v>27</v>
      </c>
      <c r="G76" s="1">
        <v>20</v>
      </c>
      <c r="H76" s="1">
        <v>35</v>
      </c>
      <c r="I76" s="1">
        <v>23</v>
      </c>
      <c r="J76" s="1">
        <v>12</v>
      </c>
      <c r="K76" s="1">
        <v>7</v>
      </c>
      <c r="L76" s="1">
        <v>3</v>
      </c>
      <c r="M76" s="1">
        <v>4</v>
      </c>
      <c r="N76" s="11">
        <v>46</v>
      </c>
      <c r="O76" s="1">
        <v>3</v>
      </c>
      <c r="P76" s="1">
        <v>1</v>
      </c>
      <c r="Q76" s="1">
        <v>2</v>
      </c>
      <c r="R76" s="1">
        <v>2</v>
      </c>
      <c r="S76" s="1">
        <v>0</v>
      </c>
      <c r="T76" s="1">
        <v>2</v>
      </c>
      <c r="U76" s="1">
        <v>14</v>
      </c>
      <c r="V76" s="1">
        <v>7</v>
      </c>
      <c r="W76" s="1">
        <v>7</v>
      </c>
      <c r="X76" s="1">
        <v>0</v>
      </c>
      <c r="Y76" s="1">
        <v>0</v>
      </c>
      <c r="Z76" s="1">
        <v>0</v>
      </c>
    </row>
    <row r="77" spans="1:26" ht="11.25" x14ac:dyDescent="0.2">
      <c r="A77" s="11">
        <v>47</v>
      </c>
      <c r="B77" s="1">
        <v>55</v>
      </c>
      <c r="C77" s="1">
        <v>37</v>
      </c>
      <c r="D77" s="1">
        <v>18</v>
      </c>
      <c r="E77" s="1">
        <v>41</v>
      </c>
      <c r="F77" s="1">
        <v>29</v>
      </c>
      <c r="G77" s="1">
        <v>12</v>
      </c>
      <c r="H77" s="1">
        <v>32</v>
      </c>
      <c r="I77" s="1">
        <v>21</v>
      </c>
      <c r="J77" s="1">
        <v>11</v>
      </c>
      <c r="K77" s="1">
        <v>8</v>
      </c>
      <c r="L77" s="1">
        <v>7</v>
      </c>
      <c r="M77" s="1">
        <v>1</v>
      </c>
      <c r="N77" s="11">
        <v>47</v>
      </c>
      <c r="O77" s="1">
        <v>1</v>
      </c>
      <c r="P77" s="1">
        <v>1</v>
      </c>
      <c r="Q77" s="1">
        <v>0</v>
      </c>
      <c r="R77" s="1">
        <v>0</v>
      </c>
      <c r="S77" s="1">
        <v>0</v>
      </c>
      <c r="T77" s="1">
        <v>0</v>
      </c>
      <c r="U77" s="1">
        <v>14</v>
      </c>
      <c r="V77" s="1">
        <v>8</v>
      </c>
      <c r="W77" s="1">
        <v>6</v>
      </c>
      <c r="X77" s="1">
        <v>0</v>
      </c>
      <c r="Y77" s="1">
        <v>0</v>
      </c>
      <c r="Z77" s="1">
        <v>0</v>
      </c>
    </row>
    <row r="78" spans="1:26" ht="11.25" x14ac:dyDescent="0.2">
      <c r="A78" s="11">
        <v>48</v>
      </c>
      <c r="B78" s="1">
        <v>43</v>
      </c>
      <c r="C78" s="1">
        <v>26</v>
      </c>
      <c r="D78" s="1">
        <v>17</v>
      </c>
      <c r="E78" s="1">
        <v>30</v>
      </c>
      <c r="F78" s="1">
        <v>20</v>
      </c>
      <c r="G78" s="1">
        <v>10</v>
      </c>
      <c r="H78" s="1">
        <v>25</v>
      </c>
      <c r="I78" s="1">
        <v>17</v>
      </c>
      <c r="J78" s="1">
        <v>8</v>
      </c>
      <c r="K78" s="1">
        <v>1</v>
      </c>
      <c r="L78" s="1">
        <v>0</v>
      </c>
      <c r="M78" s="1">
        <v>1</v>
      </c>
      <c r="N78" s="11">
        <v>48</v>
      </c>
      <c r="O78" s="1">
        <v>1</v>
      </c>
      <c r="P78" s="1">
        <v>1</v>
      </c>
      <c r="Q78" s="1">
        <v>0</v>
      </c>
      <c r="R78" s="1">
        <v>3</v>
      </c>
      <c r="S78" s="1">
        <v>2</v>
      </c>
      <c r="T78" s="1">
        <v>1</v>
      </c>
      <c r="U78" s="1">
        <v>12</v>
      </c>
      <c r="V78" s="1">
        <v>5</v>
      </c>
      <c r="W78" s="1">
        <v>7</v>
      </c>
      <c r="X78" s="1">
        <v>1</v>
      </c>
      <c r="Y78" s="1">
        <v>1</v>
      </c>
      <c r="Z78" s="1">
        <v>0</v>
      </c>
    </row>
    <row r="79" spans="1:26" ht="11.25" x14ac:dyDescent="0.2">
      <c r="A79" s="11">
        <v>49</v>
      </c>
      <c r="B79" s="1">
        <v>49</v>
      </c>
      <c r="C79" s="1">
        <v>17</v>
      </c>
      <c r="D79" s="1">
        <v>32</v>
      </c>
      <c r="E79" s="1">
        <v>36</v>
      </c>
      <c r="F79" s="1">
        <v>11</v>
      </c>
      <c r="G79" s="1">
        <v>25</v>
      </c>
      <c r="H79" s="1">
        <v>25</v>
      </c>
      <c r="I79" s="1">
        <v>7</v>
      </c>
      <c r="J79" s="1">
        <v>18</v>
      </c>
      <c r="K79" s="1">
        <v>10</v>
      </c>
      <c r="L79" s="1">
        <v>4</v>
      </c>
      <c r="M79" s="1">
        <v>6</v>
      </c>
      <c r="N79" s="11">
        <v>49</v>
      </c>
      <c r="O79" s="1">
        <v>0</v>
      </c>
      <c r="P79" s="1">
        <v>0</v>
      </c>
      <c r="Q79" s="1">
        <v>0</v>
      </c>
      <c r="R79" s="1">
        <v>1</v>
      </c>
      <c r="S79" s="1">
        <v>0</v>
      </c>
      <c r="T79" s="1">
        <v>1</v>
      </c>
      <c r="U79" s="1">
        <v>13</v>
      </c>
      <c r="V79" s="1">
        <v>6</v>
      </c>
      <c r="W79" s="1">
        <v>7</v>
      </c>
      <c r="X79" s="1">
        <v>0</v>
      </c>
      <c r="Y79" s="1">
        <v>0</v>
      </c>
      <c r="Z79" s="1">
        <v>0</v>
      </c>
    </row>
    <row r="80" spans="1:26" ht="11.25" x14ac:dyDescent="0.2">
      <c r="A80" s="11">
        <v>50</v>
      </c>
      <c r="B80" s="1">
        <v>39</v>
      </c>
      <c r="C80" s="1">
        <v>18</v>
      </c>
      <c r="D80" s="1">
        <v>21</v>
      </c>
      <c r="E80" s="1">
        <v>24</v>
      </c>
      <c r="F80" s="1">
        <v>12</v>
      </c>
      <c r="G80" s="1">
        <v>12</v>
      </c>
      <c r="H80" s="1">
        <v>19</v>
      </c>
      <c r="I80" s="1">
        <v>8</v>
      </c>
      <c r="J80" s="1">
        <v>11</v>
      </c>
      <c r="K80" s="1">
        <v>3</v>
      </c>
      <c r="L80" s="1">
        <v>2</v>
      </c>
      <c r="M80" s="1">
        <v>1</v>
      </c>
      <c r="N80" s="11">
        <v>50</v>
      </c>
      <c r="O80" s="1">
        <v>2</v>
      </c>
      <c r="P80" s="1">
        <v>2</v>
      </c>
      <c r="Q80" s="1">
        <v>0</v>
      </c>
      <c r="R80" s="1">
        <v>0</v>
      </c>
      <c r="S80" s="1">
        <v>0</v>
      </c>
      <c r="T80" s="1">
        <v>0</v>
      </c>
      <c r="U80" s="1">
        <v>13</v>
      </c>
      <c r="V80" s="1">
        <v>5</v>
      </c>
      <c r="W80" s="1">
        <v>8</v>
      </c>
      <c r="X80" s="1">
        <v>2</v>
      </c>
      <c r="Y80" s="1">
        <v>1</v>
      </c>
      <c r="Z80" s="1">
        <v>1</v>
      </c>
    </row>
    <row r="81" spans="1:26" ht="11.25" x14ac:dyDescent="0.2">
      <c r="A81" s="11">
        <v>51</v>
      </c>
      <c r="B81" s="1">
        <v>33</v>
      </c>
      <c r="C81" s="1">
        <v>14</v>
      </c>
      <c r="D81" s="1">
        <v>19</v>
      </c>
      <c r="E81" s="1">
        <v>23</v>
      </c>
      <c r="F81" s="1">
        <v>13</v>
      </c>
      <c r="G81" s="1">
        <v>10</v>
      </c>
      <c r="H81" s="1">
        <v>20</v>
      </c>
      <c r="I81" s="1">
        <v>10</v>
      </c>
      <c r="J81" s="1">
        <v>10</v>
      </c>
      <c r="K81" s="1">
        <v>1</v>
      </c>
      <c r="L81" s="1">
        <v>1</v>
      </c>
      <c r="M81" s="1">
        <v>0</v>
      </c>
      <c r="N81" s="11">
        <v>51</v>
      </c>
      <c r="O81" s="1">
        <v>1</v>
      </c>
      <c r="P81" s="1">
        <v>1</v>
      </c>
      <c r="Q81" s="1">
        <v>0</v>
      </c>
      <c r="R81" s="1">
        <v>1</v>
      </c>
      <c r="S81" s="1">
        <v>1</v>
      </c>
      <c r="T81" s="1">
        <v>0</v>
      </c>
      <c r="U81" s="1">
        <v>9</v>
      </c>
      <c r="V81" s="1">
        <v>1</v>
      </c>
      <c r="W81" s="1">
        <v>8</v>
      </c>
      <c r="X81" s="1">
        <v>1</v>
      </c>
      <c r="Y81" s="1">
        <v>0</v>
      </c>
      <c r="Z81" s="1">
        <v>1</v>
      </c>
    </row>
    <row r="82" spans="1:26" ht="11.25" x14ac:dyDescent="0.2">
      <c r="A82" s="11">
        <v>52</v>
      </c>
      <c r="B82" s="1">
        <v>24</v>
      </c>
      <c r="C82" s="1">
        <v>14</v>
      </c>
      <c r="D82" s="1">
        <v>10</v>
      </c>
      <c r="E82" s="1">
        <v>17</v>
      </c>
      <c r="F82" s="1">
        <v>10</v>
      </c>
      <c r="G82" s="1">
        <v>7</v>
      </c>
      <c r="H82" s="1">
        <v>15</v>
      </c>
      <c r="I82" s="1">
        <v>8</v>
      </c>
      <c r="J82" s="1">
        <v>7</v>
      </c>
      <c r="K82" s="1">
        <v>1</v>
      </c>
      <c r="L82" s="1">
        <v>1</v>
      </c>
      <c r="M82" s="1">
        <v>0</v>
      </c>
      <c r="N82" s="11">
        <v>52</v>
      </c>
      <c r="O82" s="1">
        <v>0</v>
      </c>
      <c r="P82" s="1">
        <v>0</v>
      </c>
      <c r="Q82" s="1">
        <v>0</v>
      </c>
      <c r="R82" s="1">
        <v>1</v>
      </c>
      <c r="S82" s="1">
        <v>1</v>
      </c>
      <c r="T82" s="1">
        <v>0</v>
      </c>
      <c r="U82" s="1">
        <v>6</v>
      </c>
      <c r="V82" s="1">
        <v>3</v>
      </c>
      <c r="W82" s="1">
        <v>3</v>
      </c>
      <c r="X82" s="1">
        <v>1</v>
      </c>
      <c r="Y82" s="1">
        <v>1</v>
      </c>
      <c r="Z82" s="1">
        <v>0</v>
      </c>
    </row>
    <row r="83" spans="1:26" ht="11.25" x14ac:dyDescent="0.2">
      <c r="A83" s="11">
        <v>53</v>
      </c>
      <c r="B83" s="1">
        <v>18</v>
      </c>
      <c r="C83" s="1">
        <v>7</v>
      </c>
      <c r="D83" s="1">
        <v>11</v>
      </c>
      <c r="E83" s="1">
        <v>15</v>
      </c>
      <c r="F83" s="1">
        <v>4</v>
      </c>
      <c r="G83" s="1">
        <v>11</v>
      </c>
      <c r="H83" s="1">
        <v>12</v>
      </c>
      <c r="I83" s="1">
        <v>4</v>
      </c>
      <c r="J83" s="1">
        <v>8</v>
      </c>
      <c r="K83" s="1">
        <v>2</v>
      </c>
      <c r="L83" s="1">
        <v>0</v>
      </c>
      <c r="M83" s="1">
        <v>2</v>
      </c>
      <c r="N83" s="11">
        <v>53</v>
      </c>
      <c r="O83" s="1">
        <v>1</v>
      </c>
      <c r="P83" s="1">
        <v>0</v>
      </c>
      <c r="Q83" s="1">
        <v>1</v>
      </c>
      <c r="R83" s="1">
        <v>0</v>
      </c>
      <c r="S83" s="1">
        <v>0</v>
      </c>
      <c r="T83" s="1">
        <v>0</v>
      </c>
      <c r="U83" s="1">
        <v>3</v>
      </c>
      <c r="V83" s="1">
        <v>3</v>
      </c>
      <c r="W83" s="1">
        <v>0</v>
      </c>
      <c r="X83" s="1">
        <v>0</v>
      </c>
      <c r="Y83" s="1">
        <v>0</v>
      </c>
      <c r="Z83" s="1">
        <v>0</v>
      </c>
    </row>
    <row r="84" spans="1:26" ht="11.25" x14ac:dyDescent="0.2">
      <c r="A84" s="11">
        <v>54</v>
      </c>
      <c r="B84" s="1">
        <v>29</v>
      </c>
      <c r="C84" s="1">
        <v>8</v>
      </c>
      <c r="D84" s="1">
        <v>21</v>
      </c>
      <c r="E84" s="1">
        <v>14</v>
      </c>
      <c r="F84" s="1">
        <v>5</v>
      </c>
      <c r="G84" s="1">
        <v>9</v>
      </c>
      <c r="H84" s="1">
        <v>13</v>
      </c>
      <c r="I84" s="1">
        <v>5</v>
      </c>
      <c r="J84" s="1">
        <v>8</v>
      </c>
      <c r="K84" s="1">
        <v>1</v>
      </c>
      <c r="L84" s="1">
        <v>0</v>
      </c>
      <c r="M84" s="1">
        <v>1</v>
      </c>
      <c r="N84" s="11">
        <v>54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15</v>
      </c>
      <c r="V84" s="1">
        <v>3</v>
      </c>
      <c r="W84" s="1">
        <v>12</v>
      </c>
      <c r="X84" s="1">
        <v>0</v>
      </c>
      <c r="Y84" s="1">
        <v>0</v>
      </c>
      <c r="Z84" s="1">
        <v>0</v>
      </c>
    </row>
    <row r="85" spans="1:26" ht="11.25" x14ac:dyDescent="0.2">
      <c r="A85" s="11">
        <v>55</v>
      </c>
      <c r="B85" s="1">
        <v>29</v>
      </c>
      <c r="C85" s="1">
        <v>12</v>
      </c>
      <c r="D85" s="1">
        <v>17</v>
      </c>
      <c r="E85" s="1">
        <v>21</v>
      </c>
      <c r="F85" s="1">
        <v>8</v>
      </c>
      <c r="G85" s="1">
        <v>13</v>
      </c>
      <c r="H85" s="1">
        <v>17</v>
      </c>
      <c r="I85" s="1">
        <v>6</v>
      </c>
      <c r="J85" s="1">
        <v>11</v>
      </c>
      <c r="K85" s="1">
        <v>2</v>
      </c>
      <c r="L85" s="1">
        <v>1</v>
      </c>
      <c r="M85" s="1">
        <v>1</v>
      </c>
      <c r="N85" s="11">
        <v>55</v>
      </c>
      <c r="O85" s="1">
        <v>1</v>
      </c>
      <c r="P85" s="1">
        <v>0</v>
      </c>
      <c r="Q85" s="1">
        <v>1</v>
      </c>
      <c r="R85" s="1">
        <v>1</v>
      </c>
      <c r="S85" s="1">
        <v>1</v>
      </c>
      <c r="T85" s="1">
        <v>0</v>
      </c>
      <c r="U85" s="1">
        <v>8</v>
      </c>
      <c r="V85" s="1">
        <v>4</v>
      </c>
      <c r="W85" s="1">
        <v>4</v>
      </c>
      <c r="X85" s="1">
        <v>0</v>
      </c>
      <c r="Y85" s="1">
        <v>0</v>
      </c>
      <c r="Z85" s="1">
        <v>0</v>
      </c>
    </row>
    <row r="86" spans="1:26" ht="11.25" x14ac:dyDescent="0.2">
      <c r="A86" s="11">
        <v>56</v>
      </c>
      <c r="B86" s="1">
        <v>22</v>
      </c>
      <c r="C86" s="1">
        <v>13</v>
      </c>
      <c r="D86" s="1">
        <v>9</v>
      </c>
      <c r="E86" s="1">
        <v>16</v>
      </c>
      <c r="F86" s="1">
        <v>10</v>
      </c>
      <c r="G86" s="1">
        <v>6</v>
      </c>
      <c r="H86" s="1">
        <v>15</v>
      </c>
      <c r="I86" s="1">
        <v>9</v>
      </c>
      <c r="J86" s="1">
        <v>6</v>
      </c>
      <c r="K86" s="1">
        <v>0</v>
      </c>
      <c r="L86" s="1">
        <v>0</v>
      </c>
      <c r="M86" s="1">
        <v>0</v>
      </c>
      <c r="N86" s="11">
        <v>56</v>
      </c>
      <c r="O86" s="1">
        <v>1</v>
      </c>
      <c r="P86" s="1">
        <v>1</v>
      </c>
      <c r="Q86" s="1">
        <v>0</v>
      </c>
      <c r="R86" s="1">
        <v>0</v>
      </c>
      <c r="S86" s="1">
        <v>0</v>
      </c>
      <c r="T86" s="1">
        <v>0</v>
      </c>
      <c r="U86" s="1">
        <v>5</v>
      </c>
      <c r="V86" s="1">
        <v>2</v>
      </c>
      <c r="W86" s="1">
        <v>3</v>
      </c>
      <c r="X86" s="1">
        <v>1</v>
      </c>
      <c r="Y86" s="1">
        <v>1</v>
      </c>
      <c r="Z86" s="1">
        <v>0</v>
      </c>
    </row>
    <row r="87" spans="1:26" ht="11.25" x14ac:dyDescent="0.2">
      <c r="A87" s="11">
        <v>57</v>
      </c>
      <c r="B87" s="1">
        <v>26</v>
      </c>
      <c r="C87" s="1">
        <v>15</v>
      </c>
      <c r="D87" s="1">
        <v>11</v>
      </c>
      <c r="E87" s="1">
        <v>19</v>
      </c>
      <c r="F87" s="1">
        <v>11</v>
      </c>
      <c r="G87" s="1">
        <v>8</v>
      </c>
      <c r="H87" s="1">
        <v>15</v>
      </c>
      <c r="I87" s="1">
        <v>10</v>
      </c>
      <c r="J87" s="1">
        <v>5</v>
      </c>
      <c r="K87" s="1">
        <v>3</v>
      </c>
      <c r="L87" s="1">
        <v>1</v>
      </c>
      <c r="M87" s="1">
        <v>2</v>
      </c>
      <c r="N87" s="11">
        <v>57</v>
      </c>
      <c r="O87" s="1">
        <v>0</v>
      </c>
      <c r="P87" s="1">
        <v>0</v>
      </c>
      <c r="Q87" s="1">
        <v>0</v>
      </c>
      <c r="R87" s="1">
        <v>1</v>
      </c>
      <c r="S87" s="1">
        <v>0</v>
      </c>
      <c r="T87" s="1">
        <v>1</v>
      </c>
      <c r="U87" s="1">
        <v>7</v>
      </c>
      <c r="V87" s="1">
        <v>4</v>
      </c>
      <c r="W87" s="1">
        <v>3</v>
      </c>
      <c r="X87" s="1">
        <v>0</v>
      </c>
      <c r="Y87" s="1">
        <v>0</v>
      </c>
      <c r="Z87" s="1">
        <v>0</v>
      </c>
    </row>
    <row r="88" spans="1:26" ht="11.25" x14ac:dyDescent="0.2">
      <c r="A88" s="11">
        <v>58</v>
      </c>
      <c r="B88" s="1">
        <v>18</v>
      </c>
      <c r="C88" s="1">
        <v>11</v>
      </c>
      <c r="D88" s="1">
        <v>7</v>
      </c>
      <c r="E88" s="1">
        <v>8</v>
      </c>
      <c r="F88" s="1">
        <v>5</v>
      </c>
      <c r="G88" s="1">
        <v>3</v>
      </c>
      <c r="H88" s="1">
        <v>7</v>
      </c>
      <c r="I88" s="1">
        <v>4</v>
      </c>
      <c r="J88" s="1">
        <v>3</v>
      </c>
      <c r="K88" s="1">
        <v>1</v>
      </c>
      <c r="L88" s="1">
        <v>1</v>
      </c>
      <c r="M88" s="1">
        <v>0</v>
      </c>
      <c r="N88" s="11">
        <v>58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10</v>
      </c>
      <c r="V88" s="1">
        <v>6</v>
      </c>
      <c r="W88" s="1">
        <v>4</v>
      </c>
      <c r="X88" s="1">
        <v>0</v>
      </c>
      <c r="Y88" s="1">
        <v>0</v>
      </c>
      <c r="Z88" s="1">
        <v>0</v>
      </c>
    </row>
    <row r="89" spans="1:26" ht="11.25" x14ac:dyDescent="0.2">
      <c r="A89" s="11">
        <v>59</v>
      </c>
      <c r="B89" s="1">
        <v>15</v>
      </c>
      <c r="C89" s="1">
        <v>6</v>
      </c>
      <c r="D89" s="1">
        <v>9</v>
      </c>
      <c r="E89" s="1">
        <v>7</v>
      </c>
      <c r="F89" s="1">
        <v>3</v>
      </c>
      <c r="G89" s="1">
        <v>4</v>
      </c>
      <c r="H89" s="1">
        <v>6</v>
      </c>
      <c r="I89" s="1">
        <v>2</v>
      </c>
      <c r="J89" s="1">
        <v>4</v>
      </c>
      <c r="K89" s="1">
        <v>1</v>
      </c>
      <c r="L89" s="1">
        <v>1</v>
      </c>
      <c r="M89" s="1">
        <v>0</v>
      </c>
      <c r="N89" s="11">
        <v>59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7</v>
      </c>
      <c r="V89" s="1">
        <v>2</v>
      </c>
      <c r="W89" s="1">
        <v>5</v>
      </c>
      <c r="X89" s="1">
        <v>1</v>
      </c>
      <c r="Y89" s="1">
        <v>1</v>
      </c>
      <c r="Z89" s="1">
        <v>0</v>
      </c>
    </row>
    <row r="90" spans="1:26" ht="11.25" x14ac:dyDescent="0.2">
      <c r="A90" s="11">
        <v>60</v>
      </c>
      <c r="B90" s="1">
        <v>22</v>
      </c>
      <c r="C90" s="1">
        <v>11</v>
      </c>
      <c r="D90" s="1">
        <v>11</v>
      </c>
      <c r="E90" s="1">
        <v>12</v>
      </c>
      <c r="F90" s="1">
        <v>6</v>
      </c>
      <c r="G90" s="1">
        <v>6</v>
      </c>
      <c r="H90" s="1">
        <v>10</v>
      </c>
      <c r="I90" s="1">
        <v>5</v>
      </c>
      <c r="J90" s="1">
        <v>5</v>
      </c>
      <c r="K90" s="1">
        <v>2</v>
      </c>
      <c r="L90" s="1">
        <v>1</v>
      </c>
      <c r="M90" s="1">
        <v>1</v>
      </c>
      <c r="N90" s="11">
        <v>60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10</v>
      </c>
      <c r="V90" s="1">
        <v>5</v>
      </c>
      <c r="W90" s="1">
        <v>5</v>
      </c>
      <c r="X90" s="1">
        <v>0</v>
      </c>
      <c r="Y90" s="1">
        <v>0</v>
      </c>
      <c r="Z90" s="1">
        <v>0</v>
      </c>
    </row>
    <row r="91" spans="1:26" ht="11.25" x14ac:dyDescent="0.2">
      <c r="A91" s="11">
        <v>61</v>
      </c>
      <c r="B91" s="1">
        <v>16</v>
      </c>
      <c r="C91" s="1">
        <v>7</v>
      </c>
      <c r="D91" s="1">
        <v>9</v>
      </c>
      <c r="E91" s="1">
        <v>11</v>
      </c>
      <c r="F91" s="1">
        <v>5</v>
      </c>
      <c r="G91" s="1">
        <v>6</v>
      </c>
      <c r="H91" s="1">
        <v>7</v>
      </c>
      <c r="I91" s="1">
        <v>2</v>
      </c>
      <c r="J91" s="1">
        <v>5</v>
      </c>
      <c r="K91" s="1">
        <v>2</v>
      </c>
      <c r="L91" s="1">
        <v>1</v>
      </c>
      <c r="M91" s="1">
        <v>1</v>
      </c>
      <c r="N91" s="11">
        <v>61</v>
      </c>
      <c r="O91" s="1">
        <v>2</v>
      </c>
      <c r="P91" s="1">
        <v>2</v>
      </c>
      <c r="Q91" s="1">
        <v>0</v>
      </c>
      <c r="R91" s="1">
        <v>0</v>
      </c>
      <c r="S91" s="1">
        <v>0</v>
      </c>
      <c r="T91" s="1">
        <v>0</v>
      </c>
      <c r="U91" s="1">
        <v>5</v>
      </c>
      <c r="V91" s="1">
        <v>2</v>
      </c>
      <c r="W91" s="1">
        <v>3</v>
      </c>
      <c r="X91" s="1">
        <v>0</v>
      </c>
      <c r="Y91" s="1">
        <v>0</v>
      </c>
      <c r="Z91" s="1">
        <v>0</v>
      </c>
    </row>
    <row r="92" spans="1:26" ht="11.25" x14ac:dyDescent="0.2">
      <c r="A92" s="11">
        <v>62</v>
      </c>
      <c r="B92" s="1">
        <v>10</v>
      </c>
      <c r="C92" s="1">
        <v>6</v>
      </c>
      <c r="D92" s="1">
        <v>4</v>
      </c>
      <c r="E92" s="1">
        <v>7</v>
      </c>
      <c r="F92" s="1">
        <v>5</v>
      </c>
      <c r="G92" s="1">
        <v>2</v>
      </c>
      <c r="H92" s="1">
        <v>6</v>
      </c>
      <c r="I92" s="1">
        <v>4</v>
      </c>
      <c r="J92" s="1">
        <v>2</v>
      </c>
      <c r="K92" s="1">
        <v>1</v>
      </c>
      <c r="L92" s="1">
        <v>1</v>
      </c>
      <c r="M92" s="1">
        <v>0</v>
      </c>
      <c r="N92" s="11">
        <v>62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3</v>
      </c>
      <c r="V92" s="1">
        <v>1</v>
      </c>
      <c r="W92" s="1">
        <v>2</v>
      </c>
      <c r="X92" s="1">
        <v>0</v>
      </c>
      <c r="Y92" s="1">
        <v>0</v>
      </c>
      <c r="Z92" s="1">
        <v>0</v>
      </c>
    </row>
    <row r="93" spans="1:26" ht="11.25" x14ac:dyDescent="0.2">
      <c r="A93" s="11">
        <v>63</v>
      </c>
      <c r="B93" s="1">
        <v>16</v>
      </c>
      <c r="C93" s="1">
        <v>7</v>
      </c>
      <c r="D93" s="1">
        <v>9</v>
      </c>
      <c r="E93" s="1">
        <v>11</v>
      </c>
      <c r="F93" s="1">
        <v>4</v>
      </c>
      <c r="G93" s="1">
        <v>7</v>
      </c>
      <c r="H93" s="1">
        <v>7</v>
      </c>
      <c r="I93" s="1">
        <v>2</v>
      </c>
      <c r="J93" s="1">
        <v>5</v>
      </c>
      <c r="K93" s="1">
        <v>2</v>
      </c>
      <c r="L93" s="1">
        <v>1</v>
      </c>
      <c r="M93" s="1">
        <v>1</v>
      </c>
      <c r="N93" s="11">
        <v>63</v>
      </c>
      <c r="O93" s="1">
        <v>1</v>
      </c>
      <c r="P93" s="1">
        <v>0</v>
      </c>
      <c r="Q93" s="1">
        <v>1</v>
      </c>
      <c r="R93" s="1">
        <v>1</v>
      </c>
      <c r="S93" s="1">
        <v>1</v>
      </c>
      <c r="T93" s="1">
        <v>0</v>
      </c>
      <c r="U93" s="1">
        <v>5</v>
      </c>
      <c r="V93" s="1">
        <v>3</v>
      </c>
      <c r="W93" s="1">
        <v>2</v>
      </c>
      <c r="X93" s="1">
        <v>0</v>
      </c>
      <c r="Y93" s="1">
        <v>0</v>
      </c>
      <c r="Z93" s="1">
        <v>0</v>
      </c>
    </row>
    <row r="94" spans="1:26" ht="11.25" x14ac:dyDescent="0.2">
      <c r="A94" s="11">
        <v>64</v>
      </c>
      <c r="B94" s="1">
        <v>17</v>
      </c>
      <c r="C94" s="1">
        <v>9</v>
      </c>
      <c r="D94" s="1">
        <v>8</v>
      </c>
      <c r="E94" s="1">
        <v>7</v>
      </c>
      <c r="F94" s="1">
        <v>2</v>
      </c>
      <c r="G94" s="1">
        <v>5</v>
      </c>
      <c r="H94" s="1">
        <v>6</v>
      </c>
      <c r="I94" s="1">
        <v>2</v>
      </c>
      <c r="J94" s="1">
        <v>4</v>
      </c>
      <c r="K94" s="1">
        <v>1</v>
      </c>
      <c r="L94" s="1">
        <v>0</v>
      </c>
      <c r="M94" s="1">
        <v>1</v>
      </c>
      <c r="N94" s="11">
        <v>64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10</v>
      </c>
      <c r="V94" s="1">
        <v>7</v>
      </c>
      <c r="W94" s="1">
        <v>3</v>
      </c>
      <c r="X94" s="1">
        <v>0</v>
      </c>
      <c r="Y94" s="1">
        <v>0</v>
      </c>
      <c r="Z94" s="1">
        <v>0</v>
      </c>
    </row>
    <row r="95" spans="1:26" ht="11.25" x14ac:dyDescent="0.2">
      <c r="A95" s="11">
        <v>65</v>
      </c>
      <c r="B95" s="1">
        <v>19</v>
      </c>
      <c r="C95" s="1">
        <v>9</v>
      </c>
      <c r="D95" s="1">
        <v>10</v>
      </c>
      <c r="E95" s="1">
        <v>12</v>
      </c>
      <c r="F95" s="1">
        <v>4</v>
      </c>
      <c r="G95" s="1">
        <v>8</v>
      </c>
      <c r="H95" s="1">
        <v>9</v>
      </c>
      <c r="I95" s="1">
        <v>2</v>
      </c>
      <c r="J95" s="1">
        <v>7</v>
      </c>
      <c r="K95" s="1">
        <v>1</v>
      </c>
      <c r="L95" s="1">
        <v>1</v>
      </c>
      <c r="M95" s="1">
        <v>0</v>
      </c>
      <c r="N95" s="11">
        <v>65</v>
      </c>
      <c r="O95" s="1">
        <v>1</v>
      </c>
      <c r="P95" s="1">
        <v>1</v>
      </c>
      <c r="Q95" s="1">
        <v>0</v>
      </c>
      <c r="R95" s="1">
        <v>1</v>
      </c>
      <c r="S95" s="1">
        <v>0</v>
      </c>
      <c r="T95" s="1">
        <v>1</v>
      </c>
      <c r="U95" s="1">
        <v>7</v>
      </c>
      <c r="V95" s="1">
        <v>5</v>
      </c>
      <c r="W95" s="1">
        <v>2</v>
      </c>
      <c r="X95" s="1">
        <v>0</v>
      </c>
      <c r="Y95" s="1">
        <v>0</v>
      </c>
      <c r="Z95" s="1">
        <v>0</v>
      </c>
    </row>
    <row r="96" spans="1:26" ht="11.25" x14ac:dyDescent="0.2">
      <c r="A96" s="11">
        <v>66</v>
      </c>
      <c r="B96" s="1">
        <v>11</v>
      </c>
      <c r="C96" s="1">
        <v>3</v>
      </c>
      <c r="D96" s="1">
        <v>8</v>
      </c>
      <c r="E96" s="1">
        <v>6</v>
      </c>
      <c r="F96" s="1">
        <v>2</v>
      </c>
      <c r="G96" s="1">
        <v>4</v>
      </c>
      <c r="H96" s="1">
        <v>5</v>
      </c>
      <c r="I96" s="1">
        <v>2</v>
      </c>
      <c r="J96" s="1">
        <v>3</v>
      </c>
      <c r="K96" s="1">
        <v>0</v>
      </c>
      <c r="L96" s="1">
        <v>0</v>
      </c>
      <c r="M96" s="1">
        <v>0</v>
      </c>
      <c r="N96" s="11">
        <v>66</v>
      </c>
      <c r="O96" s="1">
        <v>1</v>
      </c>
      <c r="P96" s="1">
        <v>0</v>
      </c>
      <c r="Q96" s="1">
        <v>1</v>
      </c>
      <c r="R96" s="1">
        <v>0</v>
      </c>
      <c r="S96" s="1">
        <v>0</v>
      </c>
      <c r="T96" s="1">
        <v>0</v>
      </c>
      <c r="U96" s="1">
        <v>5</v>
      </c>
      <c r="V96" s="1">
        <v>1</v>
      </c>
      <c r="W96" s="1">
        <v>4</v>
      </c>
      <c r="X96" s="1">
        <v>0</v>
      </c>
      <c r="Y96" s="1">
        <v>0</v>
      </c>
      <c r="Z96" s="1">
        <v>0</v>
      </c>
    </row>
    <row r="97" spans="1:26" ht="11.25" x14ac:dyDescent="0.2">
      <c r="A97" s="11">
        <v>67</v>
      </c>
      <c r="B97" s="1">
        <v>16</v>
      </c>
      <c r="C97" s="1">
        <v>7</v>
      </c>
      <c r="D97" s="1">
        <v>9</v>
      </c>
      <c r="E97" s="1">
        <v>8</v>
      </c>
      <c r="F97" s="1">
        <v>3</v>
      </c>
      <c r="G97" s="1">
        <v>5</v>
      </c>
      <c r="H97" s="1">
        <v>7</v>
      </c>
      <c r="I97" s="1">
        <v>2</v>
      </c>
      <c r="J97" s="1">
        <v>5</v>
      </c>
      <c r="K97" s="1">
        <v>0</v>
      </c>
      <c r="L97" s="1">
        <v>0</v>
      </c>
      <c r="M97" s="1">
        <v>0</v>
      </c>
      <c r="N97" s="11">
        <v>67</v>
      </c>
      <c r="O97" s="1">
        <v>0</v>
      </c>
      <c r="P97" s="1">
        <v>0</v>
      </c>
      <c r="Q97" s="1">
        <v>0</v>
      </c>
      <c r="R97" s="1">
        <v>1</v>
      </c>
      <c r="S97" s="1">
        <v>1</v>
      </c>
      <c r="T97" s="1">
        <v>0</v>
      </c>
      <c r="U97" s="1">
        <v>8</v>
      </c>
      <c r="V97" s="1">
        <v>4</v>
      </c>
      <c r="W97" s="1">
        <v>4</v>
      </c>
      <c r="X97" s="1">
        <v>0</v>
      </c>
      <c r="Y97" s="1">
        <v>0</v>
      </c>
      <c r="Z97" s="1">
        <v>0</v>
      </c>
    </row>
    <row r="98" spans="1:26" ht="11.25" x14ac:dyDescent="0.2">
      <c r="A98" s="11">
        <v>68</v>
      </c>
      <c r="B98" s="1">
        <v>10</v>
      </c>
      <c r="C98" s="1">
        <v>1</v>
      </c>
      <c r="D98" s="1">
        <v>9</v>
      </c>
      <c r="E98" s="1">
        <v>4</v>
      </c>
      <c r="F98" s="1">
        <v>0</v>
      </c>
      <c r="G98" s="1">
        <v>4</v>
      </c>
      <c r="H98" s="1">
        <v>2</v>
      </c>
      <c r="I98" s="1">
        <v>0</v>
      </c>
      <c r="J98" s="1">
        <v>2</v>
      </c>
      <c r="K98" s="1">
        <v>1</v>
      </c>
      <c r="L98" s="1">
        <v>0</v>
      </c>
      <c r="M98" s="1">
        <v>1</v>
      </c>
      <c r="N98" s="11">
        <v>68</v>
      </c>
      <c r="O98" s="1">
        <v>1</v>
      </c>
      <c r="P98" s="1">
        <v>0</v>
      </c>
      <c r="Q98" s="1">
        <v>1</v>
      </c>
      <c r="R98" s="1">
        <v>0</v>
      </c>
      <c r="S98" s="1">
        <v>0</v>
      </c>
      <c r="T98" s="1">
        <v>0</v>
      </c>
      <c r="U98" s="1">
        <v>6</v>
      </c>
      <c r="V98" s="1">
        <v>1</v>
      </c>
      <c r="W98" s="1">
        <v>5</v>
      </c>
      <c r="X98" s="1">
        <v>0</v>
      </c>
      <c r="Y98" s="1">
        <v>0</v>
      </c>
      <c r="Z98" s="1">
        <v>0</v>
      </c>
    </row>
    <row r="99" spans="1:26" ht="11.25" x14ac:dyDescent="0.2">
      <c r="A99" s="11">
        <v>69</v>
      </c>
      <c r="B99" s="1">
        <v>7</v>
      </c>
      <c r="C99" s="1">
        <v>5</v>
      </c>
      <c r="D99" s="1">
        <v>2</v>
      </c>
      <c r="E99" s="1">
        <v>5</v>
      </c>
      <c r="F99" s="1">
        <v>4</v>
      </c>
      <c r="G99" s="1">
        <v>1</v>
      </c>
      <c r="H99" s="1">
        <v>3</v>
      </c>
      <c r="I99" s="1">
        <v>3</v>
      </c>
      <c r="J99" s="1">
        <v>0</v>
      </c>
      <c r="K99" s="1">
        <v>2</v>
      </c>
      <c r="L99" s="1">
        <v>1</v>
      </c>
      <c r="M99" s="1">
        <v>1</v>
      </c>
      <c r="N99" s="11">
        <v>69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2</v>
      </c>
      <c r="V99" s="1">
        <v>1</v>
      </c>
      <c r="W99" s="1">
        <v>1</v>
      </c>
      <c r="X99" s="1">
        <v>0</v>
      </c>
      <c r="Y99" s="1">
        <v>0</v>
      </c>
      <c r="Z99" s="1">
        <v>0</v>
      </c>
    </row>
    <row r="100" spans="1:26" ht="11.25" x14ac:dyDescent="0.2">
      <c r="A100" s="11">
        <v>70</v>
      </c>
      <c r="B100" s="1">
        <v>5</v>
      </c>
      <c r="C100" s="1">
        <v>3</v>
      </c>
      <c r="D100" s="1">
        <v>2</v>
      </c>
      <c r="E100" s="1">
        <v>1</v>
      </c>
      <c r="F100" s="1">
        <v>1</v>
      </c>
      <c r="G100" s="1">
        <v>0</v>
      </c>
      <c r="H100" s="1">
        <v>1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1">
        <v>70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4</v>
      </c>
      <c r="V100" s="1">
        <v>2</v>
      </c>
      <c r="W100" s="1">
        <v>2</v>
      </c>
      <c r="X100" s="1">
        <v>0</v>
      </c>
      <c r="Y100" s="1">
        <v>0</v>
      </c>
      <c r="Z100" s="1">
        <v>0</v>
      </c>
    </row>
    <row r="101" spans="1:26" ht="11.25" x14ac:dyDescent="0.2">
      <c r="A101" s="11">
        <v>71</v>
      </c>
      <c r="B101" s="1">
        <v>11</v>
      </c>
      <c r="C101" s="1">
        <v>4</v>
      </c>
      <c r="D101" s="1">
        <v>7</v>
      </c>
      <c r="E101" s="1">
        <v>5</v>
      </c>
      <c r="F101" s="1">
        <v>1</v>
      </c>
      <c r="G101" s="1">
        <v>4</v>
      </c>
      <c r="H101" s="1">
        <v>4</v>
      </c>
      <c r="I101" s="1">
        <v>0</v>
      </c>
      <c r="J101" s="1">
        <v>4</v>
      </c>
      <c r="K101" s="1">
        <v>1</v>
      </c>
      <c r="L101" s="1">
        <v>1</v>
      </c>
      <c r="M101" s="1">
        <v>0</v>
      </c>
      <c r="N101" s="11">
        <v>71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6</v>
      </c>
      <c r="V101" s="1">
        <v>3</v>
      </c>
      <c r="W101" s="1">
        <v>3</v>
      </c>
      <c r="X101" s="1">
        <v>0</v>
      </c>
      <c r="Y101" s="1">
        <v>0</v>
      </c>
      <c r="Z101" s="1">
        <v>0</v>
      </c>
    </row>
    <row r="102" spans="1:26" ht="11.25" x14ac:dyDescent="0.2">
      <c r="A102" s="11">
        <v>72</v>
      </c>
      <c r="B102" s="1">
        <v>4</v>
      </c>
      <c r="C102" s="1">
        <v>2</v>
      </c>
      <c r="D102" s="1">
        <v>2</v>
      </c>
      <c r="E102" s="1">
        <v>2</v>
      </c>
      <c r="F102" s="1">
        <v>0</v>
      </c>
      <c r="G102" s="1">
        <v>2</v>
      </c>
      <c r="H102" s="1">
        <v>2</v>
      </c>
      <c r="I102" s="1">
        <v>0</v>
      </c>
      <c r="J102" s="1">
        <v>2</v>
      </c>
      <c r="K102" s="1">
        <v>0</v>
      </c>
      <c r="L102" s="1">
        <v>0</v>
      </c>
      <c r="M102" s="1">
        <v>0</v>
      </c>
      <c r="N102" s="11">
        <v>72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2</v>
      </c>
      <c r="V102" s="1">
        <v>2</v>
      </c>
      <c r="W102" s="1">
        <v>0</v>
      </c>
      <c r="X102" s="1">
        <v>0</v>
      </c>
      <c r="Y102" s="1">
        <v>0</v>
      </c>
      <c r="Z102" s="1">
        <v>0</v>
      </c>
    </row>
    <row r="103" spans="1:26" ht="11.25" x14ac:dyDescent="0.2">
      <c r="A103" s="11">
        <v>73</v>
      </c>
      <c r="B103" s="1">
        <v>4</v>
      </c>
      <c r="C103" s="1">
        <v>2</v>
      </c>
      <c r="D103" s="1">
        <v>2</v>
      </c>
      <c r="E103" s="1">
        <v>2</v>
      </c>
      <c r="F103" s="1">
        <v>1</v>
      </c>
      <c r="G103" s="1">
        <v>1</v>
      </c>
      <c r="H103" s="1">
        <v>1</v>
      </c>
      <c r="I103" s="1">
        <v>1</v>
      </c>
      <c r="J103" s="1">
        <v>0</v>
      </c>
      <c r="K103" s="1">
        <v>0</v>
      </c>
      <c r="L103" s="1">
        <v>0</v>
      </c>
      <c r="M103" s="1">
        <v>0</v>
      </c>
      <c r="N103" s="11">
        <v>73</v>
      </c>
      <c r="O103" s="1">
        <v>0</v>
      </c>
      <c r="P103" s="1">
        <v>0</v>
      </c>
      <c r="Q103" s="1">
        <v>0</v>
      </c>
      <c r="R103" s="1">
        <v>1</v>
      </c>
      <c r="S103" s="1">
        <v>0</v>
      </c>
      <c r="T103" s="1">
        <v>1</v>
      </c>
      <c r="U103" s="1">
        <v>2</v>
      </c>
      <c r="V103" s="1">
        <v>1</v>
      </c>
      <c r="W103" s="1">
        <v>1</v>
      </c>
      <c r="X103" s="1">
        <v>0</v>
      </c>
      <c r="Y103" s="1">
        <v>0</v>
      </c>
      <c r="Z103" s="1">
        <v>0</v>
      </c>
    </row>
    <row r="104" spans="1:26" ht="11.25" x14ac:dyDescent="0.2">
      <c r="A104" s="11">
        <v>74</v>
      </c>
      <c r="B104" s="1">
        <v>5</v>
      </c>
      <c r="C104" s="1">
        <v>4</v>
      </c>
      <c r="D104" s="1">
        <v>1</v>
      </c>
      <c r="E104" s="1">
        <v>3</v>
      </c>
      <c r="F104" s="1">
        <v>3</v>
      </c>
      <c r="G104" s="1">
        <v>0</v>
      </c>
      <c r="H104" s="1">
        <v>2</v>
      </c>
      <c r="I104" s="1">
        <v>2</v>
      </c>
      <c r="J104" s="1">
        <v>0</v>
      </c>
      <c r="K104" s="1">
        <v>0</v>
      </c>
      <c r="L104" s="1">
        <v>0</v>
      </c>
      <c r="M104" s="1">
        <v>0</v>
      </c>
      <c r="N104" s="11">
        <v>74</v>
      </c>
      <c r="O104" s="1">
        <v>1</v>
      </c>
      <c r="P104" s="1">
        <v>1</v>
      </c>
      <c r="Q104" s="1">
        <v>0</v>
      </c>
      <c r="R104" s="1">
        <v>0</v>
      </c>
      <c r="S104" s="1">
        <v>0</v>
      </c>
      <c r="T104" s="1">
        <v>0</v>
      </c>
      <c r="U104" s="1">
        <v>2</v>
      </c>
      <c r="V104" s="1">
        <v>1</v>
      </c>
      <c r="W104" s="1">
        <v>1</v>
      </c>
      <c r="X104" s="1">
        <v>0</v>
      </c>
      <c r="Y104" s="1">
        <v>0</v>
      </c>
      <c r="Z104" s="1">
        <v>0</v>
      </c>
    </row>
    <row r="105" spans="1:26" ht="11.25" x14ac:dyDescent="0.2">
      <c r="A105" s="11">
        <v>75</v>
      </c>
      <c r="B105" s="1">
        <v>5</v>
      </c>
      <c r="C105" s="1">
        <v>0</v>
      </c>
      <c r="D105" s="1">
        <v>5</v>
      </c>
      <c r="E105" s="1">
        <v>3</v>
      </c>
      <c r="F105" s="1">
        <v>0</v>
      </c>
      <c r="G105" s="1">
        <v>3</v>
      </c>
      <c r="H105" s="1">
        <v>3</v>
      </c>
      <c r="I105" s="1">
        <v>0</v>
      </c>
      <c r="J105" s="1">
        <v>3</v>
      </c>
      <c r="K105" s="1">
        <v>0</v>
      </c>
      <c r="L105" s="1">
        <v>0</v>
      </c>
      <c r="M105" s="1">
        <v>0</v>
      </c>
      <c r="N105" s="11">
        <v>75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2</v>
      </c>
      <c r="V105" s="1">
        <v>0</v>
      </c>
      <c r="W105" s="1">
        <v>2</v>
      </c>
      <c r="X105" s="1">
        <v>0</v>
      </c>
      <c r="Y105" s="1">
        <v>0</v>
      </c>
      <c r="Z105" s="1">
        <v>0</v>
      </c>
    </row>
    <row r="106" spans="1:26" ht="11.25" x14ac:dyDescent="0.2">
      <c r="A106" s="11">
        <v>76</v>
      </c>
      <c r="B106" s="1">
        <v>2</v>
      </c>
      <c r="C106" s="1">
        <v>1</v>
      </c>
      <c r="D106" s="1">
        <v>1</v>
      </c>
      <c r="E106" s="1">
        <v>1</v>
      </c>
      <c r="F106" s="1">
        <v>0</v>
      </c>
      <c r="G106" s="1">
        <v>1</v>
      </c>
      <c r="H106" s="1">
        <v>1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1">
        <v>76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1</v>
      </c>
      <c r="V106" s="1">
        <v>1</v>
      </c>
      <c r="W106" s="1">
        <v>0</v>
      </c>
      <c r="X106" s="1">
        <v>0</v>
      </c>
      <c r="Y106" s="1">
        <v>0</v>
      </c>
      <c r="Z106" s="1">
        <v>0</v>
      </c>
    </row>
    <row r="107" spans="1:26" ht="11.25" x14ac:dyDescent="0.2">
      <c r="A107" s="11">
        <v>77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1">
        <v>77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</row>
    <row r="108" spans="1:26" ht="11.25" x14ac:dyDescent="0.2">
      <c r="A108" s="11">
        <v>78</v>
      </c>
      <c r="B108" s="1">
        <v>2</v>
      </c>
      <c r="C108" s="1">
        <v>1</v>
      </c>
      <c r="D108" s="1">
        <v>1</v>
      </c>
      <c r="E108" s="1">
        <v>2</v>
      </c>
      <c r="F108" s="1">
        <v>1</v>
      </c>
      <c r="G108" s="1">
        <v>1</v>
      </c>
      <c r="H108" s="1">
        <v>2</v>
      </c>
      <c r="I108" s="1">
        <v>1</v>
      </c>
      <c r="J108" s="1">
        <v>1</v>
      </c>
      <c r="K108" s="1">
        <v>0</v>
      </c>
      <c r="L108" s="1">
        <v>0</v>
      </c>
      <c r="M108" s="1">
        <v>0</v>
      </c>
      <c r="N108" s="11">
        <v>78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</row>
    <row r="109" spans="1:26" ht="11.25" x14ac:dyDescent="0.2">
      <c r="A109" s="11">
        <v>79</v>
      </c>
      <c r="B109" s="1">
        <v>1</v>
      </c>
      <c r="C109" s="1">
        <v>0</v>
      </c>
      <c r="D109" s="1">
        <v>1</v>
      </c>
      <c r="E109" s="1">
        <v>1</v>
      </c>
      <c r="F109" s="1">
        <v>0</v>
      </c>
      <c r="G109" s="1">
        <v>1</v>
      </c>
      <c r="H109" s="1">
        <v>0</v>
      </c>
      <c r="I109" s="1">
        <v>0</v>
      </c>
      <c r="J109" s="1">
        <v>0</v>
      </c>
      <c r="K109" s="1">
        <v>1</v>
      </c>
      <c r="L109" s="1">
        <v>0</v>
      </c>
      <c r="M109" s="1">
        <v>1</v>
      </c>
      <c r="N109" s="11">
        <v>79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 ht="11.25" x14ac:dyDescent="0.2">
      <c r="A110" s="11">
        <v>80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1">
        <v>80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</row>
    <row r="111" spans="1:26" ht="11.25" x14ac:dyDescent="0.2">
      <c r="A111" s="11">
        <v>81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1">
        <v>81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</row>
    <row r="112" spans="1:26" ht="11.25" x14ac:dyDescent="0.2">
      <c r="A112" s="11">
        <v>82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1">
        <v>82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 ht="11.25" x14ac:dyDescent="0.2">
      <c r="A113" s="11">
        <v>83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1">
        <v>83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</row>
    <row r="114" spans="1:26" ht="11.25" x14ac:dyDescent="0.2">
      <c r="A114" s="11">
        <v>84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1">
        <v>84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</row>
    <row r="115" spans="1:26" ht="11.25" x14ac:dyDescent="0.2">
      <c r="A115" s="11">
        <v>85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1">
        <v>85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</row>
    <row r="116" spans="1:26" ht="11.25" x14ac:dyDescent="0.2">
      <c r="A116" s="11">
        <v>86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1">
        <v>86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</row>
    <row r="117" spans="1:26" ht="11.25" x14ac:dyDescent="0.2">
      <c r="A117" s="11">
        <v>87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1">
        <v>87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</row>
    <row r="118" spans="1:26" ht="11.25" x14ac:dyDescent="0.2">
      <c r="A118" s="11">
        <v>88</v>
      </c>
      <c r="B118" s="1">
        <v>1</v>
      </c>
      <c r="C118" s="1">
        <v>1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1">
        <v>88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1</v>
      </c>
      <c r="V118" s="1">
        <v>1</v>
      </c>
      <c r="W118" s="1">
        <v>0</v>
      </c>
      <c r="X118" s="1">
        <v>0</v>
      </c>
      <c r="Y118" s="1">
        <v>0</v>
      </c>
      <c r="Z118" s="1">
        <v>0</v>
      </c>
    </row>
    <row r="119" spans="1:26" ht="11.25" x14ac:dyDescent="0.2">
      <c r="A119" s="11">
        <v>89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1">
        <v>89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 ht="11.25" x14ac:dyDescent="0.2">
      <c r="A120" s="11">
        <v>90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1">
        <v>90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ht="11.25" x14ac:dyDescent="0.2">
      <c r="A121" s="11">
        <v>91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1">
        <v>91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 ht="11.25" x14ac:dyDescent="0.2">
      <c r="A122" s="11">
        <v>92</v>
      </c>
      <c r="B122" s="1">
        <v>1</v>
      </c>
      <c r="C122" s="1">
        <v>0</v>
      </c>
      <c r="D122" s="1">
        <v>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1">
        <v>92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1</v>
      </c>
      <c r="V122" s="1">
        <v>0</v>
      </c>
      <c r="W122" s="1">
        <v>1</v>
      </c>
      <c r="X122" s="1">
        <v>0</v>
      </c>
      <c r="Y122" s="1">
        <v>0</v>
      </c>
      <c r="Z122" s="1">
        <v>0</v>
      </c>
    </row>
    <row r="123" spans="1:26" ht="11.25" x14ac:dyDescent="0.2">
      <c r="A123" s="11">
        <v>93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1">
        <v>93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 ht="11.25" x14ac:dyDescent="0.2">
      <c r="A124" s="11">
        <v>94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1">
        <v>94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 x14ac:dyDescent="0.2">
      <c r="A125" s="11">
        <v>95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1">
        <v>95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</row>
    <row r="126" spans="1:26" ht="11.25" x14ac:dyDescent="0.2">
      <c r="A126" s="11">
        <v>96</v>
      </c>
      <c r="B126" s="1">
        <v>1</v>
      </c>
      <c r="C126" s="1">
        <v>0</v>
      </c>
      <c r="D126" s="1">
        <v>1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1">
        <v>96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1</v>
      </c>
      <c r="X126" s="1">
        <v>0</v>
      </c>
      <c r="Y126" s="1">
        <v>0</v>
      </c>
      <c r="Z126" s="1">
        <v>0</v>
      </c>
    </row>
    <row r="127" spans="1:26" ht="11.25" x14ac:dyDescent="0.2">
      <c r="A127" s="11">
        <v>97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1">
        <v>97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</row>
    <row r="128" spans="1:26" ht="11.25" x14ac:dyDescent="0.2">
      <c r="A128" s="11">
        <v>98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1">
        <v>98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 ht="11.25" x14ac:dyDescent="0.2">
      <c r="A129" s="11">
        <v>99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1">
        <v>99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 s="5" customFormat="1" ht="11.25" x14ac:dyDescent="0.2">
      <c r="A130" s="39" t="s">
        <v>27</v>
      </c>
      <c r="B130" s="5">
        <v>22</v>
      </c>
      <c r="C130" s="5">
        <v>22.3</v>
      </c>
      <c r="D130" s="5">
        <v>21.8</v>
      </c>
      <c r="E130" s="5">
        <v>21.7</v>
      </c>
      <c r="F130" s="5">
        <v>22</v>
      </c>
      <c r="G130" s="5">
        <v>21.3</v>
      </c>
      <c r="H130" s="5">
        <v>21.7</v>
      </c>
      <c r="I130" s="5">
        <v>21.9</v>
      </c>
      <c r="J130" s="5">
        <v>21.5</v>
      </c>
      <c r="K130" s="5">
        <v>20.8</v>
      </c>
      <c r="L130" s="5">
        <v>20.9</v>
      </c>
      <c r="M130" s="5">
        <v>20.8</v>
      </c>
      <c r="N130" s="39" t="s">
        <v>27</v>
      </c>
      <c r="O130" s="5">
        <v>23.7</v>
      </c>
      <c r="P130" s="5">
        <v>24.7</v>
      </c>
      <c r="Q130" s="5">
        <v>22.2</v>
      </c>
      <c r="R130" s="5">
        <v>21.1</v>
      </c>
      <c r="S130" s="5">
        <v>24.1</v>
      </c>
      <c r="T130" s="5">
        <v>19.7</v>
      </c>
      <c r="U130" s="5">
        <v>25.5</v>
      </c>
      <c r="V130" s="5">
        <v>24.8</v>
      </c>
      <c r="W130" s="5">
        <v>26.3</v>
      </c>
      <c r="X130" s="5">
        <v>17.399999999999999</v>
      </c>
      <c r="Y130" s="5">
        <v>15</v>
      </c>
      <c r="Z130" s="5">
        <v>19</v>
      </c>
    </row>
    <row r="131" spans="1:26" x14ac:dyDescent="0.2">
      <c r="A131" s="30" t="s">
        <v>646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 t="s">
        <v>646</v>
      </c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</sheetData>
  <mergeCells count="20">
    <mergeCell ref="A65:M65"/>
    <mergeCell ref="N65:Z65"/>
    <mergeCell ref="A131:M131"/>
    <mergeCell ref="N131:Z131"/>
    <mergeCell ref="B68:D68"/>
    <mergeCell ref="E68:G68"/>
    <mergeCell ref="H68:J68"/>
    <mergeCell ref="K68:M68"/>
    <mergeCell ref="O68:P68"/>
    <mergeCell ref="R68:T68"/>
    <mergeCell ref="U68:W68"/>
    <mergeCell ref="X68:Z68"/>
    <mergeCell ref="U2:W2"/>
    <mergeCell ref="X2:Z2"/>
    <mergeCell ref="B2:D2"/>
    <mergeCell ref="E2:G2"/>
    <mergeCell ref="H2:J2"/>
    <mergeCell ref="K2:M2"/>
    <mergeCell ref="O2:P2"/>
    <mergeCell ref="R2:T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735B-4D44-4F1A-856B-6D62D0765A42}">
  <dimension ref="A1:Z131"/>
  <sheetViews>
    <sheetView view="pageBreakPreview" zoomScale="125" zoomScaleNormal="100" zoomScaleSheetLayoutView="125" workbookViewId="0">
      <selection activeCell="N1" sqref="N1:N1048576"/>
    </sheetView>
  </sheetViews>
  <sheetFormatPr defaultColWidth="8.88671875" defaultRowHeight="10.199999999999999" x14ac:dyDescent="0.2"/>
  <cols>
    <col min="1" max="1" width="6.88671875" style="11" customWidth="1"/>
    <col min="2" max="13" width="6.88671875" style="1" customWidth="1"/>
    <col min="14" max="14" width="6.88671875" style="11" customWidth="1"/>
    <col min="15" max="26" width="6.88671875" style="1" customWidth="1"/>
    <col min="27" max="16384" width="8.88671875" style="1"/>
  </cols>
  <sheetData>
    <row r="1" spans="1:26" ht="11.25" x14ac:dyDescent="0.2">
      <c r="A1" s="11" t="s">
        <v>833</v>
      </c>
      <c r="N1" s="11" t="s">
        <v>833</v>
      </c>
    </row>
    <row r="2" spans="1:26" ht="11.25" x14ac:dyDescent="0.2">
      <c r="A2" s="8"/>
      <c r="B2" s="34" t="s">
        <v>0</v>
      </c>
      <c r="C2" s="34"/>
      <c r="D2" s="34"/>
      <c r="E2" s="34" t="s">
        <v>4</v>
      </c>
      <c r="F2" s="34"/>
      <c r="G2" s="34"/>
      <c r="H2" s="34" t="s">
        <v>5</v>
      </c>
      <c r="I2" s="34"/>
      <c r="J2" s="34"/>
      <c r="K2" s="34" t="s">
        <v>6</v>
      </c>
      <c r="L2" s="34"/>
      <c r="M2" s="31"/>
      <c r="N2" s="8"/>
      <c r="O2" s="34" t="s">
        <v>7</v>
      </c>
      <c r="P2" s="34"/>
      <c r="Q2" s="16"/>
      <c r="R2" s="34" t="s">
        <v>8</v>
      </c>
      <c r="S2" s="34"/>
      <c r="T2" s="34"/>
      <c r="U2" s="34" t="s">
        <v>9</v>
      </c>
      <c r="V2" s="34"/>
      <c r="W2" s="34"/>
      <c r="X2" s="34" t="s">
        <v>10</v>
      </c>
      <c r="Y2" s="34"/>
      <c r="Z2" s="31"/>
    </row>
    <row r="3" spans="1:26" s="6" customFormat="1" ht="11.25" x14ac:dyDescent="0.2">
      <c r="A3" s="9" t="s">
        <v>647</v>
      </c>
      <c r="B3" s="17" t="s">
        <v>0</v>
      </c>
      <c r="C3" s="17" t="s">
        <v>618</v>
      </c>
      <c r="D3" s="17" t="s">
        <v>619</v>
      </c>
      <c r="E3" s="17" t="s">
        <v>0</v>
      </c>
      <c r="F3" s="17" t="s">
        <v>618</v>
      </c>
      <c r="G3" s="17" t="s">
        <v>619</v>
      </c>
      <c r="H3" s="17" t="s">
        <v>0</v>
      </c>
      <c r="I3" s="17" t="s">
        <v>618</v>
      </c>
      <c r="J3" s="17" t="s">
        <v>619</v>
      </c>
      <c r="K3" s="17" t="s">
        <v>0</v>
      </c>
      <c r="L3" s="17" t="s">
        <v>618</v>
      </c>
      <c r="M3" s="18" t="s">
        <v>619</v>
      </c>
      <c r="N3" s="9" t="s">
        <v>647</v>
      </c>
      <c r="O3" s="17" t="s">
        <v>0</v>
      </c>
      <c r="P3" s="17" t="s">
        <v>618</v>
      </c>
      <c r="Q3" s="17" t="s">
        <v>619</v>
      </c>
      <c r="R3" s="17" t="s">
        <v>0</v>
      </c>
      <c r="S3" s="17" t="s">
        <v>618</v>
      </c>
      <c r="T3" s="17" t="s">
        <v>619</v>
      </c>
      <c r="U3" s="17" t="s">
        <v>0</v>
      </c>
      <c r="V3" s="17" t="s">
        <v>618</v>
      </c>
      <c r="W3" s="17" t="s">
        <v>619</v>
      </c>
      <c r="X3" s="17" t="s">
        <v>0</v>
      </c>
      <c r="Y3" s="17" t="s">
        <v>618</v>
      </c>
      <c r="Z3" s="18" t="s">
        <v>619</v>
      </c>
    </row>
    <row r="4" spans="1:26" ht="11.25" x14ac:dyDescent="0.2"/>
    <row r="5" spans="1:26" ht="11.25" x14ac:dyDescent="0.2">
      <c r="A5" s="11" t="s">
        <v>655</v>
      </c>
      <c r="B5" s="1">
        <v>6743</v>
      </c>
      <c r="C5" s="1">
        <v>3468</v>
      </c>
      <c r="D5" s="1">
        <v>3275</v>
      </c>
      <c r="E5" s="1">
        <v>3786</v>
      </c>
      <c r="F5" s="1">
        <v>2077</v>
      </c>
      <c r="G5" s="1">
        <v>1709</v>
      </c>
      <c r="H5" s="1">
        <v>1624</v>
      </c>
      <c r="I5" s="1">
        <v>841</v>
      </c>
      <c r="J5" s="1">
        <v>783</v>
      </c>
      <c r="K5" s="1">
        <v>1058</v>
      </c>
      <c r="L5" s="1">
        <v>628</v>
      </c>
      <c r="M5" s="1">
        <v>430</v>
      </c>
      <c r="N5" s="11" t="s">
        <v>655</v>
      </c>
      <c r="O5" s="1">
        <v>296</v>
      </c>
      <c r="P5" s="1">
        <v>171</v>
      </c>
      <c r="Q5" s="1">
        <v>125</v>
      </c>
      <c r="R5" s="1">
        <v>808</v>
      </c>
      <c r="S5" s="1">
        <v>437</v>
      </c>
      <c r="T5" s="1">
        <v>371</v>
      </c>
      <c r="U5" s="1">
        <v>486</v>
      </c>
      <c r="V5" s="1">
        <v>230</v>
      </c>
      <c r="W5" s="1">
        <v>256</v>
      </c>
      <c r="X5" s="1">
        <v>2471</v>
      </c>
      <c r="Y5" s="1">
        <v>1161</v>
      </c>
      <c r="Z5" s="1">
        <v>1310</v>
      </c>
    </row>
    <row r="6" spans="1:26" ht="11.25" x14ac:dyDescent="0.2">
      <c r="A6" s="11" t="s">
        <v>13</v>
      </c>
      <c r="B6" s="1">
        <v>817</v>
      </c>
      <c r="C6" s="1">
        <v>405</v>
      </c>
      <c r="D6" s="1">
        <v>412</v>
      </c>
      <c r="E6" s="1">
        <v>471</v>
      </c>
      <c r="F6" s="1">
        <v>238</v>
      </c>
      <c r="G6" s="1">
        <v>233</v>
      </c>
      <c r="H6" s="1">
        <v>202</v>
      </c>
      <c r="I6" s="1">
        <v>96</v>
      </c>
      <c r="J6" s="1">
        <v>106</v>
      </c>
      <c r="K6" s="1">
        <v>120</v>
      </c>
      <c r="L6" s="1">
        <v>74</v>
      </c>
      <c r="M6" s="1">
        <v>46</v>
      </c>
      <c r="N6" s="11" t="s">
        <v>13</v>
      </c>
      <c r="O6" s="1">
        <v>33</v>
      </c>
      <c r="P6" s="1">
        <v>19</v>
      </c>
      <c r="Q6" s="1">
        <v>14</v>
      </c>
      <c r="R6" s="1">
        <v>116</v>
      </c>
      <c r="S6" s="1">
        <v>49</v>
      </c>
      <c r="T6" s="1">
        <v>67</v>
      </c>
      <c r="U6" s="1">
        <v>18</v>
      </c>
      <c r="V6" s="1">
        <v>5</v>
      </c>
      <c r="W6" s="1">
        <v>13</v>
      </c>
      <c r="X6" s="1">
        <v>328</v>
      </c>
      <c r="Y6" s="1">
        <v>162</v>
      </c>
      <c r="Z6" s="1">
        <v>166</v>
      </c>
    </row>
    <row r="7" spans="1:26" ht="11.25" x14ac:dyDescent="0.2">
      <c r="A7" s="11" t="s">
        <v>620</v>
      </c>
      <c r="B7" s="1">
        <v>556</v>
      </c>
      <c r="C7" s="1">
        <v>266</v>
      </c>
      <c r="D7" s="1">
        <v>290</v>
      </c>
      <c r="E7" s="1">
        <v>272</v>
      </c>
      <c r="F7" s="1">
        <v>127</v>
      </c>
      <c r="G7" s="1">
        <v>145</v>
      </c>
      <c r="H7" s="1">
        <v>135</v>
      </c>
      <c r="I7" s="1">
        <v>59</v>
      </c>
      <c r="J7" s="1">
        <v>76</v>
      </c>
      <c r="K7" s="1">
        <v>75</v>
      </c>
      <c r="L7" s="1">
        <v>30</v>
      </c>
      <c r="M7" s="1">
        <v>45</v>
      </c>
      <c r="N7" s="11" t="s">
        <v>620</v>
      </c>
      <c r="O7" s="1">
        <v>19</v>
      </c>
      <c r="P7" s="1">
        <v>8</v>
      </c>
      <c r="Q7" s="1">
        <v>11</v>
      </c>
      <c r="R7" s="1">
        <v>43</v>
      </c>
      <c r="S7" s="1">
        <v>30</v>
      </c>
      <c r="T7" s="1">
        <v>13</v>
      </c>
      <c r="U7" s="1">
        <v>13</v>
      </c>
      <c r="V7" s="1">
        <v>9</v>
      </c>
      <c r="W7" s="1">
        <v>4</v>
      </c>
      <c r="X7" s="1">
        <v>271</v>
      </c>
      <c r="Y7" s="1">
        <v>130</v>
      </c>
      <c r="Z7" s="1">
        <v>141</v>
      </c>
    </row>
    <row r="8" spans="1:26" ht="11.25" x14ac:dyDescent="0.2">
      <c r="A8" s="11" t="s">
        <v>621</v>
      </c>
      <c r="B8" s="1">
        <v>527</v>
      </c>
      <c r="C8" s="1">
        <v>271</v>
      </c>
      <c r="D8" s="1">
        <v>256</v>
      </c>
      <c r="E8" s="1">
        <v>230</v>
      </c>
      <c r="F8" s="1">
        <v>109</v>
      </c>
      <c r="G8" s="1">
        <v>121</v>
      </c>
      <c r="H8" s="1">
        <v>107</v>
      </c>
      <c r="I8" s="1">
        <v>52</v>
      </c>
      <c r="J8" s="1">
        <v>55</v>
      </c>
      <c r="K8" s="1">
        <v>60</v>
      </c>
      <c r="L8" s="1">
        <v>30</v>
      </c>
      <c r="M8" s="1">
        <v>30</v>
      </c>
      <c r="N8" s="11" t="s">
        <v>621</v>
      </c>
      <c r="O8" s="1">
        <v>12</v>
      </c>
      <c r="P8" s="1">
        <v>9</v>
      </c>
      <c r="Q8" s="1">
        <v>3</v>
      </c>
      <c r="R8" s="1">
        <v>51</v>
      </c>
      <c r="S8" s="1">
        <v>18</v>
      </c>
      <c r="T8" s="1">
        <v>33</v>
      </c>
      <c r="U8" s="1">
        <v>23</v>
      </c>
      <c r="V8" s="1">
        <v>11</v>
      </c>
      <c r="W8" s="1">
        <v>12</v>
      </c>
      <c r="X8" s="1">
        <v>274</v>
      </c>
      <c r="Y8" s="1">
        <v>151</v>
      </c>
      <c r="Z8" s="1">
        <v>123</v>
      </c>
    </row>
    <row r="9" spans="1:26" ht="11.25" x14ac:dyDescent="0.2">
      <c r="A9" s="11" t="s">
        <v>14</v>
      </c>
      <c r="B9" s="1">
        <v>797</v>
      </c>
      <c r="C9" s="1">
        <v>407</v>
      </c>
      <c r="D9" s="1">
        <v>390</v>
      </c>
      <c r="E9" s="1">
        <v>376</v>
      </c>
      <c r="F9" s="1">
        <v>213</v>
      </c>
      <c r="G9" s="1">
        <v>163</v>
      </c>
      <c r="H9" s="1">
        <v>181</v>
      </c>
      <c r="I9" s="1">
        <v>101</v>
      </c>
      <c r="J9" s="1">
        <v>80</v>
      </c>
      <c r="K9" s="1">
        <v>79</v>
      </c>
      <c r="L9" s="1">
        <v>45</v>
      </c>
      <c r="M9" s="1">
        <v>34</v>
      </c>
      <c r="N9" s="11" t="s">
        <v>14</v>
      </c>
      <c r="O9" s="1">
        <v>26</v>
      </c>
      <c r="P9" s="1">
        <v>12</v>
      </c>
      <c r="Q9" s="1">
        <v>14</v>
      </c>
      <c r="R9" s="1">
        <v>90</v>
      </c>
      <c r="S9" s="1">
        <v>55</v>
      </c>
      <c r="T9" s="1">
        <v>35</v>
      </c>
      <c r="U9" s="1">
        <v>72</v>
      </c>
      <c r="V9" s="1">
        <v>33</v>
      </c>
      <c r="W9" s="1">
        <v>39</v>
      </c>
      <c r="X9" s="1">
        <v>349</v>
      </c>
      <c r="Y9" s="1">
        <v>161</v>
      </c>
      <c r="Z9" s="1">
        <v>188</v>
      </c>
    </row>
    <row r="10" spans="1:26" ht="11.25" x14ac:dyDescent="0.2">
      <c r="A10" s="11" t="s">
        <v>15</v>
      </c>
      <c r="B10" s="1">
        <v>1253</v>
      </c>
      <c r="C10" s="1">
        <v>605</v>
      </c>
      <c r="D10" s="1">
        <v>648</v>
      </c>
      <c r="E10" s="1">
        <v>747</v>
      </c>
      <c r="F10" s="1">
        <v>408</v>
      </c>
      <c r="G10" s="1">
        <v>339</v>
      </c>
      <c r="H10" s="1">
        <v>277</v>
      </c>
      <c r="I10" s="1">
        <v>139</v>
      </c>
      <c r="J10" s="1">
        <v>138</v>
      </c>
      <c r="K10" s="1">
        <v>190</v>
      </c>
      <c r="L10" s="1">
        <v>105</v>
      </c>
      <c r="M10" s="1">
        <v>85</v>
      </c>
      <c r="N10" s="11" t="s">
        <v>15</v>
      </c>
      <c r="O10" s="1">
        <v>96</v>
      </c>
      <c r="P10" s="1">
        <v>59</v>
      </c>
      <c r="Q10" s="1">
        <v>37</v>
      </c>
      <c r="R10" s="1">
        <v>184</v>
      </c>
      <c r="S10" s="1">
        <v>105</v>
      </c>
      <c r="T10" s="1">
        <v>79</v>
      </c>
      <c r="U10" s="1">
        <v>96</v>
      </c>
      <c r="V10" s="1">
        <v>36</v>
      </c>
      <c r="W10" s="1">
        <v>60</v>
      </c>
      <c r="X10" s="1">
        <v>410</v>
      </c>
      <c r="Y10" s="1">
        <v>161</v>
      </c>
      <c r="Z10" s="1">
        <v>249</v>
      </c>
    </row>
    <row r="11" spans="1:26" ht="11.25" x14ac:dyDescent="0.2">
      <c r="A11" s="11" t="s">
        <v>16</v>
      </c>
      <c r="B11" s="1">
        <v>960</v>
      </c>
      <c r="C11" s="1">
        <v>565</v>
      </c>
      <c r="D11" s="1">
        <v>395</v>
      </c>
      <c r="E11" s="1">
        <v>647</v>
      </c>
      <c r="F11" s="1">
        <v>392</v>
      </c>
      <c r="G11" s="1">
        <v>255</v>
      </c>
      <c r="H11" s="1">
        <v>272</v>
      </c>
      <c r="I11" s="1">
        <v>167</v>
      </c>
      <c r="J11" s="1">
        <v>105</v>
      </c>
      <c r="K11" s="1">
        <v>183</v>
      </c>
      <c r="L11" s="1">
        <v>122</v>
      </c>
      <c r="M11" s="1">
        <v>61</v>
      </c>
      <c r="N11" s="11" t="s">
        <v>16</v>
      </c>
      <c r="O11" s="1">
        <v>58</v>
      </c>
      <c r="P11" s="1">
        <v>30</v>
      </c>
      <c r="Q11" s="1">
        <v>28</v>
      </c>
      <c r="R11" s="1">
        <v>134</v>
      </c>
      <c r="S11" s="1">
        <v>73</v>
      </c>
      <c r="T11" s="1">
        <v>61</v>
      </c>
      <c r="U11" s="1">
        <v>52</v>
      </c>
      <c r="V11" s="1">
        <v>32</v>
      </c>
      <c r="W11" s="1">
        <v>20</v>
      </c>
      <c r="X11" s="1">
        <v>261</v>
      </c>
      <c r="Y11" s="1">
        <v>141</v>
      </c>
      <c r="Z11" s="1">
        <v>120</v>
      </c>
    </row>
    <row r="12" spans="1:26" ht="11.25" x14ac:dyDescent="0.2">
      <c r="A12" s="11" t="s">
        <v>17</v>
      </c>
      <c r="B12" s="1">
        <v>578</v>
      </c>
      <c r="C12" s="1">
        <v>327</v>
      </c>
      <c r="D12" s="1">
        <v>251</v>
      </c>
      <c r="E12" s="1">
        <v>388</v>
      </c>
      <c r="F12" s="1">
        <v>240</v>
      </c>
      <c r="G12" s="1">
        <v>148</v>
      </c>
      <c r="H12" s="1">
        <v>133</v>
      </c>
      <c r="I12" s="1">
        <v>74</v>
      </c>
      <c r="J12" s="1">
        <v>59</v>
      </c>
      <c r="K12" s="1">
        <v>153</v>
      </c>
      <c r="L12" s="1">
        <v>93</v>
      </c>
      <c r="M12" s="1">
        <v>60</v>
      </c>
      <c r="N12" s="11" t="s">
        <v>17</v>
      </c>
      <c r="O12" s="1">
        <v>29</v>
      </c>
      <c r="P12" s="1">
        <v>21</v>
      </c>
      <c r="Q12" s="1">
        <v>8</v>
      </c>
      <c r="R12" s="1">
        <v>73</v>
      </c>
      <c r="S12" s="1">
        <v>52</v>
      </c>
      <c r="T12" s="1">
        <v>21</v>
      </c>
      <c r="U12" s="1">
        <v>52</v>
      </c>
      <c r="V12" s="1">
        <v>21</v>
      </c>
      <c r="W12" s="1">
        <v>31</v>
      </c>
      <c r="X12" s="1">
        <v>138</v>
      </c>
      <c r="Y12" s="1">
        <v>66</v>
      </c>
      <c r="Z12" s="1">
        <v>72</v>
      </c>
    </row>
    <row r="13" spans="1:26" ht="11.25" x14ac:dyDescent="0.2">
      <c r="A13" s="11" t="s">
        <v>18</v>
      </c>
      <c r="B13" s="1">
        <v>360</v>
      </c>
      <c r="C13" s="1">
        <v>197</v>
      </c>
      <c r="D13" s="1">
        <v>163</v>
      </c>
      <c r="E13" s="1">
        <v>209</v>
      </c>
      <c r="F13" s="1">
        <v>127</v>
      </c>
      <c r="G13" s="1">
        <v>82</v>
      </c>
      <c r="H13" s="1">
        <v>95</v>
      </c>
      <c r="I13" s="1">
        <v>54</v>
      </c>
      <c r="J13" s="1">
        <v>41</v>
      </c>
      <c r="K13" s="1">
        <v>69</v>
      </c>
      <c r="L13" s="1">
        <v>47</v>
      </c>
      <c r="M13" s="1">
        <v>22</v>
      </c>
      <c r="N13" s="11" t="s">
        <v>18</v>
      </c>
      <c r="O13" s="1">
        <v>8</v>
      </c>
      <c r="P13" s="1">
        <v>6</v>
      </c>
      <c r="Q13" s="1">
        <v>2</v>
      </c>
      <c r="R13" s="1">
        <v>37</v>
      </c>
      <c r="S13" s="1">
        <v>20</v>
      </c>
      <c r="T13" s="1">
        <v>17</v>
      </c>
      <c r="U13" s="1">
        <v>32</v>
      </c>
      <c r="V13" s="1">
        <v>19</v>
      </c>
      <c r="W13" s="1">
        <v>13</v>
      </c>
      <c r="X13" s="1">
        <v>119</v>
      </c>
      <c r="Y13" s="1">
        <v>51</v>
      </c>
      <c r="Z13" s="1">
        <v>68</v>
      </c>
    </row>
    <row r="14" spans="1:26" ht="11.25" x14ac:dyDescent="0.2">
      <c r="A14" s="11" t="s">
        <v>19</v>
      </c>
      <c r="B14" s="1">
        <v>273</v>
      </c>
      <c r="C14" s="1">
        <v>137</v>
      </c>
      <c r="D14" s="1">
        <v>136</v>
      </c>
      <c r="E14" s="1">
        <v>158</v>
      </c>
      <c r="F14" s="1">
        <v>79</v>
      </c>
      <c r="G14" s="1">
        <v>79</v>
      </c>
      <c r="H14" s="1">
        <v>73</v>
      </c>
      <c r="I14" s="1">
        <v>33</v>
      </c>
      <c r="J14" s="1">
        <v>40</v>
      </c>
      <c r="K14" s="1">
        <v>45</v>
      </c>
      <c r="L14" s="1">
        <v>29</v>
      </c>
      <c r="M14" s="1">
        <v>16</v>
      </c>
      <c r="N14" s="11" t="s">
        <v>19</v>
      </c>
      <c r="O14" s="1">
        <v>7</v>
      </c>
      <c r="P14" s="1">
        <v>4</v>
      </c>
      <c r="Q14" s="1">
        <v>3</v>
      </c>
      <c r="R14" s="1">
        <v>33</v>
      </c>
      <c r="S14" s="1">
        <v>13</v>
      </c>
      <c r="T14" s="1">
        <v>20</v>
      </c>
      <c r="U14" s="1">
        <v>38</v>
      </c>
      <c r="V14" s="1">
        <v>21</v>
      </c>
      <c r="W14" s="1">
        <v>17</v>
      </c>
      <c r="X14" s="1">
        <v>77</v>
      </c>
      <c r="Y14" s="1">
        <v>37</v>
      </c>
      <c r="Z14" s="1">
        <v>40</v>
      </c>
    </row>
    <row r="15" spans="1:26" ht="11.25" x14ac:dyDescent="0.2">
      <c r="A15" s="11" t="s">
        <v>20</v>
      </c>
      <c r="B15" s="1">
        <v>202</v>
      </c>
      <c r="C15" s="1">
        <v>88</v>
      </c>
      <c r="D15" s="1">
        <v>114</v>
      </c>
      <c r="E15" s="1">
        <v>97</v>
      </c>
      <c r="F15" s="1">
        <v>45</v>
      </c>
      <c r="G15" s="1">
        <v>52</v>
      </c>
      <c r="H15" s="1">
        <v>40</v>
      </c>
      <c r="I15" s="1">
        <v>14</v>
      </c>
      <c r="J15" s="1">
        <v>26</v>
      </c>
      <c r="K15" s="1">
        <v>36</v>
      </c>
      <c r="L15" s="1">
        <v>24</v>
      </c>
      <c r="M15" s="1">
        <v>12</v>
      </c>
      <c r="N15" s="11" t="s">
        <v>20</v>
      </c>
      <c r="O15" s="1">
        <v>4</v>
      </c>
      <c r="P15" s="1">
        <v>2</v>
      </c>
      <c r="Q15" s="1">
        <v>2</v>
      </c>
      <c r="R15" s="1">
        <v>17</v>
      </c>
      <c r="S15" s="1">
        <v>5</v>
      </c>
      <c r="T15" s="1">
        <v>12</v>
      </c>
      <c r="U15" s="1">
        <v>29</v>
      </c>
      <c r="V15" s="1">
        <v>19</v>
      </c>
      <c r="W15" s="1">
        <v>10</v>
      </c>
      <c r="X15" s="1">
        <v>76</v>
      </c>
      <c r="Y15" s="1">
        <v>24</v>
      </c>
      <c r="Z15" s="1">
        <v>52</v>
      </c>
    </row>
    <row r="16" spans="1:26" ht="11.25" x14ac:dyDescent="0.2">
      <c r="A16" s="11" t="s">
        <v>21</v>
      </c>
      <c r="B16" s="1">
        <v>138</v>
      </c>
      <c r="C16" s="1">
        <v>66</v>
      </c>
      <c r="D16" s="1">
        <v>72</v>
      </c>
      <c r="E16" s="1">
        <v>64</v>
      </c>
      <c r="F16" s="1">
        <v>37</v>
      </c>
      <c r="G16" s="1">
        <v>27</v>
      </c>
      <c r="H16" s="1">
        <v>42</v>
      </c>
      <c r="I16" s="1">
        <v>25</v>
      </c>
      <c r="J16" s="1">
        <v>17</v>
      </c>
      <c r="K16" s="1">
        <v>14</v>
      </c>
      <c r="L16" s="1">
        <v>9</v>
      </c>
      <c r="M16" s="1">
        <v>5</v>
      </c>
      <c r="N16" s="11" t="s">
        <v>21</v>
      </c>
      <c r="O16" s="1">
        <v>2</v>
      </c>
      <c r="P16" s="1">
        <v>1</v>
      </c>
      <c r="Q16" s="1">
        <v>1</v>
      </c>
      <c r="R16" s="1">
        <v>6</v>
      </c>
      <c r="S16" s="1">
        <v>2</v>
      </c>
      <c r="T16" s="1">
        <v>4</v>
      </c>
      <c r="U16" s="1">
        <v>24</v>
      </c>
      <c r="V16" s="1">
        <v>5</v>
      </c>
      <c r="W16" s="1">
        <v>19</v>
      </c>
      <c r="X16" s="1">
        <v>50</v>
      </c>
      <c r="Y16" s="1">
        <v>24</v>
      </c>
      <c r="Z16" s="1">
        <v>26</v>
      </c>
    </row>
    <row r="17" spans="1:26" ht="11.25" x14ac:dyDescent="0.2">
      <c r="A17" s="11" t="s">
        <v>22</v>
      </c>
      <c r="B17" s="1">
        <v>87</v>
      </c>
      <c r="C17" s="1">
        <v>48</v>
      </c>
      <c r="D17" s="1">
        <v>39</v>
      </c>
      <c r="E17" s="1">
        <v>37</v>
      </c>
      <c r="F17" s="1">
        <v>21</v>
      </c>
      <c r="G17" s="1">
        <v>16</v>
      </c>
      <c r="H17" s="1">
        <v>15</v>
      </c>
      <c r="I17" s="1">
        <v>7</v>
      </c>
      <c r="J17" s="1">
        <v>8</v>
      </c>
      <c r="K17" s="1">
        <v>11</v>
      </c>
      <c r="L17" s="1">
        <v>7</v>
      </c>
      <c r="M17" s="1">
        <v>4</v>
      </c>
      <c r="N17" s="11" t="s">
        <v>22</v>
      </c>
      <c r="O17" s="1">
        <v>2</v>
      </c>
      <c r="P17" s="1">
        <v>0</v>
      </c>
      <c r="Q17" s="1">
        <v>2</v>
      </c>
      <c r="R17" s="1">
        <v>9</v>
      </c>
      <c r="S17" s="1">
        <v>7</v>
      </c>
      <c r="T17" s="1">
        <v>2</v>
      </c>
      <c r="U17" s="1">
        <v>10</v>
      </c>
      <c r="V17" s="1">
        <v>7</v>
      </c>
      <c r="W17" s="1">
        <v>3</v>
      </c>
      <c r="X17" s="1">
        <v>40</v>
      </c>
      <c r="Y17" s="1">
        <v>20</v>
      </c>
      <c r="Z17" s="1">
        <v>20</v>
      </c>
    </row>
    <row r="18" spans="1:26" ht="11.25" x14ac:dyDescent="0.2">
      <c r="A18" s="11" t="s">
        <v>23</v>
      </c>
      <c r="B18" s="1">
        <v>83</v>
      </c>
      <c r="C18" s="1">
        <v>34</v>
      </c>
      <c r="D18" s="1">
        <v>49</v>
      </c>
      <c r="E18" s="1">
        <v>39</v>
      </c>
      <c r="F18" s="1">
        <v>18</v>
      </c>
      <c r="G18" s="1">
        <v>21</v>
      </c>
      <c r="H18" s="1">
        <v>18</v>
      </c>
      <c r="I18" s="1">
        <v>7</v>
      </c>
      <c r="J18" s="1">
        <v>11</v>
      </c>
      <c r="K18" s="1">
        <v>11</v>
      </c>
      <c r="L18" s="1">
        <v>6</v>
      </c>
      <c r="M18" s="1">
        <v>5</v>
      </c>
      <c r="N18" s="11" t="s">
        <v>23</v>
      </c>
      <c r="O18" s="1">
        <v>0</v>
      </c>
      <c r="P18" s="1">
        <v>0</v>
      </c>
      <c r="Q18" s="1">
        <v>0</v>
      </c>
      <c r="R18" s="1">
        <v>10</v>
      </c>
      <c r="S18" s="1">
        <v>5</v>
      </c>
      <c r="T18" s="1">
        <v>5</v>
      </c>
      <c r="U18" s="1">
        <v>10</v>
      </c>
      <c r="V18" s="1">
        <v>4</v>
      </c>
      <c r="W18" s="1">
        <v>6</v>
      </c>
      <c r="X18" s="1">
        <v>34</v>
      </c>
      <c r="Y18" s="1">
        <v>12</v>
      </c>
      <c r="Z18" s="1">
        <v>22</v>
      </c>
    </row>
    <row r="19" spans="1:26" ht="11.25" x14ac:dyDescent="0.2">
      <c r="A19" s="11" t="s">
        <v>24</v>
      </c>
      <c r="B19" s="1">
        <v>56</v>
      </c>
      <c r="C19" s="1">
        <v>29</v>
      </c>
      <c r="D19" s="1">
        <v>27</v>
      </c>
      <c r="E19" s="1">
        <v>26</v>
      </c>
      <c r="F19" s="1">
        <v>13</v>
      </c>
      <c r="G19" s="1">
        <v>13</v>
      </c>
      <c r="H19" s="1">
        <v>14</v>
      </c>
      <c r="I19" s="1">
        <v>5</v>
      </c>
      <c r="J19" s="1">
        <v>9</v>
      </c>
      <c r="K19" s="1">
        <v>9</v>
      </c>
      <c r="L19" s="1">
        <v>6</v>
      </c>
      <c r="M19" s="1">
        <v>3</v>
      </c>
      <c r="N19" s="11" t="s">
        <v>24</v>
      </c>
      <c r="O19" s="1">
        <v>0</v>
      </c>
      <c r="P19" s="1">
        <v>0</v>
      </c>
      <c r="Q19" s="1">
        <v>0</v>
      </c>
      <c r="R19" s="1">
        <v>3</v>
      </c>
      <c r="S19" s="1">
        <v>2</v>
      </c>
      <c r="T19" s="1">
        <v>1</v>
      </c>
      <c r="U19" s="1">
        <v>13</v>
      </c>
      <c r="V19" s="1">
        <v>5</v>
      </c>
      <c r="W19" s="1">
        <v>8</v>
      </c>
      <c r="X19" s="1">
        <v>17</v>
      </c>
      <c r="Y19" s="1">
        <v>11</v>
      </c>
      <c r="Z19" s="1">
        <v>6</v>
      </c>
    </row>
    <row r="20" spans="1:26" ht="11.25" x14ac:dyDescent="0.2">
      <c r="A20" s="11" t="s">
        <v>25</v>
      </c>
      <c r="B20" s="1">
        <v>24</v>
      </c>
      <c r="C20" s="1">
        <v>11</v>
      </c>
      <c r="D20" s="1">
        <v>13</v>
      </c>
      <c r="E20" s="1">
        <v>10</v>
      </c>
      <c r="F20" s="1">
        <v>5</v>
      </c>
      <c r="G20" s="1">
        <v>5</v>
      </c>
      <c r="H20" s="1">
        <v>7</v>
      </c>
      <c r="I20" s="1">
        <v>4</v>
      </c>
      <c r="J20" s="1">
        <v>3</v>
      </c>
      <c r="K20" s="1">
        <v>1</v>
      </c>
      <c r="L20" s="1">
        <v>0</v>
      </c>
      <c r="M20" s="1">
        <v>1</v>
      </c>
      <c r="N20" s="11" t="s">
        <v>25</v>
      </c>
      <c r="O20" s="1">
        <v>0</v>
      </c>
      <c r="P20" s="1">
        <v>0</v>
      </c>
      <c r="Q20" s="1">
        <v>0</v>
      </c>
      <c r="R20" s="1">
        <v>2</v>
      </c>
      <c r="S20" s="1">
        <v>1</v>
      </c>
      <c r="T20" s="1">
        <v>1</v>
      </c>
      <c r="U20" s="1">
        <v>3</v>
      </c>
      <c r="V20" s="1">
        <v>3</v>
      </c>
      <c r="W20" s="1">
        <v>0</v>
      </c>
      <c r="X20" s="1">
        <v>11</v>
      </c>
      <c r="Y20" s="1">
        <v>3</v>
      </c>
      <c r="Z20" s="1">
        <v>8</v>
      </c>
    </row>
    <row r="21" spans="1:26" ht="11.25" x14ac:dyDescent="0.2">
      <c r="A21" s="11" t="s">
        <v>26</v>
      </c>
      <c r="B21" s="1">
        <v>32</v>
      </c>
      <c r="C21" s="1">
        <v>12</v>
      </c>
      <c r="D21" s="1">
        <v>20</v>
      </c>
      <c r="E21" s="1">
        <v>15</v>
      </c>
      <c r="F21" s="1">
        <v>5</v>
      </c>
      <c r="G21" s="1">
        <v>10</v>
      </c>
      <c r="H21" s="1">
        <v>13</v>
      </c>
      <c r="I21" s="1">
        <v>4</v>
      </c>
      <c r="J21" s="1">
        <v>9</v>
      </c>
      <c r="K21" s="1">
        <v>2</v>
      </c>
      <c r="L21" s="1">
        <v>1</v>
      </c>
      <c r="M21" s="1">
        <v>1</v>
      </c>
      <c r="N21" s="11" t="s">
        <v>26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1</v>
      </c>
      <c r="X21" s="1">
        <v>16</v>
      </c>
      <c r="Y21" s="1">
        <v>7</v>
      </c>
      <c r="Z21" s="1">
        <v>9</v>
      </c>
    </row>
    <row r="22" spans="1:26" s="5" customFormat="1" ht="11.25" x14ac:dyDescent="0.2">
      <c r="A22" s="39" t="s">
        <v>27</v>
      </c>
      <c r="B22" s="5">
        <v>22.7</v>
      </c>
      <c r="C22" s="5">
        <v>23.2</v>
      </c>
      <c r="D22" s="5">
        <v>22.2</v>
      </c>
      <c r="E22" s="5">
        <v>23.6</v>
      </c>
      <c r="F22" s="5">
        <v>24.3</v>
      </c>
      <c r="G22" s="5">
        <v>22.8</v>
      </c>
      <c r="H22" s="5">
        <v>23.4</v>
      </c>
      <c r="I22" s="5">
        <v>24</v>
      </c>
      <c r="J22" s="5">
        <v>22.7</v>
      </c>
      <c r="K22" s="5">
        <v>25.1</v>
      </c>
      <c r="L22" s="5">
        <v>26.2</v>
      </c>
      <c r="M22" s="5">
        <v>23.5</v>
      </c>
      <c r="N22" s="39" t="s">
        <v>27</v>
      </c>
      <c r="O22" s="5">
        <v>23</v>
      </c>
      <c r="P22" s="5">
        <v>23.2</v>
      </c>
      <c r="Q22" s="5">
        <v>22.8</v>
      </c>
      <c r="R22" s="5">
        <v>22.8</v>
      </c>
      <c r="S22" s="5">
        <v>23.2</v>
      </c>
      <c r="T22" s="5">
        <v>22.4</v>
      </c>
      <c r="U22" s="5">
        <v>27</v>
      </c>
      <c r="V22" s="5">
        <v>28.3</v>
      </c>
      <c r="W22" s="5">
        <v>25</v>
      </c>
      <c r="X22" s="5">
        <v>20.2</v>
      </c>
      <c r="Y22" s="5">
        <v>19.3</v>
      </c>
      <c r="Z22" s="5">
        <v>20.7</v>
      </c>
    </row>
    <row r="23" spans="1:26" ht="11.25" x14ac:dyDescent="0.2"/>
    <row r="24" spans="1:26" ht="11.25" x14ac:dyDescent="0.2">
      <c r="A24" s="11" t="s">
        <v>655</v>
      </c>
      <c r="B24" s="1">
        <v>6743</v>
      </c>
      <c r="C24" s="1">
        <v>3468</v>
      </c>
      <c r="D24" s="1">
        <v>3275</v>
      </c>
      <c r="E24" s="1">
        <v>3786</v>
      </c>
      <c r="F24" s="1">
        <v>2077</v>
      </c>
      <c r="G24" s="1">
        <v>1709</v>
      </c>
      <c r="H24" s="1">
        <v>1624</v>
      </c>
      <c r="I24" s="1">
        <v>841</v>
      </c>
      <c r="J24" s="1">
        <v>783</v>
      </c>
      <c r="K24" s="1">
        <v>1058</v>
      </c>
      <c r="L24" s="1">
        <v>628</v>
      </c>
      <c r="M24" s="1">
        <v>430</v>
      </c>
      <c r="N24" s="11" t="s">
        <v>655</v>
      </c>
      <c r="O24" s="1">
        <v>296</v>
      </c>
      <c r="P24" s="1">
        <v>171</v>
      </c>
      <c r="Q24" s="1">
        <v>125</v>
      </c>
      <c r="R24" s="1">
        <v>808</v>
      </c>
      <c r="S24" s="1">
        <v>437</v>
      </c>
      <c r="T24" s="1">
        <v>371</v>
      </c>
      <c r="U24" s="1">
        <v>486</v>
      </c>
      <c r="V24" s="1">
        <v>230</v>
      </c>
      <c r="W24" s="1">
        <v>256</v>
      </c>
      <c r="X24" s="1">
        <v>2471</v>
      </c>
      <c r="Y24" s="1">
        <v>1161</v>
      </c>
      <c r="Z24" s="1">
        <v>1310</v>
      </c>
    </row>
    <row r="25" spans="1:26" ht="11.25" x14ac:dyDescent="0.2">
      <c r="A25" s="11">
        <v>0</v>
      </c>
      <c r="B25" s="1">
        <v>145</v>
      </c>
      <c r="C25" s="1">
        <v>79</v>
      </c>
      <c r="D25" s="1">
        <v>66</v>
      </c>
      <c r="E25" s="1">
        <v>82</v>
      </c>
      <c r="F25" s="1">
        <v>45</v>
      </c>
      <c r="G25" s="1">
        <v>37</v>
      </c>
      <c r="H25" s="1">
        <v>38</v>
      </c>
      <c r="I25" s="1">
        <v>24</v>
      </c>
      <c r="J25" s="1">
        <v>14</v>
      </c>
      <c r="K25" s="1">
        <v>26</v>
      </c>
      <c r="L25" s="1">
        <v>16</v>
      </c>
      <c r="M25" s="1">
        <v>10</v>
      </c>
      <c r="N25" s="11">
        <v>0</v>
      </c>
      <c r="O25" s="1">
        <v>5</v>
      </c>
      <c r="P25" s="1">
        <v>1</v>
      </c>
      <c r="Q25" s="1">
        <v>4</v>
      </c>
      <c r="R25" s="1">
        <v>13</v>
      </c>
      <c r="S25" s="1">
        <v>4</v>
      </c>
      <c r="T25" s="1">
        <v>9</v>
      </c>
      <c r="U25" s="1">
        <v>3</v>
      </c>
      <c r="V25" s="1">
        <v>0</v>
      </c>
      <c r="W25" s="1">
        <v>3</v>
      </c>
      <c r="X25" s="1">
        <v>60</v>
      </c>
      <c r="Y25" s="1">
        <v>34</v>
      </c>
      <c r="Z25" s="1">
        <v>26</v>
      </c>
    </row>
    <row r="26" spans="1:26" ht="11.25" x14ac:dyDescent="0.2">
      <c r="A26" s="11">
        <v>1</v>
      </c>
      <c r="B26" s="1">
        <v>166</v>
      </c>
      <c r="C26" s="1">
        <v>72</v>
      </c>
      <c r="D26" s="1">
        <v>94</v>
      </c>
      <c r="E26" s="1">
        <v>100</v>
      </c>
      <c r="F26" s="1">
        <v>41</v>
      </c>
      <c r="G26" s="1">
        <v>59</v>
      </c>
      <c r="H26" s="1">
        <v>53</v>
      </c>
      <c r="I26" s="1">
        <v>20</v>
      </c>
      <c r="J26" s="1">
        <v>33</v>
      </c>
      <c r="K26" s="1">
        <v>16</v>
      </c>
      <c r="L26" s="1">
        <v>8</v>
      </c>
      <c r="M26" s="1">
        <v>8</v>
      </c>
      <c r="N26" s="11">
        <v>1</v>
      </c>
      <c r="O26" s="1">
        <v>5</v>
      </c>
      <c r="P26" s="1">
        <v>2</v>
      </c>
      <c r="Q26" s="1">
        <v>3</v>
      </c>
      <c r="R26" s="1">
        <v>26</v>
      </c>
      <c r="S26" s="1">
        <v>11</v>
      </c>
      <c r="T26" s="1">
        <v>15</v>
      </c>
      <c r="U26" s="1">
        <v>3</v>
      </c>
      <c r="V26" s="1">
        <v>2</v>
      </c>
      <c r="W26" s="1">
        <v>1</v>
      </c>
      <c r="X26" s="1">
        <v>63</v>
      </c>
      <c r="Y26" s="1">
        <v>29</v>
      </c>
      <c r="Z26" s="1">
        <v>34</v>
      </c>
    </row>
    <row r="27" spans="1:26" ht="11.25" x14ac:dyDescent="0.2">
      <c r="A27" s="11">
        <v>2</v>
      </c>
      <c r="B27" s="1">
        <v>184</v>
      </c>
      <c r="C27" s="1">
        <v>99</v>
      </c>
      <c r="D27" s="1">
        <v>85</v>
      </c>
      <c r="E27" s="1">
        <v>94</v>
      </c>
      <c r="F27" s="1">
        <v>53</v>
      </c>
      <c r="G27" s="1">
        <v>41</v>
      </c>
      <c r="H27" s="1">
        <v>34</v>
      </c>
      <c r="I27" s="1">
        <v>16</v>
      </c>
      <c r="J27" s="1">
        <v>18</v>
      </c>
      <c r="K27" s="1">
        <v>21</v>
      </c>
      <c r="L27" s="1">
        <v>19</v>
      </c>
      <c r="M27" s="1">
        <v>2</v>
      </c>
      <c r="N27" s="11">
        <v>2</v>
      </c>
      <c r="O27" s="1">
        <v>10</v>
      </c>
      <c r="P27" s="1">
        <v>8</v>
      </c>
      <c r="Q27" s="1">
        <v>2</v>
      </c>
      <c r="R27" s="1">
        <v>29</v>
      </c>
      <c r="S27" s="1">
        <v>10</v>
      </c>
      <c r="T27" s="1">
        <v>19</v>
      </c>
      <c r="U27" s="1">
        <v>4</v>
      </c>
      <c r="V27" s="1">
        <v>1</v>
      </c>
      <c r="W27" s="1">
        <v>3</v>
      </c>
      <c r="X27" s="1">
        <v>86</v>
      </c>
      <c r="Y27" s="1">
        <v>45</v>
      </c>
      <c r="Z27" s="1">
        <v>41</v>
      </c>
    </row>
    <row r="28" spans="1:26" ht="11.25" x14ac:dyDescent="0.2">
      <c r="A28" s="11">
        <v>3</v>
      </c>
      <c r="B28" s="1">
        <v>165</v>
      </c>
      <c r="C28" s="1">
        <v>84</v>
      </c>
      <c r="D28" s="1">
        <v>81</v>
      </c>
      <c r="E28" s="1">
        <v>108</v>
      </c>
      <c r="F28" s="1">
        <v>60</v>
      </c>
      <c r="G28" s="1">
        <v>48</v>
      </c>
      <c r="H28" s="1">
        <v>44</v>
      </c>
      <c r="I28" s="1">
        <v>24</v>
      </c>
      <c r="J28" s="1">
        <v>20</v>
      </c>
      <c r="K28" s="1">
        <v>29</v>
      </c>
      <c r="L28" s="1">
        <v>16</v>
      </c>
      <c r="M28" s="1">
        <v>13</v>
      </c>
      <c r="N28" s="11">
        <v>3</v>
      </c>
      <c r="O28" s="1">
        <v>9</v>
      </c>
      <c r="P28" s="1">
        <v>6</v>
      </c>
      <c r="Q28" s="1">
        <v>3</v>
      </c>
      <c r="R28" s="1">
        <v>26</v>
      </c>
      <c r="S28" s="1">
        <v>14</v>
      </c>
      <c r="T28" s="1">
        <v>12</v>
      </c>
      <c r="U28" s="1">
        <v>5</v>
      </c>
      <c r="V28" s="1">
        <v>2</v>
      </c>
      <c r="W28" s="1">
        <v>3</v>
      </c>
      <c r="X28" s="1">
        <v>52</v>
      </c>
      <c r="Y28" s="1">
        <v>22</v>
      </c>
      <c r="Z28" s="1">
        <v>30</v>
      </c>
    </row>
    <row r="29" spans="1:26" ht="11.25" x14ac:dyDescent="0.2">
      <c r="A29" s="11">
        <v>4</v>
      </c>
      <c r="B29" s="1">
        <v>157</v>
      </c>
      <c r="C29" s="1">
        <v>71</v>
      </c>
      <c r="D29" s="1">
        <v>86</v>
      </c>
      <c r="E29" s="1">
        <v>87</v>
      </c>
      <c r="F29" s="1">
        <v>39</v>
      </c>
      <c r="G29" s="1">
        <v>48</v>
      </c>
      <c r="H29" s="1">
        <v>33</v>
      </c>
      <c r="I29" s="1">
        <v>12</v>
      </c>
      <c r="J29" s="1">
        <v>21</v>
      </c>
      <c r="K29" s="1">
        <v>28</v>
      </c>
      <c r="L29" s="1">
        <v>15</v>
      </c>
      <c r="M29" s="1">
        <v>13</v>
      </c>
      <c r="N29" s="11">
        <v>4</v>
      </c>
      <c r="O29" s="1">
        <v>4</v>
      </c>
      <c r="P29" s="1">
        <v>2</v>
      </c>
      <c r="Q29" s="1">
        <v>2</v>
      </c>
      <c r="R29" s="1">
        <v>22</v>
      </c>
      <c r="S29" s="1">
        <v>10</v>
      </c>
      <c r="T29" s="1">
        <v>12</v>
      </c>
      <c r="U29" s="1">
        <v>3</v>
      </c>
      <c r="V29" s="1">
        <v>0</v>
      </c>
      <c r="W29" s="1">
        <v>3</v>
      </c>
      <c r="X29" s="1">
        <v>67</v>
      </c>
      <c r="Y29" s="1">
        <v>32</v>
      </c>
      <c r="Z29" s="1">
        <v>35</v>
      </c>
    </row>
    <row r="30" spans="1:26" ht="11.25" x14ac:dyDescent="0.2">
      <c r="A30" s="11">
        <v>5</v>
      </c>
      <c r="B30" s="1">
        <v>127</v>
      </c>
      <c r="C30" s="1">
        <v>58</v>
      </c>
      <c r="D30" s="1">
        <v>69</v>
      </c>
      <c r="E30" s="1">
        <v>67</v>
      </c>
      <c r="F30" s="1">
        <v>35</v>
      </c>
      <c r="G30" s="1">
        <v>32</v>
      </c>
      <c r="H30" s="1">
        <v>28</v>
      </c>
      <c r="I30" s="1">
        <v>13</v>
      </c>
      <c r="J30" s="1">
        <v>15</v>
      </c>
      <c r="K30" s="1">
        <v>25</v>
      </c>
      <c r="L30" s="1">
        <v>11</v>
      </c>
      <c r="M30" s="1">
        <v>14</v>
      </c>
      <c r="N30" s="11">
        <v>5</v>
      </c>
      <c r="O30" s="1">
        <v>3</v>
      </c>
      <c r="P30" s="1">
        <v>2</v>
      </c>
      <c r="Q30" s="1">
        <v>1</v>
      </c>
      <c r="R30" s="1">
        <v>11</v>
      </c>
      <c r="S30" s="1">
        <v>9</v>
      </c>
      <c r="T30" s="1">
        <v>2</v>
      </c>
      <c r="U30" s="1">
        <v>0</v>
      </c>
      <c r="V30" s="1">
        <v>0</v>
      </c>
      <c r="W30" s="1">
        <v>0</v>
      </c>
      <c r="X30" s="1">
        <v>60</v>
      </c>
      <c r="Y30" s="1">
        <v>23</v>
      </c>
      <c r="Z30" s="1">
        <v>37</v>
      </c>
    </row>
    <row r="31" spans="1:26" ht="11.25" x14ac:dyDescent="0.2">
      <c r="A31" s="11">
        <v>6</v>
      </c>
      <c r="B31" s="1">
        <v>110</v>
      </c>
      <c r="C31" s="1">
        <v>48</v>
      </c>
      <c r="D31" s="1">
        <v>62</v>
      </c>
      <c r="E31" s="1">
        <v>54</v>
      </c>
      <c r="F31" s="1">
        <v>27</v>
      </c>
      <c r="G31" s="1">
        <v>27</v>
      </c>
      <c r="H31" s="1">
        <v>22</v>
      </c>
      <c r="I31" s="1">
        <v>10</v>
      </c>
      <c r="J31" s="1">
        <v>12</v>
      </c>
      <c r="K31" s="1">
        <v>13</v>
      </c>
      <c r="L31" s="1">
        <v>4</v>
      </c>
      <c r="M31" s="1">
        <v>9</v>
      </c>
      <c r="N31" s="11">
        <v>6</v>
      </c>
      <c r="O31" s="1">
        <v>7</v>
      </c>
      <c r="P31" s="1">
        <v>4</v>
      </c>
      <c r="Q31" s="1">
        <v>3</v>
      </c>
      <c r="R31" s="1">
        <v>12</v>
      </c>
      <c r="S31" s="1">
        <v>9</v>
      </c>
      <c r="T31" s="1">
        <v>3</v>
      </c>
      <c r="U31" s="1">
        <v>5</v>
      </c>
      <c r="V31" s="1">
        <v>3</v>
      </c>
      <c r="W31" s="1">
        <v>2</v>
      </c>
      <c r="X31" s="1">
        <v>51</v>
      </c>
      <c r="Y31" s="1">
        <v>18</v>
      </c>
      <c r="Z31" s="1">
        <v>33</v>
      </c>
    </row>
    <row r="32" spans="1:26" ht="11.25" x14ac:dyDescent="0.2">
      <c r="A32" s="11">
        <v>7</v>
      </c>
      <c r="B32" s="1">
        <v>102</v>
      </c>
      <c r="C32" s="1">
        <v>45</v>
      </c>
      <c r="D32" s="1">
        <v>57</v>
      </c>
      <c r="E32" s="1">
        <v>51</v>
      </c>
      <c r="F32" s="1">
        <v>17</v>
      </c>
      <c r="G32" s="1">
        <v>34</v>
      </c>
      <c r="H32" s="1">
        <v>23</v>
      </c>
      <c r="I32" s="1">
        <v>8</v>
      </c>
      <c r="J32" s="1">
        <v>15</v>
      </c>
      <c r="K32" s="1">
        <v>19</v>
      </c>
      <c r="L32" s="1">
        <v>5</v>
      </c>
      <c r="M32" s="1">
        <v>14</v>
      </c>
      <c r="N32" s="11">
        <v>7</v>
      </c>
      <c r="O32" s="1">
        <v>4</v>
      </c>
      <c r="P32" s="1">
        <v>1</v>
      </c>
      <c r="Q32" s="1">
        <v>3</v>
      </c>
      <c r="R32" s="1">
        <v>5</v>
      </c>
      <c r="S32" s="1">
        <v>3</v>
      </c>
      <c r="T32" s="1">
        <v>2</v>
      </c>
      <c r="U32" s="1">
        <v>1</v>
      </c>
      <c r="V32" s="1">
        <v>1</v>
      </c>
      <c r="W32" s="1">
        <v>0</v>
      </c>
      <c r="X32" s="1">
        <v>50</v>
      </c>
      <c r="Y32" s="1">
        <v>27</v>
      </c>
      <c r="Z32" s="1">
        <v>23</v>
      </c>
    </row>
    <row r="33" spans="1:26" ht="11.25" x14ac:dyDescent="0.2">
      <c r="A33" s="11">
        <v>8</v>
      </c>
      <c r="B33" s="1">
        <v>98</v>
      </c>
      <c r="C33" s="1">
        <v>58</v>
      </c>
      <c r="D33" s="1">
        <v>40</v>
      </c>
      <c r="E33" s="1">
        <v>36</v>
      </c>
      <c r="F33" s="1">
        <v>22</v>
      </c>
      <c r="G33" s="1">
        <v>14</v>
      </c>
      <c r="H33" s="1">
        <v>17</v>
      </c>
      <c r="I33" s="1">
        <v>11</v>
      </c>
      <c r="J33" s="1">
        <v>6</v>
      </c>
      <c r="K33" s="1">
        <v>10</v>
      </c>
      <c r="L33" s="1">
        <v>6</v>
      </c>
      <c r="M33" s="1">
        <v>4</v>
      </c>
      <c r="N33" s="11">
        <v>8</v>
      </c>
      <c r="O33" s="1">
        <v>2</v>
      </c>
      <c r="P33" s="1">
        <v>0</v>
      </c>
      <c r="Q33" s="1">
        <v>2</v>
      </c>
      <c r="R33" s="1">
        <v>7</v>
      </c>
      <c r="S33" s="1">
        <v>5</v>
      </c>
      <c r="T33" s="1">
        <v>2</v>
      </c>
      <c r="U33" s="1">
        <v>3</v>
      </c>
      <c r="V33" s="1">
        <v>2</v>
      </c>
      <c r="W33" s="1">
        <v>1</v>
      </c>
      <c r="X33" s="1">
        <v>59</v>
      </c>
      <c r="Y33" s="1">
        <v>34</v>
      </c>
      <c r="Z33" s="1">
        <v>25</v>
      </c>
    </row>
    <row r="34" spans="1:26" ht="11.25" x14ac:dyDescent="0.2">
      <c r="A34" s="11">
        <v>9</v>
      </c>
      <c r="B34" s="1">
        <v>119</v>
      </c>
      <c r="C34" s="1">
        <v>57</v>
      </c>
      <c r="D34" s="1">
        <v>62</v>
      </c>
      <c r="E34" s="1">
        <v>64</v>
      </c>
      <c r="F34" s="1">
        <v>26</v>
      </c>
      <c r="G34" s="1">
        <v>38</v>
      </c>
      <c r="H34" s="1">
        <v>45</v>
      </c>
      <c r="I34" s="1">
        <v>17</v>
      </c>
      <c r="J34" s="1">
        <v>28</v>
      </c>
      <c r="K34" s="1">
        <v>8</v>
      </c>
      <c r="L34" s="1">
        <v>4</v>
      </c>
      <c r="M34" s="1">
        <v>4</v>
      </c>
      <c r="N34" s="11">
        <v>9</v>
      </c>
      <c r="O34" s="1">
        <v>3</v>
      </c>
      <c r="P34" s="1">
        <v>1</v>
      </c>
      <c r="Q34" s="1">
        <v>2</v>
      </c>
      <c r="R34" s="1">
        <v>8</v>
      </c>
      <c r="S34" s="1">
        <v>4</v>
      </c>
      <c r="T34" s="1">
        <v>4</v>
      </c>
      <c r="U34" s="1">
        <v>4</v>
      </c>
      <c r="V34" s="1">
        <v>3</v>
      </c>
      <c r="W34" s="1">
        <v>1</v>
      </c>
      <c r="X34" s="1">
        <v>51</v>
      </c>
      <c r="Y34" s="1">
        <v>28</v>
      </c>
      <c r="Z34" s="1">
        <v>23</v>
      </c>
    </row>
    <row r="35" spans="1:26" ht="11.25" x14ac:dyDescent="0.2">
      <c r="A35" s="11">
        <v>10</v>
      </c>
      <c r="B35" s="1">
        <v>110</v>
      </c>
      <c r="C35" s="1">
        <v>59</v>
      </c>
      <c r="D35" s="1">
        <v>51</v>
      </c>
      <c r="E35" s="1">
        <v>54</v>
      </c>
      <c r="F35" s="1">
        <v>25</v>
      </c>
      <c r="G35" s="1">
        <v>29</v>
      </c>
      <c r="H35" s="1">
        <v>25</v>
      </c>
      <c r="I35" s="1">
        <v>11</v>
      </c>
      <c r="J35" s="1">
        <v>14</v>
      </c>
      <c r="K35" s="1">
        <v>15</v>
      </c>
      <c r="L35" s="1">
        <v>6</v>
      </c>
      <c r="M35" s="1">
        <v>9</v>
      </c>
      <c r="N35" s="11">
        <v>10</v>
      </c>
      <c r="O35" s="1">
        <v>5</v>
      </c>
      <c r="P35" s="1">
        <v>4</v>
      </c>
      <c r="Q35" s="1">
        <v>1</v>
      </c>
      <c r="R35" s="1">
        <v>9</v>
      </c>
      <c r="S35" s="1">
        <v>4</v>
      </c>
      <c r="T35" s="1">
        <v>5</v>
      </c>
      <c r="U35" s="1">
        <v>4</v>
      </c>
      <c r="V35" s="1">
        <v>2</v>
      </c>
      <c r="W35" s="1">
        <v>2</v>
      </c>
      <c r="X35" s="1">
        <v>52</v>
      </c>
      <c r="Y35" s="1">
        <v>32</v>
      </c>
      <c r="Z35" s="1">
        <v>20</v>
      </c>
    </row>
    <row r="36" spans="1:26" ht="11.25" x14ac:dyDescent="0.2">
      <c r="A36" s="11">
        <v>11</v>
      </c>
      <c r="B36" s="1">
        <v>115</v>
      </c>
      <c r="C36" s="1">
        <v>60</v>
      </c>
      <c r="D36" s="1">
        <v>55</v>
      </c>
      <c r="E36" s="1">
        <v>46</v>
      </c>
      <c r="F36" s="1">
        <v>20</v>
      </c>
      <c r="G36" s="1">
        <v>26</v>
      </c>
      <c r="H36" s="1">
        <v>18</v>
      </c>
      <c r="I36" s="1">
        <v>7</v>
      </c>
      <c r="J36" s="1">
        <v>11</v>
      </c>
      <c r="K36" s="1">
        <v>19</v>
      </c>
      <c r="L36" s="1">
        <v>9</v>
      </c>
      <c r="M36" s="1">
        <v>10</v>
      </c>
      <c r="N36" s="11">
        <v>11</v>
      </c>
      <c r="O36" s="1">
        <v>2</v>
      </c>
      <c r="P36" s="1">
        <v>1</v>
      </c>
      <c r="Q36" s="1">
        <v>1</v>
      </c>
      <c r="R36" s="1">
        <v>7</v>
      </c>
      <c r="S36" s="1">
        <v>3</v>
      </c>
      <c r="T36" s="1">
        <v>4</v>
      </c>
      <c r="U36" s="1">
        <v>9</v>
      </c>
      <c r="V36" s="1">
        <v>6</v>
      </c>
      <c r="W36" s="1">
        <v>3</v>
      </c>
      <c r="X36" s="1">
        <v>60</v>
      </c>
      <c r="Y36" s="1">
        <v>34</v>
      </c>
      <c r="Z36" s="1">
        <v>26</v>
      </c>
    </row>
    <row r="37" spans="1:26" ht="11.25" x14ac:dyDescent="0.2">
      <c r="A37" s="11">
        <v>12</v>
      </c>
      <c r="B37" s="1">
        <v>90</v>
      </c>
      <c r="C37" s="1">
        <v>41</v>
      </c>
      <c r="D37" s="1">
        <v>49</v>
      </c>
      <c r="E37" s="1">
        <v>35</v>
      </c>
      <c r="F37" s="1">
        <v>17</v>
      </c>
      <c r="G37" s="1">
        <v>18</v>
      </c>
      <c r="H37" s="1">
        <v>16</v>
      </c>
      <c r="I37" s="1">
        <v>7</v>
      </c>
      <c r="J37" s="1">
        <v>9</v>
      </c>
      <c r="K37" s="1">
        <v>11</v>
      </c>
      <c r="L37" s="1">
        <v>6</v>
      </c>
      <c r="M37" s="1">
        <v>5</v>
      </c>
      <c r="N37" s="11">
        <v>12</v>
      </c>
      <c r="O37" s="1">
        <v>2</v>
      </c>
      <c r="P37" s="1">
        <v>2</v>
      </c>
      <c r="Q37" s="1">
        <v>0</v>
      </c>
      <c r="R37" s="1">
        <v>6</v>
      </c>
      <c r="S37" s="1">
        <v>2</v>
      </c>
      <c r="T37" s="1">
        <v>4</v>
      </c>
      <c r="U37" s="1">
        <v>4</v>
      </c>
      <c r="V37" s="1">
        <v>0</v>
      </c>
      <c r="W37" s="1">
        <v>4</v>
      </c>
      <c r="X37" s="1">
        <v>51</v>
      </c>
      <c r="Y37" s="1">
        <v>24</v>
      </c>
      <c r="Z37" s="1">
        <v>27</v>
      </c>
    </row>
    <row r="38" spans="1:26" ht="11.25" x14ac:dyDescent="0.2">
      <c r="A38" s="11">
        <v>13</v>
      </c>
      <c r="B38" s="1">
        <v>90</v>
      </c>
      <c r="C38" s="1">
        <v>51</v>
      </c>
      <c r="D38" s="1">
        <v>39</v>
      </c>
      <c r="E38" s="1">
        <v>39</v>
      </c>
      <c r="F38" s="1">
        <v>24</v>
      </c>
      <c r="G38" s="1">
        <v>15</v>
      </c>
      <c r="H38" s="1">
        <v>23</v>
      </c>
      <c r="I38" s="1">
        <v>19</v>
      </c>
      <c r="J38" s="1">
        <v>4</v>
      </c>
      <c r="K38" s="1">
        <v>5</v>
      </c>
      <c r="L38" s="1">
        <v>2</v>
      </c>
      <c r="M38" s="1">
        <v>3</v>
      </c>
      <c r="N38" s="11">
        <v>13</v>
      </c>
      <c r="O38" s="1">
        <v>1</v>
      </c>
      <c r="P38" s="1">
        <v>0</v>
      </c>
      <c r="Q38" s="1">
        <v>1</v>
      </c>
      <c r="R38" s="1">
        <v>10</v>
      </c>
      <c r="S38" s="1">
        <v>3</v>
      </c>
      <c r="T38" s="1">
        <v>7</v>
      </c>
      <c r="U38" s="1">
        <v>4</v>
      </c>
      <c r="V38" s="1">
        <v>2</v>
      </c>
      <c r="W38" s="1">
        <v>2</v>
      </c>
      <c r="X38" s="1">
        <v>47</v>
      </c>
      <c r="Y38" s="1">
        <v>25</v>
      </c>
      <c r="Z38" s="1">
        <v>22</v>
      </c>
    </row>
    <row r="39" spans="1:26" ht="11.25" x14ac:dyDescent="0.2">
      <c r="A39" s="11">
        <v>14</v>
      </c>
      <c r="B39" s="1">
        <v>122</v>
      </c>
      <c r="C39" s="1">
        <v>60</v>
      </c>
      <c r="D39" s="1">
        <v>62</v>
      </c>
      <c r="E39" s="1">
        <v>56</v>
      </c>
      <c r="F39" s="1">
        <v>23</v>
      </c>
      <c r="G39" s="1">
        <v>33</v>
      </c>
      <c r="H39" s="1">
        <v>25</v>
      </c>
      <c r="I39" s="1">
        <v>8</v>
      </c>
      <c r="J39" s="1">
        <v>17</v>
      </c>
      <c r="K39" s="1">
        <v>10</v>
      </c>
      <c r="L39" s="1">
        <v>7</v>
      </c>
      <c r="M39" s="1">
        <v>3</v>
      </c>
      <c r="N39" s="11">
        <v>14</v>
      </c>
      <c r="O39" s="1">
        <v>2</v>
      </c>
      <c r="P39" s="1">
        <v>2</v>
      </c>
      <c r="Q39" s="1">
        <v>0</v>
      </c>
      <c r="R39" s="1">
        <v>19</v>
      </c>
      <c r="S39" s="1">
        <v>6</v>
      </c>
      <c r="T39" s="1">
        <v>13</v>
      </c>
      <c r="U39" s="1">
        <v>2</v>
      </c>
      <c r="V39" s="1">
        <v>1</v>
      </c>
      <c r="W39" s="1">
        <v>1</v>
      </c>
      <c r="X39" s="1">
        <v>64</v>
      </c>
      <c r="Y39" s="1">
        <v>36</v>
      </c>
      <c r="Z39" s="1">
        <v>28</v>
      </c>
    </row>
    <row r="40" spans="1:26" ht="11.25" x14ac:dyDescent="0.2">
      <c r="A40" s="11">
        <v>15</v>
      </c>
      <c r="B40" s="1">
        <v>129</v>
      </c>
      <c r="C40" s="1">
        <v>52</v>
      </c>
      <c r="D40" s="1">
        <v>77</v>
      </c>
      <c r="E40" s="1">
        <v>39</v>
      </c>
      <c r="F40" s="1">
        <v>20</v>
      </c>
      <c r="G40" s="1">
        <v>19</v>
      </c>
      <c r="H40" s="1">
        <v>23</v>
      </c>
      <c r="I40" s="1">
        <v>6</v>
      </c>
      <c r="J40" s="1">
        <v>17</v>
      </c>
      <c r="K40" s="1">
        <v>11</v>
      </c>
      <c r="L40" s="1">
        <v>9</v>
      </c>
      <c r="M40" s="1">
        <v>2</v>
      </c>
      <c r="N40" s="11">
        <v>15</v>
      </c>
      <c r="O40" s="1">
        <v>0</v>
      </c>
      <c r="P40" s="1">
        <v>0</v>
      </c>
      <c r="Q40" s="1">
        <v>0</v>
      </c>
      <c r="R40" s="1">
        <v>5</v>
      </c>
      <c r="S40" s="1">
        <v>5</v>
      </c>
      <c r="T40" s="1">
        <v>0</v>
      </c>
      <c r="U40" s="1">
        <v>28</v>
      </c>
      <c r="V40" s="1">
        <v>8</v>
      </c>
      <c r="W40" s="1">
        <v>20</v>
      </c>
      <c r="X40" s="1">
        <v>62</v>
      </c>
      <c r="Y40" s="1">
        <v>24</v>
      </c>
      <c r="Z40" s="1">
        <v>38</v>
      </c>
    </row>
    <row r="41" spans="1:26" ht="11.25" x14ac:dyDescent="0.2">
      <c r="A41" s="11">
        <v>16</v>
      </c>
      <c r="B41" s="1">
        <v>128</v>
      </c>
      <c r="C41" s="1">
        <v>66</v>
      </c>
      <c r="D41" s="1">
        <v>62</v>
      </c>
      <c r="E41" s="1">
        <v>55</v>
      </c>
      <c r="F41" s="1">
        <v>29</v>
      </c>
      <c r="G41" s="1">
        <v>26</v>
      </c>
      <c r="H41" s="1">
        <v>40</v>
      </c>
      <c r="I41" s="1">
        <v>22</v>
      </c>
      <c r="J41" s="1">
        <v>18</v>
      </c>
      <c r="K41" s="1">
        <v>8</v>
      </c>
      <c r="L41" s="1">
        <v>5</v>
      </c>
      <c r="M41" s="1">
        <v>3</v>
      </c>
      <c r="N41" s="11">
        <v>16</v>
      </c>
      <c r="O41" s="1">
        <v>2</v>
      </c>
      <c r="P41" s="1">
        <v>1</v>
      </c>
      <c r="Q41" s="1">
        <v>1</v>
      </c>
      <c r="R41" s="1">
        <v>5</v>
      </c>
      <c r="S41" s="1">
        <v>1</v>
      </c>
      <c r="T41" s="1">
        <v>4</v>
      </c>
      <c r="U41" s="1">
        <v>14</v>
      </c>
      <c r="V41" s="1">
        <v>7</v>
      </c>
      <c r="W41" s="1">
        <v>7</v>
      </c>
      <c r="X41" s="1">
        <v>59</v>
      </c>
      <c r="Y41" s="1">
        <v>30</v>
      </c>
      <c r="Z41" s="1">
        <v>29</v>
      </c>
    </row>
    <row r="42" spans="1:26" ht="11.25" x14ac:dyDescent="0.2">
      <c r="A42" s="11">
        <v>17</v>
      </c>
      <c r="B42" s="1">
        <v>166</v>
      </c>
      <c r="C42" s="1">
        <v>96</v>
      </c>
      <c r="D42" s="1">
        <v>70</v>
      </c>
      <c r="E42" s="1">
        <v>68</v>
      </c>
      <c r="F42" s="1">
        <v>43</v>
      </c>
      <c r="G42" s="1">
        <v>25</v>
      </c>
      <c r="H42" s="1">
        <v>33</v>
      </c>
      <c r="I42" s="1">
        <v>23</v>
      </c>
      <c r="J42" s="1">
        <v>10</v>
      </c>
      <c r="K42" s="1">
        <v>11</v>
      </c>
      <c r="L42" s="1">
        <v>6</v>
      </c>
      <c r="M42" s="1">
        <v>5</v>
      </c>
      <c r="N42" s="11">
        <v>17</v>
      </c>
      <c r="O42" s="1">
        <v>2</v>
      </c>
      <c r="P42" s="1">
        <v>1</v>
      </c>
      <c r="Q42" s="1">
        <v>1</v>
      </c>
      <c r="R42" s="1">
        <v>22</v>
      </c>
      <c r="S42" s="1">
        <v>13</v>
      </c>
      <c r="T42" s="1">
        <v>9</v>
      </c>
      <c r="U42" s="1">
        <v>7</v>
      </c>
      <c r="V42" s="1">
        <v>4</v>
      </c>
      <c r="W42" s="1">
        <v>3</v>
      </c>
      <c r="X42" s="1">
        <v>91</v>
      </c>
      <c r="Y42" s="1">
        <v>49</v>
      </c>
      <c r="Z42" s="1">
        <v>42</v>
      </c>
    </row>
    <row r="43" spans="1:26" ht="11.25" x14ac:dyDescent="0.2">
      <c r="A43" s="11">
        <v>18</v>
      </c>
      <c r="B43" s="1">
        <v>185</v>
      </c>
      <c r="C43" s="1">
        <v>89</v>
      </c>
      <c r="D43" s="1">
        <v>96</v>
      </c>
      <c r="E43" s="1">
        <v>90</v>
      </c>
      <c r="F43" s="1">
        <v>47</v>
      </c>
      <c r="G43" s="1">
        <v>43</v>
      </c>
      <c r="H43" s="1">
        <v>33</v>
      </c>
      <c r="I43" s="1">
        <v>19</v>
      </c>
      <c r="J43" s="1">
        <v>14</v>
      </c>
      <c r="K43" s="1">
        <v>22</v>
      </c>
      <c r="L43" s="1">
        <v>8</v>
      </c>
      <c r="M43" s="1">
        <v>14</v>
      </c>
      <c r="N43" s="11">
        <v>18</v>
      </c>
      <c r="O43" s="1">
        <v>14</v>
      </c>
      <c r="P43" s="1">
        <v>7</v>
      </c>
      <c r="Q43" s="1">
        <v>7</v>
      </c>
      <c r="R43" s="1">
        <v>21</v>
      </c>
      <c r="S43" s="1">
        <v>13</v>
      </c>
      <c r="T43" s="1">
        <v>8</v>
      </c>
      <c r="U43" s="1">
        <v>12</v>
      </c>
      <c r="V43" s="1">
        <v>9</v>
      </c>
      <c r="W43" s="1">
        <v>3</v>
      </c>
      <c r="X43" s="1">
        <v>83</v>
      </c>
      <c r="Y43" s="1">
        <v>33</v>
      </c>
      <c r="Z43" s="1">
        <v>50</v>
      </c>
    </row>
    <row r="44" spans="1:26" ht="11.25" x14ac:dyDescent="0.2">
      <c r="A44" s="11">
        <v>19</v>
      </c>
      <c r="B44" s="1">
        <v>189</v>
      </c>
      <c r="C44" s="1">
        <v>104</v>
      </c>
      <c r="D44" s="1">
        <v>85</v>
      </c>
      <c r="E44" s="1">
        <v>124</v>
      </c>
      <c r="F44" s="1">
        <v>74</v>
      </c>
      <c r="G44" s="1">
        <v>50</v>
      </c>
      <c r="H44" s="1">
        <v>52</v>
      </c>
      <c r="I44" s="1">
        <v>31</v>
      </c>
      <c r="J44" s="1">
        <v>21</v>
      </c>
      <c r="K44" s="1">
        <v>27</v>
      </c>
      <c r="L44" s="1">
        <v>17</v>
      </c>
      <c r="M44" s="1">
        <v>10</v>
      </c>
      <c r="N44" s="11">
        <v>19</v>
      </c>
      <c r="O44" s="1">
        <v>8</v>
      </c>
      <c r="P44" s="1">
        <v>3</v>
      </c>
      <c r="Q44" s="1">
        <v>5</v>
      </c>
      <c r="R44" s="1">
        <v>37</v>
      </c>
      <c r="S44" s="1">
        <v>23</v>
      </c>
      <c r="T44" s="1">
        <v>14</v>
      </c>
      <c r="U44" s="1">
        <v>11</v>
      </c>
      <c r="V44" s="1">
        <v>5</v>
      </c>
      <c r="W44" s="1">
        <v>6</v>
      </c>
      <c r="X44" s="1">
        <v>54</v>
      </c>
      <c r="Y44" s="1">
        <v>25</v>
      </c>
      <c r="Z44" s="1">
        <v>29</v>
      </c>
    </row>
    <row r="45" spans="1:26" ht="11.25" x14ac:dyDescent="0.2">
      <c r="A45" s="11">
        <v>20</v>
      </c>
      <c r="B45" s="1">
        <v>240</v>
      </c>
      <c r="C45" s="1">
        <v>111</v>
      </c>
      <c r="D45" s="1">
        <v>129</v>
      </c>
      <c r="E45" s="1">
        <v>114</v>
      </c>
      <c r="F45" s="1">
        <v>62</v>
      </c>
      <c r="G45" s="1">
        <v>52</v>
      </c>
      <c r="H45" s="1">
        <v>39</v>
      </c>
      <c r="I45" s="1">
        <v>17</v>
      </c>
      <c r="J45" s="1">
        <v>22</v>
      </c>
      <c r="K45" s="1">
        <v>29</v>
      </c>
      <c r="L45" s="1">
        <v>14</v>
      </c>
      <c r="M45" s="1">
        <v>15</v>
      </c>
      <c r="N45" s="11">
        <v>20</v>
      </c>
      <c r="O45" s="1">
        <v>12</v>
      </c>
      <c r="P45" s="1">
        <v>10</v>
      </c>
      <c r="Q45" s="1">
        <v>2</v>
      </c>
      <c r="R45" s="1">
        <v>34</v>
      </c>
      <c r="S45" s="1">
        <v>21</v>
      </c>
      <c r="T45" s="1">
        <v>13</v>
      </c>
      <c r="U45" s="1">
        <v>24</v>
      </c>
      <c r="V45" s="1">
        <v>9</v>
      </c>
      <c r="W45" s="1">
        <v>15</v>
      </c>
      <c r="X45" s="1">
        <v>102</v>
      </c>
      <c r="Y45" s="1">
        <v>40</v>
      </c>
      <c r="Z45" s="1">
        <v>62</v>
      </c>
    </row>
    <row r="46" spans="1:26" ht="11.25" x14ac:dyDescent="0.2">
      <c r="A46" s="11">
        <v>21</v>
      </c>
      <c r="B46" s="1">
        <v>218</v>
      </c>
      <c r="C46" s="1">
        <v>97</v>
      </c>
      <c r="D46" s="1">
        <v>121</v>
      </c>
      <c r="E46" s="1">
        <v>139</v>
      </c>
      <c r="F46" s="1">
        <v>69</v>
      </c>
      <c r="G46" s="1">
        <v>70</v>
      </c>
      <c r="H46" s="1">
        <v>67</v>
      </c>
      <c r="I46" s="1">
        <v>31</v>
      </c>
      <c r="J46" s="1">
        <v>36</v>
      </c>
      <c r="K46" s="1">
        <v>31</v>
      </c>
      <c r="L46" s="1">
        <v>18</v>
      </c>
      <c r="M46" s="1">
        <v>13</v>
      </c>
      <c r="N46" s="11">
        <v>21</v>
      </c>
      <c r="O46" s="1">
        <v>11</v>
      </c>
      <c r="P46" s="1">
        <v>6</v>
      </c>
      <c r="Q46" s="1">
        <v>5</v>
      </c>
      <c r="R46" s="1">
        <v>30</v>
      </c>
      <c r="S46" s="1">
        <v>14</v>
      </c>
      <c r="T46" s="1">
        <v>16</v>
      </c>
      <c r="U46" s="1">
        <v>15</v>
      </c>
      <c r="V46" s="1">
        <v>4</v>
      </c>
      <c r="W46" s="1">
        <v>11</v>
      </c>
      <c r="X46" s="1">
        <v>64</v>
      </c>
      <c r="Y46" s="1">
        <v>24</v>
      </c>
      <c r="Z46" s="1">
        <v>40</v>
      </c>
    </row>
    <row r="47" spans="1:26" ht="11.25" x14ac:dyDescent="0.2">
      <c r="A47" s="11">
        <v>22</v>
      </c>
      <c r="B47" s="1">
        <v>234</v>
      </c>
      <c r="C47" s="1">
        <v>100</v>
      </c>
      <c r="D47" s="1">
        <v>134</v>
      </c>
      <c r="E47" s="1">
        <v>139</v>
      </c>
      <c r="F47" s="1">
        <v>72</v>
      </c>
      <c r="G47" s="1">
        <v>67</v>
      </c>
      <c r="H47" s="1">
        <v>50</v>
      </c>
      <c r="I47" s="1">
        <v>27</v>
      </c>
      <c r="J47" s="1">
        <v>23</v>
      </c>
      <c r="K47" s="1">
        <v>29</v>
      </c>
      <c r="L47" s="1">
        <v>10</v>
      </c>
      <c r="M47" s="1">
        <v>19</v>
      </c>
      <c r="N47" s="11">
        <v>22</v>
      </c>
      <c r="O47" s="1">
        <v>20</v>
      </c>
      <c r="P47" s="1">
        <v>10</v>
      </c>
      <c r="Q47" s="1">
        <v>10</v>
      </c>
      <c r="R47" s="1">
        <v>40</v>
      </c>
      <c r="S47" s="1">
        <v>25</v>
      </c>
      <c r="T47" s="1">
        <v>15</v>
      </c>
      <c r="U47" s="1">
        <v>20</v>
      </c>
      <c r="V47" s="1">
        <v>4</v>
      </c>
      <c r="W47" s="1">
        <v>16</v>
      </c>
      <c r="X47" s="1">
        <v>75</v>
      </c>
      <c r="Y47" s="1">
        <v>24</v>
      </c>
      <c r="Z47" s="1">
        <v>51</v>
      </c>
    </row>
    <row r="48" spans="1:26" ht="11.25" x14ac:dyDescent="0.2">
      <c r="A48" s="11">
        <v>23</v>
      </c>
      <c r="B48" s="1">
        <v>326</v>
      </c>
      <c r="C48" s="1">
        <v>172</v>
      </c>
      <c r="D48" s="1">
        <v>154</v>
      </c>
      <c r="E48" s="1">
        <v>191</v>
      </c>
      <c r="F48" s="1">
        <v>112</v>
      </c>
      <c r="G48" s="1">
        <v>79</v>
      </c>
      <c r="H48" s="1">
        <v>79</v>
      </c>
      <c r="I48" s="1">
        <v>42</v>
      </c>
      <c r="J48" s="1">
        <v>37</v>
      </c>
      <c r="K48" s="1">
        <v>61</v>
      </c>
      <c r="L48" s="1">
        <v>42</v>
      </c>
      <c r="M48" s="1">
        <v>19</v>
      </c>
      <c r="N48" s="11">
        <v>23</v>
      </c>
      <c r="O48" s="1">
        <v>19</v>
      </c>
      <c r="P48" s="1">
        <v>11</v>
      </c>
      <c r="Q48" s="1">
        <v>8</v>
      </c>
      <c r="R48" s="1">
        <v>32</v>
      </c>
      <c r="S48" s="1">
        <v>17</v>
      </c>
      <c r="T48" s="1">
        <v>15</v>
      </c>
      <c r="U48" s="1">
        <v>23</v>
      </c>
      <c r="V48" s="1">
        <v>10</v>
      </c>
      <c r="W48" s="1">
        <v>13</v>
      </c>
      <c r="X48" s="1">
        <v>112</v>
      </c>
      <c r="Y48" s="1">
        <v>50</v>
      </c>
      <c r="Z48" s="1">
        <v>62</v>
      </c>
    </row>
    <row r="49" spans="1:26" ht="11.25" x14ac:dyDescent="0.2">
      <c r="A49" s="11">
        <v>24</v>
      </c>
      <c r="B49" s="1">
        <v>235</v>
      </c>
      <c r="C49" s="1">
        <v>125</v>
      </c>
      <c r="D49" s="1">
        <v>110</v>
      </c>
      <c r="E49" s="1">
        <v>164</v>
      </c>
      <c r="F49" s="1">
        <v>93</v>
      </c>
      <c r="G49" s="1">
        <v>71</v>
      </c>
      <c r="H49" s="1">
        <v>42</v>
      </c>
      <c r="I49" s="1">
        <v>22</v>
      </c>
      <c r="J49" s="1">
        <v>20</v>
      </c>
      <c r="K49" s="1">
        <v>40</v>
      </c>
      <c r="L49" s="1">
        <v>21</v>
      </c>
      <c r="M49" s="1">
        <v>19</v>
      </c>
      <c r="N49" s="11">
        <v>24</v>
      </c>
      <c r="O49" s="1">
        <v>34</v>
      </c>
      <c r="P49" s="1">
        <v>22</v>
      </c>
      <c r="Q49" s="1">
        <v>12</v>
      </c>
      <c r="R49" s="1">
        <v>48</v>
      </c>
      <c r="S49" s="1">
        <v>28</v>
      </c>
      <c r="T49" s="1">
        <v>20</v>
      </c>
      <c r="U49" s="1">
        <v>14</v>
      </c>
      <c r="V49" s="1">
        <v>9</v>
      </c>
      <c r="W49" s="1">
        <v>5</v>
      </c>
      <c r="X49" s="1">
        <v>57</v>
      </c>
      <c r="Y49" s="1">
        <v>23</v>
      </c>
      <c r="Z49" s="1">
        <v>34</v>
      </c>
    </row>
    <row r="50" spans="1:26" ht="11.25" x14ac:dyDescent="0.2">
      <c r="A50" s="11">
        <v>25</v>
      </c>
      <c r="B50" s="1">
        <v>246</v>
      </c>
      <c r="C50" s="1">
        <v>141</v>
      </c>
      <c r="D50" s="1">
        <v>105</v>
      </c>
      <c r="E50" s="1">
        <v>147</v>
      </c>
      <c r="F50" s="1">
        <v>89</v>
      </c>
      <c r="G50" s="1">
        <v>58</v>
      </c>
      <c r="H50" s="1">
        <v>63</v>
      </c>
      <c r="I50" s="1">
        <v>39</v>
      </c>
      <c r="J50" s="1">
        <v>24</v>
      </c>
      <c r="K50" s="1">
        <v>36</v>
      </c>
      <c r="L50" s="1">
        <v>26</v>
      </c>
      <c r="M50" s="1">
        <v>10</v>
      </c>
      <c r="N50" s="11">
        <v>25</v>
      </c>
      <c r="O50" s="1">
        <v>14</v>
      </c>
      <c r="P50" s="1">
        <v>5</v>
      </c>
      <c r="Q50" s="1">
        <v>9</v>
      </c>
      <c r="R50" s="1">
        <v>34</v>
      </c>
      <c r="S50" s="1">
        <v>19</v>
      </c>
      <c r="T50" s="1">
        <v>15</v>
      </c>
      <c r="U50" s="1">
        <v>20</v>
      </c>
      <c r="V50" s="1">
        <v>13</v>
      </c>
      <c r="W50" s="1">
        <v>7</v>
      </c>
      <c r="X50" s="1">
        <v>79</v>
      </c>
      <c r="Y50" s="1">
        <v>39</v>
      </c>
      <c r="Z50" s="1">
        <v>40</v>
      </c>
    </row>
    <row r="51" spans="1:26" ht="11.25" x14ac:dyDescent="0.2">
      <c r="A51" s="11">
        <v>26</v>
      </c>
      <c r="B51" s="1">
        <v>219</v>
      </c>
      <c r="C51" s="1">
        <v>127</v>
      </c>
      <c r="D51" s="1">
        <v>92</v>
      </c>
      <c r="E51" s="1">
        <v>154</v>
      </c>
      <c r="F51" s="1">
        <v>84</v>
      </c>
      <c r="G51" s="1">
        <v>70</v>
      </c>
      <c r="H51" s="1">
        <v>69</v>
      </c>
      <c r="I51" s="1">
        <v>42</v>
      </c>
      <c r="J51" s="1">
        <v>27</v>
      </c>
      <c r="K51" s="1">
        <v>37</v>
      </c>
      <c r="L51" s="1">
        <v>18</v>
      </c>
      <c r="M51" s="1">
        <v>19</v>
      </c>
      <c r="N51" s="11">
        <v>26</v>
      </c>
      <c r="O51" s="1">
        <v>14</v>
      </c>
      <c r="P51" s="1">
        <v>7</v>
      </c>
      <c r="Q51" s="1">
        <v>7</v>
      </c>
      <c r="R51" s="1">
        <v>34</v>
      </c>
      <c r="S51" s="1">
        <v>17</v>
      </c>
      <c r="T51" s="1">
        <v>17</v>
      </c>
      <c r="U51" s="1">
        <v>8</v>
      </c>
      <c r="V51" s="1">
        <v>5</v>
      </c>
      <c r="W51" s="1">
        <v>3</v>
      </c>
      <c r="X51" s="1">
        <v>57</v>
      </c>
      <c r="Y51" s="1">
        <v>38</v>
      </c>
      <c r="Z51" s="1">
        <v>19</v>
      </c>
    </row>
    <row r="52" spans="1:26" ht="11.25" x14ac:dyDescent="0.2">
      <c r="A52" s="11">
        <v>27</v>
      </c>
      <c r="B52" s="1">
        <v>187</v>
      </c>
      <c r="C52" s="1">
        <v>109</v>
      </c>
      <c r="D52" s="1">
        <v>78</v>
      </c>
      <c r="E52" s="1">
        <v>132</v>
      </c>
      <c r="F52" s="1">
        <v>83</v>
      </c>
      <c r="G52" s="1">
        <v>49</v>
      </c>
      <c r="H52" s="1">
        <v>45</v>
      </c>
      <c r="I52" s="1">
        <v>24</v>
      </c>
      <c r="J52" s="1">
        <v>21</v>
      </c>
      <c r="K52" s="1">
        <v>51</v>
      </c>
      <c r="L52" s="1">
        <v>36</v>
      </c>
      <c r="M52" s="1">
        <v>15</v>
      </c>
      <c r="N52" s="11">
        <v>27</v>
      </c>
      <c r="O52" s="1">
        <v>15</v>
      </c>
      <c r="P52" s="1">
        <v>10</v>
      </c>
      <c r="Q52" s="1">
        <v>5</v>
      </c>
      <c r="R52" s="1">
        <v>21</v>
      </c>
      <c r="S52" s="1">
        <v>13</v>
      </c>
      <c r="T52" s="1">
        <v>8</v>
      </c>
      <c r="U52" s="1">
        <v>6</v>
      </c>
      <c r="V52" s="1">
        <v>3</v>
      </c>
      <c r="W52" s="1">
        <v>3</v>
      </c>
      <c r="X52" s="1">
        <v>49</v>
      </c>
      <c r="Y52" s="1">
        <v>23</v>
      </c>
      <c r="Z52" s="1">
        <v>26</v>
      </c>
    </row>
    <row r="53" spans="1:26" ht="11.25" x14ac:dyDescent="0.2">
      <c r="A53" s="11">
        <v>28</v>
      </c>
      <c r="B53" s="1">
        <v>163</v>
      </c>
      <c r="C53" s="1">
        <v>101</v>
      </c>
      <c r="D53" s="1">
        <v>62</v>
      </c>
      <c r="E53" s="1">
        <v>110</v>
      </c>
      <c r="F53" s="1">
        <v>67</v>
      </c>
      <c r="G53" s="1">
        <v>43</v>
      </c>
      <c r="H53" s="1">
        <v>50</v>
      </c>
      <c r="I53" s="1">
        <v>32</v>
      </c>
      <c r="J53" s="1">
        <v>18</v>
      </c>
      <c r="K53" s="1">
        <v>28</v>
      </c>
      <c r="L53" s="1">
        <v>23</v>
      </c>
      <c r="M53" s="1">
        <v>5</v>
      </c>
      <c r="N53" s="11">
        <v>28</v>
      </c>
      <c r="O53" s="1">
        <v>7</v>
      </c>
      <c r="P53" s="1">
        <v>4</v>
      </c>
      <c r="Q53" s="1">
        <v>3</v>
      </c>
      <c r="R53" s="1">
        <v>25</v>
      </c>
      <c r="S53" s="1">
        <v>8</v>
      </c>
      <c r="T53" s="1">
        <v>17</v>
      </c>
      <c r="U53" s="1">
        <v>8</v>
      </c>
      <c r="V53" s="1">
        <v>6</v>
      </c>
      <c r="W53" s="1">
        <v>2</v>
      </c>
      <c r="X53" s="1">
        <v>45</v>
      </c>
      <c r="Y53" s="1">
        <v>28</v>
      </c>
      <c r="Z53" s="1">
        <v>17</v>
      </c>
    </row>
    <row r="54" spans="1:26" ht="11.25" x14ac:dyDescent="0.2">
      <c r="A54" s="11">
        <v>29</v>
      </c>
      <c r="B54" s="1">
        <v>145</v>
      </c>
      <c r="C54" s="1">
        <v>87</v>
      </c>
      <c r="D54" s="1">
        <v>58</v>
      </c>
      <c r="E54" s="1">
        <v>104</v>
      </c>
      <c r="F54" s="1">
        <v>69</v>
      </c>
      <c r="G54" s="1">
        <v>35</v>
      </c>
      <c r="H54" s="1">
        <v>45</v>
      </c>
      <c r="I54" s="1">
        <v>30</v>
      </c>
      <c r="J54" s="1">
        <v>15</v>
      </c>
      <c r="K54" s="1">
        <v>31</v>
      </c>
      <c r="L54" s="1">
        <v>19</v>
      </c>
      <c r="M54" s="1">
        <v>12</v>
      </c>
      <c r="N54" s="11">
        <v>29</v>
      </c>
      <c r="O54" s="1">
        <v>8</v>
      </c>
      <c r="P54" s="1">
        <v>4</v>
      </c>
      <c r="Q54" s="1">
        <v>4</v>
      </c>
      <c r="R54" s="1">
        <v>20</v>
      </c>
      <c r="S54" s="1">
        <v>16</v>
      </c>
      <c r="T54" s="1">
        <v>4</v>
      </c>
      <c r="U54" s="1">
        <v>10</v>
      </c>
      <c r="V54" s="1">
        <v>5</v>
      </c>
      <c r="W54" s="1">
        <v>5</v>
      </c>
      <c r="X54" s="1">
        <v>31</v>
      </c>
      <c r="Y54" s="1">
        <v>13</v>
      </c>
      <c r="Z54" s="1">
        <v>18</v>
      </c>
    </row>
    <row r="55" spans="1:26" ht="11.25" x14ac:dyDescent="0.2">
      <c r="A55" s="11">
        <v>30</v>
      </c>
      <c r="B55" s="1">
        <v>150</v>
      </c>
      <c r="C55" s="1">
        <v>80</v>
      </c>
      <c r="D55" s="1">
        <v>70</v>
      </c>
      <c r="E55" s="1">
        <v>108</v>
      </c>
      <c r="F55" s="1">
        <v>61</v>
      </c>
      <c r="G55" s="1">
        <v>47</v>
      </c>
      <c r="H55" s="1">
        <v>40</v>
      </c>
      <c r="I55" s="1">
        <v>16</v>
      </c>
      <c r="J55" s="1">
        <v>24</v>
      </c>
      <c r="K55" s="1">
        <v>43</v>
      </c>
      <c r="L55" s="1">
        <v>25</v>
      </c>
      <c r="M55" s="1">
        <v>18</v>
      </c>
      <c r="N55" s="11">
        <v>30</v>
      </c>
      <c r="O55" s="1">
        <v>8</v>
      </c>
      <c r="P55" s="1">
        <v>5</v>
      </c>
      <c r="Q55" s="1">
        <v>3</v>
      </c>
      <c r="R55" s="1">
        <v>17</v>
      </c>
      <c r="S55" s="1">
        <v>15</v>
      </c>
      <c r="T55" s="1">
        <v>2</v>
      </c>
      <c r="U55" s="1">
        <v>22</v>
      </c>
      <c r="V55" s="1">
        <v>7</v>
      </c>
      <c r="W55" s="1">
        <v>15</v>
      </c>
      <c r="X55" s="1">
        <v>20</v>
      </c>
      <c r="Y55" s="1">
        <v>12</v>
      </c>
      <c r="Z55" s="1">
        <v>8</v>
      </c>
    </row>
    <row r="56" spans="1:26" ht="11.25" x14ac:dyDescent="0.2">
      <c r="A56" s="11">
        <v>31</v>
      </c>
      <c r="B56" s="1">
        <v>98</v>
      </c>
      <c r="C56" s="1">
        <v>54</v>
      </c>
      <c r="D56" s="1">
        <v>44</v>
      </c>
      <c r="E56" s="1">
        <v>59</v>
      </c>
      <c r="F56" s="1">
        <v>34</v>
      </c>
      <c r="G56" s="1">
        <v>25</v>
      </c>
      <c r="H56" s="1">
        <v>17</v>
      </c>
      <c r="I56" s="1">
        <v>7</v>
      </c>
      <c r="J56" s="1">
        <v>10</v>
      </c>
      <c r="K56" s="1">
        <v>19</v>
      </c>
      <c r="L56" s="1">
        <v>8</v>
      </c>
      <c r="M56" s="1">
        <v>11</v>
      </c>
      <c r="N56" s="11">
        <v>31</v>
      </c>
      <c r="O56" s="1">
        <v>3</v>
      </c>
      <c r="P56" s="1">
        <v>2</v>
      </c>
      <c r="Q56" s="1">
        <v>1</v>
      </c>
      <c r="R56" s="1">
        <v>20</v>
      </c>
      <c r="S56" s="1">
        <v>17</v>
      </c>
      <c r="T56" s="1">
        <v>3</v>
      </c>
      <c r="U56" s="1">
        <v>1</v>
      </c>
      <c r="V56" s="1">
        <v>1</v>
      </c>
      <c r="W56" s="1">
        <v>0</v>
      </c>
      <c r="X56" s="1">
        <v>38</v>
      </c>
      <c r="Y56" s="1">
        <v>19</v>
      </c>
      <c r="Z56" s="1">
        <v>19</v>
      </c>
    </row>
    <row r="57" spans="1:26" ht="11.25" x14ac:dyDescent="0.2">
      <c r="A57" s="11">
        <v>32</v>
      </c>
      <c r="B57" s="1">
        <v>121</v>
      </c>
      <c r="C57" s="1">
        <v>74</v>
      </c>
      <c r="D57" s="1">
        <v>47</v>
      </c>
      <c r="E57" s="1">
        <v>84</v>
      </c>
      <c r="F57" s="1">
        <v>60</v>
      </c>
      <c r="G57" s="1">
        <v>24</v>
      </c>
      <c r="H57" s="1">
        <v>33</v>
      </c>
      <c r="I57" s="1">
        <v>27</v>
      </c>
      <c r="J57" s="1">
        <v>6</v>
      </c>
      <c r="K57" s="1">
        <v>34</v>
      </c>
      <c r="L57" s="1">
        <v>21</v>
      </c>
      <c r="M57" s="1">
        <v>13</v>
      </c>
      <c r="N57" s="11">
        <v>32</v>
      </c>
      <c r="O57" s="1">
        <v>3</v>
      </c>
      <c r="P57" s="1">
        <v>2</v>
      </c>
      <c r="Q57" s="1">
        <v>1</v>
      </c>
      <c r="R57" s="1">
        <v>14</v>
      </c>
      <c r="S57" s="1">
        <v>10</v>
      </c>
      <c r="T57" s="1">
        <v>4</v>
      </c>
      <c r="U57" s="1">
        <v>13</v>
      </c>
      <c r="V57" s="1">
        <v>5</v>
      </c>
      <c r="W57" s="1">
        <v>8</v>
      </c>
      <c r="X57" s="1">
        <v>24</v>
      </c>
      <c r="Y57" s="1">
        <v>9</v>
      </c>
      <c r="Z57" s="1">
        <v>15</v>
      </c>
    </row>
    <row r="58" spans="1:26" ht="11.25" x14ac:dyDescent="0.2">
      <c r="A58" s="11">
        <v>33</v>
      </c>
      <c r="B58" s="1">
        <v>126</v>
      </c>
      <c r="C58" s="1">
        <v>73</v>
      </c>
      <c r="D58" s="1">
        <v>53</v>
      </c>
      <c r="E58" s="1">
        <v>94</v>
      </c>
      <c r="F58" s="1">
        <v>61</v>
      </c>
      <c r="G58" s="1">
        <v>33</v>
      </c>
      <c r="H58" s="1">
        <v>27</v>
      </c>
      <c r="I58" s="1">
        <v>18</v>
      </c>
      <c r="J58" s="1">
        <v>9</v>
      </c>
      <c r="K58" s="1">
        <v>45</v>
      </c>
      <c r="L58" s="1">
        <v>31</v>
      </c>
      <c r="M58" s="1">
        <v>14</v>
      </c>
      <c r="N58" s="11">
        <v>33</v>
      </c>
      <c r="O58" s="1">
        <v>9</v>
      </c>
      <c r="P58" s="1">
        <v>6</v>
      </c>
      <c r="Q58" s="1">
        <v>3</v>
      </c>
      <c r="R58" s="1">
        <v>13</v>
      </c>
      <c r="S58" s="1">
        <v>6</v>
      </c>
      <c r="T58" s="1">
        <v>7</v>
      </c>
      <c r="U58" s="1">
        <v>10</v>
      </c>
      <c r="V58" s="1">
        <v>4</v>
      </c>
      <c r="W58" s="1">
        <v>6</v>
      </c>
      <c r="X58" s="1">
        <v>22</v>
      </c>
      <c r="Y58" s="1">
        <v>8</v>
      </c>
      <c r="Z58" s="1">
        <v>14</v>
      </c>
    </row>
    <row r="59" spans="1:26" ht="11.25" x14ac:dyDescent="0.2">
      <c r="A59" s="11">
        <v>34</v>
      </c>
      <c r="B59" s="1">
        <v>83</v>
      </c>
      <c r="C59" s="1">
        <v>46</v>
      </c>
      <c r="D59" s="1">
        <v>37</v>
      </c>
      <c r="E59" s="1">
        <v>43</v>
      </c>
      <c r="F59" s="1">
        <v>24</v>
      </c>
      <c r="G59" s="1">
        <v>19</v>
      </c>
      <c r="H59" s="1">
        <v>16</v>
      </c>
      <c r="I59" s="1">
        <v>6</v>
      </c>
      <c r="J59" s="1">
        <v>10</v>
      </c>
      <c r="K59" s="1">
        <v>12</v>
      </c>
      <c r="L59" s="1">
        <v>8</v>
      </c>
      <c r="M59" s="1">
        <v>4</v>
      </c>
      <c r="N59" s="11">
        <v>34</v>
      </c>
      <c r="O59" s="1">
        <v>6</v>
      </c>
      <c r="P59" s="1">
        <v>6</v>
      </c>
      <c r="Q59" s="1">
        <v>0</v>
      </c>
      <c r="R59" s="1">
        <v>9</v>
      </c>
      <c r="S59" s="1">
        <v>4</v>
      </c>
      <c r="T59" s="1">
        <v>5</v>
      </c>
      <c r="U59" s="1">
        <v>6</v>
      </c>
      <c r="V59" s="1">
        <v>4</v>
      </c>
      <c r="W59" s="1">
        <v>2</v>
      </c>
      <c r="X59" s="1">
        <v>34</v>
      </c>
      <c r="Y59" s="1">
        <v>18</v>
      </c>
      <c r="Z59" s="1">
        <v>16</v>
      </c>
    </row>
    <row r="60" spans="1:26" ht="11.25" x14ac:dyDescent="0.2">
      <c r="A60" s="11">
        <v>35</v>
      </c>
      <c r="B60" s="1">
        <v>88</v>
      </c>
      <c r="C60" s="1">
        <v>42</v>
      </c>
      <c r="D60" s="1">
        <v>46</v>
      </c>
      <c r="E60" s="1">
        <v>51</v>
      </c>
      <c r="F60" s="1">
        <v>31</v>
      </c>
      <c r="G60" s="1">
        <v>20</v>
      </c>
      <c r="H60" s="1">
        <v>18</v>
      </c>
      <c r="I60" s="1">
        <v>7</v>
      </c>
      <c r="J60" s="1">
        <v>11</v>
      </c>
      <c r="K60" s="1">
        <v>21</v>
      </c>
      <c r="L60" s="1">
        <v>19</v>
      </c>
      <c r="M60" s="1">
        <v>2</v>
      </c>
      <c r="N60" s="11">
        <v>35</v>
      </c>
      <c r="O60" s="1">
        <v>0</v>
      </c>
      <c r="P60" s="1">
        <v>0</v>
      </c>
      <c r="Q60" s="1">
        <v>0</v>
      </c>
      <c r="R60" s="1">
        <v>12</v>
      </c>
      <c r="S60" s="1">
        <v>5</v>
      </c>
      <c r="T60" s="1">
        <v>7</v>
      </c>
      <c r="U60" s="1">
        <v>8</v>
      </c>
      <c r="V60" s="1">
        <v>2</v>
      </c>
      <c r="W60" s="1">
        <v>6</v>
      </c>
      <c r="X60" s="1">
        <v>29</v>
      </c>
      <c r="Y60" s="1">
        <v>9</v>
      </c>
      <c r="Z60" s="1">
        <v>20</v>
      </c>
    </row>
    <row r="61" spans="1:26" ht="11.25" x14ac:dyDescent="0.2">
      <c r="A61" s="11">
        <v>36</v>
      </c>
      <c r="B61" s="1">
        <v>62</v>
      </c>
      <c r="C61" s="1">
        <v>44</v>
      </c>
      <c r="D61" s="1">
        <v>18</v>
      </c>
      <c r="E61" s="1">
        <v>38</v>
      </c>
      <c r="F61" s="1">
        <v>26</v>
      </c>
      <c r="G61" s="1">
        <v>12</v>
      </c>
      <c r="H61" s="1">
        <v>21</v>
      </c>
      <c r="I61" s="1">
        <v>13</v>
      </c>
      <c r="J61" s="1">
        <v>8</v>
      </c>
      <c r="K61" s="1">
        <v>10</v>
      </c>
      <c r="L61" s="1">
        <v>8</v>
      </c>
      <c r="M61" s="1">
        <v>2</v>
      </c>
      <c r="N61" s="11">
        <v>36</v>
      </c>
      <c r="O61" s="1">
        <v>0</v>
      </c>
      <c r="P61" s="1">
        <v>0</v>
      </c>
      <c r="Q61" s="1">
        <v>0</v>
      </c>
      <c r="R61" s="1">
        <v>7</v>
      </c>
      <c r="S61" s="1">
        <v>5</v>
      </c>
      <c r="T61" s="1">
        <v>2</v>
      </c>
      <c r="U61" s="1">
        <v>4</v>
      </c>
      <c r="V61" s="1">
        <v>4</v>
      </c>
      <c r="W61" s="1">
        <v>0</v>
      </c>
      <c r="X61" s="1">
        <v>20</v>
      </c>
      <c r="Y61" s="1">
        <v>14</v>
      </c>
      <c r="Z61" s="1">
        <v>6</v>
      </c>
    </row>
    <row r="62" spans="1:26" ht="11.25" x14ac:dyDescent="0.2">
      <c r="A62" s="11">
        <v>37</v>
      </c>
      <c r="B62" s="1">
        <v>73</v>
      </c>
      <c r="C62" s="1">
        <v>35</v>
      </c>
      <c r="D62" s="1">
        <v>38</v>
      </c>
      <c r="E62" s="1">
        <v>44</v>
      </c>
      <c r="F62" s="1">
        <v>26</v>
      </c>
      <c r="G62" s="1">
        <v>18</v>
      </c>
      <c r="H62" s="1">
        <v>18</v>
      </c>
      <c r="I62" s="1">
        <v>8</v>
      </c>
      <c r="J62" s="1">
        <v>10</v>
      </c>
      <c r="K62" s="1">
        <v>19</v>
      </c>
      <c r="L62" s="1">
        <v>13</v>
      </c>
      <c r="M62" s="1">
        <v>6</v>
      </c>
      <c r="N62" s="11">
        <v>37</v>
      </c>
      <c r="O62" s="1">
        <v>5</v>
      </c>
      <c r="P62" s="1">
        <v>5</v>
      </c>
      <c r="Q62" s="1">
        <v>0</v>
      </c>
      <c r="R62" s="1">
        <v>2</v>
      </c>
      <c r="S62" s="1">
        <v>0</v>
      </c>
      <c r="T62" s="1">
        <v>2</v>
      </c>
      <c r="U62" s="1">
        <v>5</v>
      </c>
      <c r="V62" s="1">
        <v>2</v>
      </c>
      <c r="W62" s="1">
        <v>3</v>
      </c>
      <c r="X62" s="1">
        <v>24</v>
      </c>
      <c r="Y62" s="1">
        <v>7</v>
      </c>
      <c r="Z62" s="1">
        <v>17</v>
      </c>
    </row>
    <row r="63" spans="1:26" ht="11.25" x14ac:dyDescent="0.2">
      <c r="A63" s="11">
        <v>38</v>
      </c>
      <c r="B63" s="1">
        <v>79</v>
      </c>
      <c r="C63" s="1">
        <v>44</v>
      </c>
      <c r="D63" s="1">
        <v>35</v>
      </c>
      <c r="E63" s="1">
        <v>49</v>
      </c>
      <c r="F63" s="1">
        <v>29</v>
      </c>
      <c r="G63" s="1">
        <v>20</v>
      </c>
      <c r="H63" s="1">
        <v>25</v>
      </c>
      <c r="I63" s="1">
        <v>17</v>
      </c>
      <c r="J63" s="1">
        <v>8</v>
      </c>
      <c r="K63" s="1">
        <v>14</v>
      </c>
      <c r="L63" s="1">
        <v>5</v>
      </c>
      <c r="M63" s="1">
        <v>9</v>
      </c>
      <c r="N63" s="11">
        <v>38</v>
      </c>
      <c r="O63" s="1">
        <v>0</v>
      </c>
      <c r="P63" s="1">
        <v>0</v>
      </c>
      <c r="Q63" s="1">
        <v>0</v>
      </c>
      <c r="R63" s="1">
        <v>10</v>
      </c>
      <c r="S63" s="1">
        <v>7</v>
      </c>
      <c r="T63" s="1">
        <v>3</v>
      </c>
      <c r="U63" s="1">
        <v>8</v>
      </c>
      <c r="V63" s="1">
        <v>7</v>
      </c>
      <c r="W63" s="1">
        <v>1</v>
      </c>
      <c r="X63" s="1">
        <v>22</v>
      </c>
      <c r="Y63" s="1">
        <v>8</v>
      </c>
      <c r="Z63" s="1">
        <v>14</v>
      </c>
    </row>
    <row r="64" spans="1:26" ht="11.25" x14ac:dyDescent="0.2">
      <c r="A64" s="11">
        <v>39</v>
      </c>
      <c r="B64" s="1">
        <v>58</v>
      </c>
      <c r="C64" s="1">
        <v>32</v>
      </c>
      <c r="D64" s="1">
        <v>26</v>
      </c>
      <c r="E64" s="1">
        <v>27</v>
      </c>
      <c r="F64" s="1">
        <v>15</v>
      </c>
      <c r="G64" s="1">
        <v>12</v>
      </c>
      <c r="H64" s="1">
        <v>13</v>
      </c>
      <c r="I64" s="1">
        <v>9</v>
      </c>
      <c r="J64" s="1">
        <v>4</v>
      </c>
      <c r="K64" s="1">
        <v>5</v>
      </c>
      <c r="L64" s="1">
        <v>2</v>
      </c>
      <c r="M64" s="1">
        <v>3</v>
      </c>
      <c r="N64" s="11">
        <v>39</v>
      </c>
      <c r="O64" s="1">
        <v>3</v>
      </c>
      <c r="P64" s="1">
        <v>1</v>
      </c>
      <c r="Q64" s="1">
        <v>2</v>
      </c>
      <c r="R64" s="1">
        <v>6</v>
      </c>
      <c r="S64" s="1">
        <v>3</v>
      </c>
      <c r="T64" s="1">
        <v>3</v>
      </c>
      <c r="U64" s="1">
        <v>7</v>
      </c>
      <c r="V64" s="1">
        <v>4</v>
      </c>
      <c r="W64" s="1">
        <v>3</v>
      </c>
      <c r="X64" s="1">
        <v>24</v>
      </c>
      <c r="Y64" s="1">
        <v>13</v>
      </c>
      <c r="Z64" s="1">
        <v>11</v>
      </c>
    </row>
    <row r="65" spans="1:26" x14ac:dyDescent="0.2">
      <c r="A65" s="30" t="s">
        <v>646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 t="s">
        <v>646</v>
      </c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1.25" x14ac:dyDescent="0.2"/>
    <row r="67" spans="1:26" ht="11.25" x14ac:dyDescent="0.2">
      <c r="A67" s="11" t="s">
        <v>624</v>
      </c>
      <c r="N67" s="11" t="s">
        <v>624</v>
      </c>
    </row>
    <row r="68" spans="1:26" ht="11.25" x14ac:dyDescent="0.2">
      <c r="A68" s="8"/>
      <c r="B68" s="34" t="s">
        <v>0</v>
      </c>
      <c r="C68" s="34"/>
      <c r="D68" s="34"/>
      <c r="E68" s="34" t="s">
        <v>4</v>
      </c>
      <c r="F68" s="34"/>
      <c r="G68" s="34"/>
      <c r="H68" s="34" t="s">
        <v>5</v>
      </c>
      <c r="I68" s="34"/>
      <c r="J68" s="34"/>
      <c r="K68" s="34" t="s">
        <v>6</v>
      </c>
      <c r="L68" s="34"/>
      <c r="M68" s="31"/>
      <c r="N68" s="8"/>
      <c r="O68" s="34" t="s">
        <v>7</v>
      </c>
      <c r="P68" s="34"/>
      <c r="Q68" s="16"/>
      <c r="R68" s="34" t="s">
        <v>8</v>
      </c>
      <c r="S68" s="34"/>
      <c r="T68" s="34"/>
      <c r="U68" s="34" t="s">
        <v>9</v>
      </c>
      <c r="V68" s="34"/>
      <c r="W68" s="34"/>
      <c r="X68" s="34" t="s">
        <v>10</v>
      </c>
      <c r="Y68" s="34"/>
      <c r="Z68" s="31"/>
    </row>
    <row r="69" spans="1:26" s="6" customFormat="1" ht="11.25" x14ac:dyDescent="0.2">
      <c r="A69" s="9" t="s">
        <v>647</v>
      </c>
      <c r="B69" s="17" t="s">
        <v>0</v>
      </c>
      <c r="C69" s="17" t="s">
        <v>618</v>
      </c>
      <c r="D69" s="17" t="s">
        <v>619</v>
      </c>
      <c r="E69" s="17" t="s">
        <v>0</v>
      </c>
      <c r="F69" s="17" t="s">
        <v>618</v>
      </c>
      <c r="G69" s="17" t="s">
        <v>619</v>
      </c>
      <c r="H69" s="17" t="s">
        <v>0</v>
      </c>
      <c r="I69" s="17" t="s">
        <v>618</v>
      </c>
      <c r="J69" s="17" t="s">
        <v>619</v>
      </c>
      <c r="K69" s="17" t="s">
        <v>0</v>
      </c>
      <c r="L69" s="17" t="s">
        <v>618</v>
      </c>
      <c r="M69" s="18" t="s">
        <v>619</v>
      </c>
      <c r="N69" s="9" t="s">
        <v>647</v>
      </c>
      <c r="O69" s="17" t="s">
        <v>0</v>
      </c>
      <c r="P69" s="17" t="s">
        <v>618</v>
      </c>
      <c r="Q69" s="17" t="s">
        <v>619</v>
      </c>
      <c r="R69" s="17" t="s">
        <v>0</v>
      </c>
      <c r="S69" s="17" t="s">
        <v>618</v>
      </c>
      <c r="T69" s="17" t="s">
        <v>619</v>
      </c>
      <c r="U69" s="17" t="s">
        <v>0</v>
      </c>
      <c r="V69" s="17" t="s">
        <v>618</v>
      </c>
      <c r="W69" s="17" t="s">
        <v>619</v>
      </c>
      <c r="X69" s="17" t="s">
        <v>0</v>
      </c>
      <c r="Y69" s="17" t="s">
        <v>618</v>
      </c>
      <c r="Z69" s="18" t="s">
        <v>619</v>
      </c>
    </row>
    <row r="70" spans="1:26" ht="11.25" x14ac:dyDescent="0.2">
      <c r="A70" s="11">
        <v>40</v>
      </c>
      <c r="B70" s="1">
        <v>72</v>
      </c>
      <c r="C70" s="1">
        <v>32</v>
      </c>
      <c r="D70" s="1">
        <v>40</v>
      </c>
      <c r="E70" s="1">
        <v>48</v>
      </c>
      <c r="F70" s="1">
        <v>21</v>
      </c>
      <c r="G70" s="1">
        <v>27</v>
      </c>
      <c r="H70" s="1">
        <v>20</v>
      </c>
      <c r="I70" s="1">
        <v>7</v>
      </c>
      <c r="J70" s="1">
        <v>13</v>
      </c>
      <c r="K70" s="1">
        <v>14</v>
      </c>
      <c r="L70" s="1">
        <v>7</v>
      </c>
      <c r="M70" s="1">
        <v>7</v>
      </c>
      <c r="N70" s="11">
        <v>40</v>
      </c>
      <c r="O70" s="1">
        <v>0</v>
      </c>
      <c r="P70" s="1">
        <v>0</v>
      </c>
      <c r="Q70" s="1">
        <v>0</v>
      </c>
      <c r="R70" s="1">
        <v>14</v>
      </c>
      <c r="S70" s="1">
        <v>7</v>
      </c>
      <c r="T70" s="1">
        <v>7</v>
      </c>
      <c r="U70" s="1">
        <v>7</v>
      </c>
      <c r="V70" s="1">
        <v>7</v>
      </c>
      <c r="W70" s="1">
        <v>0</v>
      </c>
      <c r="X70" s="1">
        <v>17</v>
      </c>
      <c r="Y70" s="1">
        <v>4</v>
      </c>
      <c r="Z70" s="1">
        <v>13</v>
      </c>
    </row>
    <row r="71" spans="1:26" ht="11.25" x14ac:dyDescent="0.2">
      <c r="A71" s="11">
        <v>41</v>
      </c>
      <c r="B71" s="1">
        <v>46</v>
      </c>
      <c r="C71" s="1">
        <v>31</v>
      </c>
      <c r="D71" s="1">
        <v>15</v>
      </c>
      <c r="E71" s="1">
        <v>31</v>
      </c>
      <c r="F71" s="1">
        <v>21</v>
      </c>
      <c r="G71" s="1">
        <v>10</v>
      </c>
      <c r="H71" s="1">
        <v>12</v>
      </c>
      <c r="I71" s="1">
        <v>7</v>
      </c>
      <c r="J71" s="1">
        <v>5</v>
      </c>
      <c r="K71" s="1">
        <v>16</v>
      </c>
      <c r="L71" s="1">
        <v>13</v>
      </c>
      <c r="M71" s="1">
        <v>3</v>
      </c>
      <c r="N71" s="11">
        <v>41</v>
      </c>
      <c r="O71" s="1">
        <v>2</v>
      </c>
      <c r="P71" s="1">
        <v>0</v>
      </c>
      <c r="Q71" s="1">
        <v>2</v>
      </c>
      <c r="R71" s="1">
        <v>1</v>
      </c>
      <c r="S71" s="1">
        <v>1</v>
      </c>
      <c r="T71" s="1">
        <v>0</v>
      </c>
      <c r="U71" s="1">
        <v>4</v>
      </c>
      <c r="V71" s="1">
        <v>2</v>
      </c>
      <c r="W71" s="1">
        <v>2</v>
      </c>
      <c r="X71" s="1">
        <v>11</v>
      </c>
      <c r="Y71" s="1">
        <v>8</v>
      </c>
      <c r="Z71" s="1">
        <v>3</v>
      </c>
    </row>
    <row r="72" spans="1:26" ht="11.25" x14ac:dyDescent="0.2">
      <c r="A72" s="11">
        <v>42</v>
      </c>
      <c r="B72" s="1">
        <v>59</v>
      </c>
      <c r="C72" s="1">
        <v>30</v>
      </c>
      <c r="D72" s="1">
        <v>29</v>
      </c>
      <c r="E72" s="1">
        <v>25</v>
      </c>
      <c r="F72" s="1">
        <v>14</v>
      </c>
      <c r="G72" s="1">
        <v>11</v>
      </c>
      <c r="H72" s="1">
        <v>15</v>
      </c>
      <c r="I72" s="1">
        <v>9</v>
      </c>
      <c r="J72" s="1">
        <v>6</v>
      </c>
      <c r="K72" s="1">
        <v>7</v>
      </c>
      <c r="L72" s="1">
        <v>5</v>
      </c>
      <c r="M72" s="1">
        <v>2</v>
      </c>
      <c r="N72" s="11">
        <v>42</v>
      </c>
      <c r="O72" s="1">
        <v>1</v>
      </c>
      <c r="P72" s="1">
        <v>0</v>
      </c>
      <c r="Q72" s="1">
        <v>1</v>
      </c>
      <c r="R72" s="1">
        <v>2</v>
      </c>
      <c r="S72" s="1">
        <v>0</v>
      </c>
      <c r="T72" s="1">
        <v>2</v>
      </c>
      <c r="U72" s="1">
        <v>8</v>
      </c>
      <c r="V72" s="1">
        <v>3</v>
      </c>
      <c r="W72" s="1">
        <v>5</v>
      </c>
      <c r="X72" s="1">
        <v>26</v>
      </c>
      <c r="Y72" s="1">
        <v>13</v>
      </c>
      <c r="Z72" s="1">
        <v>13</v>
      </c>
    </row>
    <row r="73" spans="1:26" ht="11.25" x14ac:dyDescent="0.2">
      <c r="A73" s="11">
        <v>43</v>
      </c>
      <c r="B73" s="1">
        <v>60</v>
      </c>
      <c r="C73" s="1">
        <v>31</v>
      </c>
      <c r="D73" s="1">
        <v>29</v>
      </c>
      <c r="E73" s="1">
        <v>31</v>
      </c>
      <c r="F73" s="1">
        <v>18</v>
      </c>
      <c r="G73" s="1">
        <v>13</v>
      </c>
      <c r="H73" s="1">
        <v>15</v>
      </c>
      <c r="I73" s="1">
        <v>9</v>
      </c>
      <c r="J73" s="1">
        <v>6</v>
      </c>
      <c r="K73" s="1">
        <v>4</v>
      </c>
      <c r="L73" s="1">
        <v>2</v>
      </c>
      <c r="M73" s="1">
        <v>2</v>
      </c>
      <c r="N73" s="11">
        <v>43</v>
      </c>
      <c r="O73" s="1">
        <v>4</v>
      </c>
      <c r="P73" s="1">
        <v>4</v>
      </c>
      <c r="Q73" s="1">
        <v>0</v>
      </c>
      <c r="R73" s="1">
        <v>8</v>
      </c>
      <c r="S73" s="1">
        <v>3</v>
      </c>
      <c r="T73" s="1">
        <v>5</v>
      </c>
      <c r="U73" s="1">
        <v>12</v>
      </c>
      <c r="V73" s="1">
        <v>5</v>
      </c>
      <c r="W73" s="1">
        <v>7</v>
      </c>
      <c r="X73" s="1">
        <v>17</v>
      </c>
      <c r="Y73" s="1">
        <v>8</v>
      </c>
      <c r="Z73" s="1">
        <v>9</v>
      </c>
    </row>
    <row r="74" spans="1:26" ht="11.25" x14ac:dyDescent="0.2">
      <c r="A74" s="11">
        <v>44</v>
      </c>
      <c r="B74" s="1">
        <v>36</v>
      </c>
      <c r="C74" s="1">
        <v>13</v>
      </c>
      <c r="D74" s="1">
        <v>23</v>
      </c>
      <c r="E74" s="1">
        <v>23</v>
      </c>
      <c r="F74" s="1">
        <v>5</v>
      </c>
      <c r="G74" s="1">
        <v>18</v>
      </c>
      <c r="H74" s="1">
        <v>11</v>
      </c>
      <c r="I74" s="1">
        <v>1</v>
      </c>
      <c r="J74" s="1">
        <v>10</v>
      </c>
      <c r="K74" s="1">
        <v>4</v>
      </c>
      <c r="L74" s="1">
        <v>2</v>
      </c>
      <c r="M74" s="1">
        <v>2</v>
      </c>
      <c r="N74" s="11">
        <v>44</v>
      </c>
      <c r="O74" s="1">
        <v>0</v>
      </c>
      <c r="P74" s="1">
        <v>0</v>
      </c>
      <c r="Q74" s="1">
        <v>0</v>
      </c>
      <c r="R74" s="1">
        <v>8</v>
      </c>
      <c r="S74" s="1">
        <v>2</v>
      </c>
      <c r="T74" s="1">
        <v>6</v>
      </c>
      <c r="U74" s="1">
        <v>7</v>
      </c>
      <c r="V74" s="1">
        <v>4</v>
      </c>
      <c r="W74" s="1">
        <v>3</v>
      </c>
      <c r="X74" s="1">
        <v>6</v>
      </c>
      <c r="Y74" s="1">
        <v>4</v>
      </c>
      <c r="Z74" s="1">
        <v>2</v>
      </c>
    </row>
    <row r="75" spans="1:26" ht="11.25" x14ac:dyDescent="0.2">
      <c r="A75" s="11">
        <v>45</v>
      </c>
      <c r="B75" s="1">
        <v>43</v>
      </c>
      <c r="C75" s="1">
        <v>21</v>
      </c>
      <c r="D75" s="1">
        <v>22</v>
      </c>
      <c r="E75" s="1">
        <v>11</v>
      </c>
      <c r="F75" s="1">
        <v>7</v>
      </c>
      <c r="G75" s="1">
        <v>4</v>
      </c>
      <c r="H75" s="1">
        <v>6</v>
      </c>
      <c r="I75" s="1">
        <v>2</v>
      </c>
      <c r="J75" s="1">
        <v>4</v>
      </c>
      <c r="K75" s="1">
        <v>3</v>
      </c>
      <c r="L75" s="1">
        <v>3</v>
      </c>
      <c r="M75" s="1">
        <v>0</v>
      </c>
      <c r="N75" s="11">
        <v>45</v>
      </c>
      <c r="O75" s="1">
        <v>0</v>
      </c>
      <c r="P75" s="1">
        <v>0</v>
      </c>
      <c r="Q75" s="1">
        <v>0</v>
      </c>
      <c r="R75" s="1">
        <v>2</v>
      </c>
      <c r="S75" s="1">
        <v>2</v>
      </c>
      <c r="T75" s="1">
        <v>0</v>
      </c>
      <c r="U75" s="1">
        <v>6</v>
      </c>
      <c r="V75" s="1">
        <v>5</v>
      </c>
      <c r="W75" s="1">
        <v>1</v>
      </c>
      <c r="X75" s="1">
        <v>26</v>
      </c>
      <c r="Y75" s="1">
        <v>9</v>
      </c>
      <c r="Z75" s="1">
        <v>17</v>
      </c>
    </row>
    <row r="76" spans="1:26" ht="11.25" x14ac:dyDescent="0.2">
      <c r="A76" s="11">
        <v>46</v>
      </c>
      <c r="B76" s="1">
        <v>39</v>
      </c>
      <c r="C76" s="1">
        <v>20</v>
      </c>
      <c r="D76" s="1">
        <v>19</v>
      </c>
      <c r="E76" s="1">
        <v>21</v>
      </c>
      <c r="F76" s="1">
        <v>7</v>
      </c>
      <c r="G76" s="1">
        <v>14</v>
      </c>
      <c r="H76" s="1">
        <v>12</v>
      </c>
      <c r="I76" s="1">
        <v>4</v>
      </c>
      <c r="J76" s="1">
        <v>8</v>
      </c>
      <c r="K76" s="1">
        <v>6</v>
      </c>
      <c r="L76" s="1">
        <v>3</v>
      </c>
      <c r="M76" s="1">
        <v>3</v>
      </c>
      <c r="N76" s="11">
        <v>46</v>
      </c>
      <c r="O76" s="1">
        <v>1</v>
      </c>
      <c r="P76" s="1">
        <v>0</v>
      </c>
      <c r="Q76" s="1">
        <v>1</v>
      </c>
      <c r="R76" s="1">
        <v>2</v>
      </c>
      <c r="S76" s="1">
        <v>0</v>
      </c>
      <c r="T76" s="1">
        <v>2</v>
      </c>
      <c r="U76" s="1">
        <v>12</v>
      </c>
      <c r="V76" s="1">
        <v>10</v>
      </c>
      <c r="W76" s="1">
        <v>2</v>
      </c>
      <c r="X76" s="1">
        <v>6</v>
      </c>
      <c r="Y76" s="1">
        <v>3</v>
      </c>
      <c r="Z76" s="1">
        <v>3</v>
      </c>
    </row>
    <row r="77" spans="1:26" ht="11.25" x14ac:dyDescent="0.2">
      <c r="A77" s="11">
        <v>47</v>
      </c>
      <c r="B77" s="1">
        <v>30</v>
      </c>
      <c r="C77" s="1">
        <v>18</v>
      </c>
      <c r="D77" s="1">
        <v>12</v>
      </c>
      <c r="E77" s="1">
        <v>13</v>
      </c>
      <c r="F77" s="1">
        <v>10</v>
      </c>
      <c r="G77" s="1">
        <v>3</v>
      </c>
      <c r="H77" s="1">
        <v>6</v>
      </c>
      <c r="I77" s="1">
        <v>4</v>
      </c>
      <c r="J77" s="1">
        <v>2</v>
      </c>
      <c r="K77" s="1">
        <v>6</v>
      </c>
      <c r="L77" s="1">
        <v>5</v>
      </c>
      <c r="M77" s="1">
        <v>1</v>
      </c>
      <c r="N77" s="11">
        <v>47</v>
      </c>
      <c r="O77" s="1">
        <v>1</v>
      </c>
      <c r="P77" s="1">
        <v>1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17</v>
      </c>
      <c r="Y77" s="1">
        <v>8</v>
      </c>
      <c r="Z77" s="1">
        <v>9</v>
      </c>
    </row>
    <row r="78" spans="1:26" ht="11.25" x14ac:dyDescent="0.2">
      <c r="A78" s="11">
        <v>48</v>
      </c>
      <c r="B78" s="1">
        <v>43</v>
      </c>
      <c r="C78" s="1">
        <v>9</v>
      </c>
      <c r="D78" s="1">
        <v>34</v>
      </c>
      <c r="E78" s="1">
        <v>24</v>
      </c>
      <c r="F78" s="1">
        <v>7</v>
      </c>
      <c r="G78" s="1">
        <v>17</v>
      </c>
      <c r="H78" s="1">
        <v>7</v>
      </c>
      <c r="I78" s="1">
        <v>2</v>
      </c>
      <c r="J78" s="1">
        <v>5</v>
      </c>
      <c r="K78" s="1">
        <v>10</v>
      </c>
      <c r="L78" s="1">
        <v>4</v>
      </c>
      <c r="M78" s="1">
        <v>6</v>
      </c>
      <c r="N78" s="11">
        <v>48</v>
      </c>
      <c r="O78" s="1">
        <v>1</v>
      </c>
      <c r="P78" s="1">
        <v>1</v>
      </c>
      <c r="Q78" s="1">
        <v>0</v>
      </c>
      <c r="R78" s="1">
        <v>6</v>
      </c>
      <c r="S78" s="1">
        <v>0</v>
      </c>
      <c r="T78" s="1">
        <v>6</v>
      </c>
      <c r="U78" s="1">
        <v>3</v>
      </c>
      <c r="V78" s="1">
        <v>1</v>
      </c>
      <c r="W78" s="1">
        <v>2</v>
      </c>
      <c r="X78" s="1">
        <v>16</v>
      </c>
      <c r="Y78" s="1">
        <v>1</v>
      </c>
      <c r="Z78" s="1">
        <v>15</v>
      </c>
    </row>
    <row r="79" spans="1:26" ht="11.25" x14ac:dyDescent="0.2">
      <c r="A79" s="11">
        <v>49</v>
      </c>
      <c r="B79" s="1">
        <v>47</v>
      </c>
      <c r="C79" s="1">
        <v>20</v>
      </c>
      <c r="D79" s="1">
        <v>27</v>
      </c>
      <c r="E79" s="1">
        <v>28</v>
      </c>
      <c r="F79" s="1">
        <v>14</v>
      </c>
      <c r="G79" s="1">
        <v>14</v>
      </c>
      <c r="H79" s="1">
        <v>9</v>
      </c>
      <c r="I79" s="1">
        <v>2</v>
      </c>
      <c r="J79" s="1">
        <v>7</v>
      </c>
      <c r="K79" s="1">
        <v>11</v>
      </c>
      <c r="L79" s="1">
        <v>9</v>
      </c>
      <c r="M79" s="1">
        <v>2</v>
      </c>
      <c r="N79" s="11">
        <v>49</v>
      </c>
      <c r="O79" s="1">
        <v>1</v>
      </c>
      <c r="P79" s="1">
        <v>0</v>
      </c>
      <c r="Q79" s="1">
        <v>1</v>
      </c>
      <c r="R79" s="1">
        <v>7</v>
      </c>
      <c r="S79" s="1">
        <v>3</v>
      </c>
      <c r="T79" s="1">
        <v>4</v>
      </c>
      <c r="U79" s="1">
        <v>8</v>
      </c>
      <c r="V79" s="1">
        <v>3</v>
      </c>
      <c r="W79" s="1">
        <v>5</v>
      </c>
      <c r="X79" s="1">
        <v>11</v>
      </c>
      <c r="Y79" s="1">
        <v>3</v>
      </c>
      <c r="Z79" s="1">
        <v>8</v>
      </c>
    </row>
    <row r="80" spans="1:26" ht="11.25" x14ac:dyDescent="0.2">
      <c r="A80" s="11">
        <v>50</v>
      </c>
      <c r="B80" s="1">
        <v>35</v>
      </c>
      <c r="C80" s="1">
        <v>19</v>
      </c>
      <c r="D80" s="1">
        <v>16</v>
      </c>
      <c r="E80" s="1">
        <v>23</v>
      </c>
      <c r="F80" s="1">
        <v>14</v>
      </c>
      <c r="G80" s="1">
        <v>9</v>
      </c>
      <c r="H80" s="1">
        <v>17</v>
      </c>
      <c r="I80" s="1">
        <v>12</v>
      </c>
      <c r="J80" s="1">
        <v>5</v>
      </c>
      <c r="K80" s="1">
        <v>3</v>
      </c>
      <c r="L80" s="1">
        <v>1</v>
      </c>
      <c r="M80" s="1">
        <v>2</v>
      </c>
      <c r="N80" s="11">
        <v>50</v>
      </c>
      <c r="O80" s="1">
        <v>1</v>
      </c>
      <c r="P80" s="1">
        <v>1</v>
      </c>
      <c r="Q80" s="1">
        <v>0</v>
      </c>
      <c r="R80" s="1">
        <v>2</v>
      </c>
      <c r="S80" s="1">
        <v>0</v>
      </c>
      <c r="T80" s="1">
        <v>2</v>
      </c>
      <c r="U80" s="1">
        <v>4</v>
      </c>
      <c r="V80" s="1">
        <v>1</v>
      </c>
      <c r="W80" s="1">
        <v>3</v>
      </c>
      <c r="X80" s="1">
        <v>8</v>
      </c>
      <c r="Y80" s="1">
        <v>4</v>
      </c>
      <c r="Z80" s="1">
        <v>4</v>
      </c>
    </row>
    <row r="81" spans="1:26" ht="11.25" x14ac:dyDescent="0.2">
      <c r="A81" s="11">
        <v>51</v>
      </c>
      <c r="B81" s="1">
        <v>37</v>
      </c>
      <c r="C81" s="1">
        <v>14</v>
      </c>
      <c r="D81" s="1">
        <v>23</v>
      </c>
      <c r="E81" s="1">
        <v>15</v>
      </c>
      <c r="F81" s="1">
        <v>7</v>
      </c>
      <c r="G81" s="1">
        <v>8</v>
      </c>
      <c r="H81" s="1">
        <v>12</v>
      </c>
      <c r="I81" s="1">
        <v>6</v>
      </c>
      <c r="J81" s="1">
        <v>6</v>
      </c>
      <c r="K81" s="1">
        <v>2</v>
      </c>
      <c r="L81" s="1">
        <v>1</v>
      </c>
      <c r="M81" s="1">
        <v>1</v>
      </c>
      <c r="N81" s="11">
        <v>51</v>
      </c>
      <c r="O81" s="1">
        <v>1</v>
      </c>
      <c r="P81" s="1">
        <v>0</v>
      </c>
      <c r="Q81" s="1">
        <v>1</v>
      </c>
      <c r="R81" s="1">
        <v>0</v>
      </c>
      <c r="S81" s="1">
        <v>0</v>
      </c>
      <c r="T81" s="1">
        <v>0</v>
      </c>
      <c r="U81" s="1">
        <v>5</v>
      </c>
      <c r="V81" s="1">
        <v>2</v>
      </c>
      <c r="W81" s="1">
        <v>3</v>
      </c>
      <c r="X81" s="1">
        <v>17</v>
      </c>
      <c r="Y81" s="1">
        <v>5</v>
      </c>
      <c r="Z81" s="1">
        <v>12</v>
      </c>
    </row>
    <row r="82" spans="1:26" ht="11.25" x14ac:dyDescent="0.2">
      <c r="A82" s="11">
        <v>52</v>
      </c>
      <c r="B82" s="1">
        <v>19</v>
      </c>
      <c r="C82" s="1">
        <v>9</v>
      </c>
      <c r="D82" s="1">
        <v>10</v>
      </c>
      <c r="E82" s="1">
        <v>10</v>
      </c>
      <c r="F82" s="1">
        <v>5</v>
      </c>
      <c r="G82" s="1">
        <v>5</v>
      </c>
      <c r="H82" s="1">
        <v>4</v>
      </c>
      <c r="I82" s="1">
        <v>3</v>
      </c>
      <c r="J82" s="1">
        <v>1</v>
      </c>
      <c r="K82" s="1">
        <v>2</v>
      </c>
      <c r="L82" s="1">
        <v>0</v>
      </c>
      <c r="M82" s="1">
        <v>2</v>
      </c>
      <c r="N82" s="11">
        <v>52</v>
      </c>
      <c r="O82" s="1">
        <v>0</v>
      </c>
      <c r="P82" s="1">
        <v>0</v>
      </c>
      <c r="Q82" s="1">
        <v>0</v>
      </c>
      <c r="R82" s="1">
        <v>4</v>
      </c>
      <c r="S82" s="1">
        <v>2</v>
      </c>
      <c r="T82" s="1">
        <v>2</v>
      </c>
      <c r="U82" s="1">
        <v>3</v>
      </c>
      <c r="V82" s="1">
        <v>0</v>
      </c>
      <c r="W82" s="1">
        <v>3</v>
      </c>
      <c r="X82" s="1">
        <v>6</v>
      </c>
      <c r="Y82" s="1">
        <v>4</v>
      </c>
      <c r="Z82" s="1">
        <v>2</v>
      </c>
    </row>
    <row r="83" spans="1:26" ht="11.25" x14ac:dyDescent="0.2">
      <c r="A83" s="11">
        <v>53</v>
      </c>
      <c r="B83" s="1">
        <v>28</v>
      </c>
      <c r="C83" s="1">
        <v>14</v>
      </c>
      <c r="D83" s="1">
        <v>14</v>
      </c>
      <c r="E83" s="1">
        <v>14</v>
      </c>
      <c r="F83" s="1">
        <v>9</v>
      </c>
      <c r="G83" s="1">
        <v>5</v>
      </c>
      <c r="H83" s="1">
        <v>8</v>
      </c>
      <c r="I83" s="1">
        <v>3</v>
      </c>
      <c r="J83" s="1">
        <v>5</v>
      </c>
      <c r="K83" s="1">
        <v>6</v>
      </c>
      <c r="L83" s="1">
        <v>6</v>
      </c>
      <c r="M83" s="1">
        <v>0</v>
      </c>
      <c r="N83" s="11">
        <v>53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5</v>
      </c>
      <c r="V83" s="1">
        <v>0</v>
      </c>
      <c r="W83" s="1">
        <v>5</v>
      </c>
      <c r="X83" s="1">
        <v>9</v>
      </c>
      <c r="Y83" s="1">
        <v>5</v>
      </c>
      <c r="Z83" s="1">
        <v>4</v>
      </c>
    </row>
    <row r="84" spans="1:26" ht="11.25" x14ac:dyDescent="0.2">
      <c r="A84" s="11">
        <v>54</v>
      </c>
      <c r="B84" s="1">
        <v>19</v>
      </c>
      <c r="C84" s="1">
        <v>10</v>
      </c>
      <c r="D84" s="1">
        <v>9</v>
      </c>
      <c r="E84" s="1">
        <v>2</v>
      </c>
      <c r="F84" s="1">
        <v>2</v>
      </c>
      <c r="G84" s="1">
        <v>0</v>
      </c>
      <c r="H84" s="1">
        <v>1</v>
      </c>
      <c r="I84" s="1">
        <v>1</v>
      </c>
      <c r="J84" s="1">
        <v>0</v>
      </c>
      <c r="K84" s="1">
        <v>1</v>
      </c>
      <c r="L84" s="1">
        <v>1</v>
      </c>
      <c r="M84" s="1">
        <v>0</v>
      </c>
      <c r="N84" s="11">
        <v>54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7</v>
      </c>
      <c r="V84" s="1">
        <v>2</v>
      </c>
      <c r="W84" s="1">
        <v>5</v>
      </c>
      <c r="X84" s="1">
        <v>10</v>
      </c>
      <c r="Y84" s="1">
        <v>6</v>
      </c>
      <c r="Z84" s="1">
        <v>4</v>
      </c>
    </row>
    <row r="85" spans="1:26" ht="11.25" x14ac:dyDescent="0.2">
      <c r="A85" s="11">
        <v>55</v>
      </c>
      <c r="B85" s="1">
        <v>19</v>
      </c>
      <c r="C85" s="1">
        <v>8</v>
      </c>
      <c r="D85" s="1">
        <v>11</v>
      </c>
      <c r="E85" s="1">
        <v>7</v>
      </c>
      <c r="F85" s="1">
        <v>3</v>
      </c>
      <c r="G85" s="1">
        <v>4</v>
      </c>
      <c r="H85" s="1">
        <v>4</v>
      </c>
      <c r="I85" s="1">
        <v>0</v>
      </c>
      <c r="J85" s="1">
        <v>4</v>
      </c>
      <c r="K85" s="1">
        <v>1</v>
      </c>
      <c r="L85" s="1">
        <v>1</v>
      </c>
      <c r="M85" s="1">
        <v>0</v>
      </c>
      <c r="N85" s="11">
        <v>55</v>
      </c>
      <c r="O85" s="1">
        <v>0</v>
      </c>
      <c r="P85" s="1">
        <v>0</v>
      </c>
      <c r="Q85" s="1">
        <v>0</v>
      </c>
      <c r="R85" s="1">
        <v>2</v>
      </c>
      <c r="S85" s="1">
        <v>2</v>
      </c>
      <c r="T85" s="1">
        <v>0</v>
      </c>
      <c r="U85" s="1">
        <v>0</v>
      </c>
      <c r="V85" s="1">
        <v>0</v>
      </c>
      <c r="W85" s="1">
        <v>0</v>
      </c>
      <c r="X85" s="1">
        <v>12</v>
      </c>
      <c r="Y85" s="1">
        <v>5</v>
      </c>
      <c r="Z85" s="1">
        <v>7</v>
      </c>
    </row>
    <row r="86" spans="1:26" ht="11.25" x14ac:dyDescent="0.2">
      <c r="A86" s="11">
        <v>56</v>
      </c>
      <c r="B86" s="1">
        <v>10</v>
      </c>
      <c r="C86" s="1">
        <v>4</v>
      </c>
      <c r="D86" s="1">
        <v>6</v>
      </c>
      <c r="E86" s="1">
        <v>2</v>
      </c>
      <c r="F86" s="1">
        <v>1</v>
      </c>
      <c r="G86" s="1">
        <v>1</v>
      </c>
      <c r="H86" s="1">
        <v>1</v>
      </c>
      <c r="I86" s="1">
        <v>1</v>
      </c>
      <c r="J86" s="1">
        <v>0</v>
      </c>
      <c r="K86" s="1">
        <v>0</v>
      </c>
      <c r="L86" s="1">
        <v>0</v>
      </c>
      <c r="M86" s="1">
        <v>0</v>
      </c>
      <c r="N86" s="11">
        <v>56</v>
      </c>
      <c r="O86" s="1">
        <v>0</v>
      </c>
      <c r="P86" s="1">
        <v>0</v>
      </c>
      <c r="Q86" s="1">
        <v>0</v>
      </c>
      <c r="R86" s="1">
        <v>1</v>
      </c>
      <c r="S86" s="1">
        <v>0</v>
      </c>
      <c r="T86" s="1">
        <v>1</v>
      </c>
      <c r="U86" s="1">
        <v>0</v>
      </c>
      <c r="V86" s="1">
        <v>0</v>
      </c>
      <c r="W86" s="1">
        <v>0</v>
      </c>
      <c r="X86" s="1">
        <v>8</v>
      </c>
      <c r="Y86" s="1">
        <v>3</v>
      </c>
      <c r="Z86" s="1">
        <v>5</v>
      </c>
    </row>
    <row r="87" spans="1:26" ht="11.25" x14ac:dyDescent="0.2">
      <c r="A87" s="11">
        <v>57</v>
      </c>
      <c r="B87" s="1">
        <v>20</v>
      </c>
      <c r="C87" s="1">
        <v>10</v>
      </c>
      <c r="D87" s="1">
        <v>10</v>
      </c>
      <c r="E87" s="1">
        <v>11</v>
      </c>
      <c r="F87" s="1">
        <v>4</v>
      </c>
      <c r="G87" s="1">
        <v>7</v>
      </c>
      <c r="H87" s="1">
        <v>2</v>
      </c>
      <c r="I87" s="1">
        <v>2</v>
      </c>
      <c r="J87" s="1">
        <v>0</v>
      </c>
      <c r="K87" s="1">
        <v>4</v>
      </c>
      <c r="L87" s="1">
        <v>0</v>
      </c>
      <c r="M87" s="1">
        <v>4</v>
      </c>
      <c r="N87" s="11">
        <v>57</v>
      </c>
      <c r="O87" s="1">
        <v>2</v>
      </c>
      <c r="P87" s="1">
        <v>0</v>
      </c>
      <c r="Q87" s="1">
        <v>2</v>
      </c>
      <c r="R87" s="1">
        <v>3</v>
      </c>
      <c r="S87" s="1">
        <v>2</v>
      </c>
      <c r="T87" s="1">
        <v>1</v>
      </c>
      <c r="U87" s="1">
        <v>0</v>
      </c>
      <c r="V87" s="1">
        <v>0</v>
      </c>
      <c r="W87" s="1">
        <v>0</v>
      </c>
      <c r="X87" s="1">
        <v>9</v>
      </c>
      <c r="Y87" s="1">
        <v>6</v>
      </c>
      <c r="Z87" s="1">
        <v>3</v>
      </c>
    </row>
    <row r="88" spans="1:26" ht="11.25" x14ac:dyDescent="0.2">
      <c r="A88" s="11">
        <v>58</v>
      </c>
      <c r="B88" s="1">
        <v>16</v>
      </c>
      <c r="C88" s="1">
        <v>11</v>
      </c>
      <c r="D88" s="1">
        <v>5</v>
      </c>
      <c r="E88" s="1">
        <v>5</v>
      </c>
      <c r="F88" s="1">
        <v>4</v>
      </c>
      <c r="G88" s="1">
        <v>1</v>
      </c>
      <c r="H88" s="1">
        <v>2</v>
      </c>
      <c r="I88" s="1">
        <v>1</v>
      </c>
      <c r="J88" s="1">
        <v>1</v>
      </c>
      <c r="K88" s="1">
        <v>3</v>
      </c>
      <c r="L88" s="1">
        <v>3</v>
      </c>
      <c r="M88" s="1">
        <v>0</v>
      </c>
      <c r="N88" s="11">
        <v>58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1</v>
      </c>
      <c r="V88" s="1">
        <v>1</v>
      </c>
      <c r="W88" s="1">
        <v>0</v>
      </c>
      <c r="X88" s="1">
        <v>10</v>
      </c>
      <c r="Y88" s="1">
        <v>6</v>
      </c>
      <c r="Z88" s="1">
        <v>4</v>
      </c>
    </row>
    <row r="89" spans="1:26" ht="11.25" x14ac:dyDescent="0.2">
      <c r="A89" s="11">
        <v>59</v>
      </c>
      <c r="B89" s="1">
        <v>22</v>
      </c>
      <c r="C89" s="1">
        <v>15</v>
      </c>
      <c r="D89" s="1">
        <v>7</v>
      </c>
      <c r="E89" s="1">
        <v>12</v>
      </c>
      <c r="F89" s="1">
        <v>9</v>
      </c>
      <c r="G89" s="1">
        <v>3</v>
      </c>
      <c r="H89" s="1">
        <v>6</v>
      </c>
      <c r="I89" s="1">
        <v>3</v>
      </c>
      <c r="J89" s="1">
        <v>3</v>
      </c>
      <c r="K89" s="1">
        <v>3</v>
      </c>
      <c r="L89" s="1">
        <v>3</v>
      </c>
      <c r="M89" s="1">
        <v>0</v>
      </c>
      <c r="N89" s="11">
        <v>59</v>
      </c>
      <c r="O89" s="1">
        <v>0</v>
      </c>
      <c r="P89" s="1">
        <v>0</v>
      </c>
      <c r="Q89" s="1">
        <v>0</v>
      </c>
      <c r="R89" s="1">
        <v>3</v>
      </c>
      <c r="S89" s="1">
        <v>3</v>
      </c>
      <c r="T89" s="1">
        <v>0</v>
      </c>
      <c r="U89" s="1">
        <v>9</v>
      </c>
      <c r="V89" s="1">
        <v>6</v>
      </c>
      <c r="W89" s="1">
        <v>3</v>
      </c>
      <c r="X89" s="1">
        <v>1</v>
      </c>
      <c r="Y89" s="1">
        <v>0</v>
      </c>
      <c r="Z89" s="1">
        <v>1</v>
      </c>
    </row>
    <row r="90" spans="1:26" ht="11.25" x14ac:dyDescent="0.2">
      <c r="A90" s="11">
        <v>60</v>
      </c>
      <c r="B90" s="1">
        <v>24</v>
      </c>
      <c r="C90" s="1">
        <v>13</v>
      </c>
      <c r="D90" s="1">
        <v>11</v>
      </c>
      <c r="E90" s="1">
        <v>10</v>
      </c>
      <c r="F90" s="1">
        <v>8</v>
      </c>
      <c r="G90" s="1">
        <v>2</v>
      </c>
      <c r="H90" s="1">
        <v>4</v>
      </c>
      <c r="I90" s="1">
        <v>3</v>
      </c>
      <c r="J90" s="1">
        <v>1</v>
      </c>
      <c r="K90" s="1">
        <v>3</v>
      </c>
      <c r="L90" s="1">
        <v>3</v>
      </c>
      <c r="M90" s="1">
        <v>0</v>
      </c>
      <c r="N90" s="11">
        <v>60</v>
      </c>
      <c r="O90" s="1">
        <v>0</v>
      </c>
      <c r="P90" s="1">
        <v>0</v>
      </c>
      <c r="Q90" s="1">
        <v>0</v>
      </c>
      <c r="R90" s="1">
        <v>3</v>
      </c>
      <c r="S90" s="1">
        <v>2</v>
      </c>
      <c r="T90" s="1">
        <v>1</v>
      </c>
      <c r="U90" s="1">
        <v>2</v>
      </c>
      <c r="V90" s="1">
        <v>2</v>
      </c>
      <c r="W90" s="1">
        <v>0</v>
      </c>
      <c r="X90" s="1">
        <v>12</v>
      </c>
      <c r="Y90" s="1">
        <v>3</v>
      </c>
      <c r="Z90" s="1">
        <v>9</v>
      </c>
    </row>
    <row r="91" spans="1:26" ht="11.25" x14ac:dyDescent="0.2">
      <c r="A91" s="11">
        <v>61</v>
      </c>
      <c r="B91" s="1">
        <v>10</v>
      </c>
      <c r="C91" s="1">
        <v>4</v>
      </c>
      <c r="D91" s="1">
        <v>6</v>
      </c>
      <c r="E91" s="1">
        <v>7</v>
      </c>
      <c r="F91" s="1">
        <v>4</v>
      </c>
      <c r="G91" s="1">
        <v>3</v>
      </c>
      <c r="H91" s="1">
        <v>1</v>
      </c>
      <c r="I91" s="1">
        <v>1</v>
      </c>
      <c r="J91" s="1">
        <v>0</v>
      </c>
      <c r="K91" s="1">
        <v>1</v>
      </c>
      <c r="L91" s="1">
        <v>0</v>
      </c>
      <c r="M91" s="1">
        <v>1</v>
      </c>
      <c r="N91" s="11">
        <v>61</v>
      </c>
      <c r="O91" s="1">
        <v>0</v>
      </c>
      <c r="P91" s="1">
        <v>0</v>
      </c>
      <c r="Q91" s="1">
        <v>0</v>
      </c>
      <c r="R91" s="1">
        <v>5</v>
      </c>
      <c r="S91" s="1">
        <v>3</v>
      </c>
      <c r="T91" s="1">
        <v>2</v>
      </c>
      <c r="U91" s="1">
        <v>0</v>
      </c>
      <c r="V91" s="1">
        <v>0</v>
      </c>
      <c r="W91" s="1">
        <v>0</v>
      </c>
      <c r="X91" s="1">
        <v>3</v>
      </c>
      <c r="Y91" s="1">
        <v>0</v>
      </c>
      <c r="Z91" s="1">
        <v>3</v>
      </c>
    </row>
    <row r="92" spans="1:26" ht="11.25" x14ac:dyDescent="0.2">
      <c r="A92" s="11">
        <v>62</v>
      </c>
      <c r="B92" s="1">
        <v>12</v>
      </c>
      <c r="C92" s="1">
        <v>5</v>
      </c>
      <c r="D92" s="1">
        <v>7</v>
      </c>
      <c r="E92" s="1">
        <v>4</v>
      </c>
      <c r="F92" s="1">
        <v>0</v>
      </c>
      <c r="G92" s="1">
        <v>4</v>
      </c>
      <c r="H92" s="1">
        <v>0</v>
      </c>
      <c r="I92" s="1">
        <v>0</v>
      </c>
      <c r="J92" s="1">
        <v>0</v>
      </c>
      <c r="K92" s="1">
        <v>2</v>
      </c>
      <c r="L92" s="1">
        <v>0</v>
      </c>
      <c r="M92" s="1">
        <v>2</v>
      </c>
      <c r="N92" s="11">
        <v>62</v>
      </c>
      <c r="O92" s="1">
        <v>0</v>
      </c>
      <c r="P92" s="1">
        <v>0</v>
      </c>
      <c r="Q92" s="1">
        <v>0</v>
      </c>
      <c r="R92" s="1">
        <v>2</v>
      </c>
      <c r="S92" s="1">
        <v>0</v>
      </c>
      <c r="T92" s="1">
        <v>2</v>
      </c>
      <c r="U92" s="1">
        <v>2</v>
      </c>
      <c r="V92" s="1">
        <v>0</v>
      </c>
      <c r="W92" s="1">
        <v>2</v>
      </c>
      <c r="X92" s="1">
        <v>6</v>
      </c>
      <c r="Y92" s="1">
        <v>5</v>
      </c>
      <c r="Z92" s="1">
        <v>1</v>
      </c>
    </row>
    <row r="93" spans="1:26" ht="11.25" x14ac:dyDescent="0.2">
      <c r="A93" s="11">
        <v>63</v>
      </c>
      <c r="B93" s="1">
        <v>17</v>
      </c>
      <c r="C93" s="1">
        <v>8</v>
      </c>
      <c r="D93" s="1">
        <v>9</v>
      </c>
      <c r="E93" s="1">
        <v>6</v>
      </c>
      <c r="F93" s="1">
        <v>2</v>
      </c>
      <c r="G93" s="1">
        <v>4</v>
      </c>
      <c r="H93" s="1">
        <v>2</v>
      </c>
      <c r="I93" s="1">
        <v>0</v>
      </c>
      <c r="J93" s="1">
        <v>2</v>
      </c>
      <c r="K93" s="1">
        <v>4</v>
      </c>
      <c r="L93" s="1">
        <v>2</v>
      </c>
      <c r="M93" s="1">
        <v>2</v>
      </c>
      <c r="N93" s="11">
        <v>63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2</v>
      </c>
      <c r="V93" s="1">
        <v>2</v>
      </c>
      <c r="W93" s="1">
        <v>0</v>
      </c>
      <c r="X93" s="1">
        <v>9</v>
      </c>
      <c r="Y93" s="1">
        <v>4</v>
      </c>
      <c r="Z93" s="1">
        <v>5</v>
      </c>
    </row>
    <row r="94" spans="1:26" ht="11.25" x14ac:dyDescent="0.2">
      <c r="A94" s="11">
        <v>64</v>
      </c>
      <c r="B94" s="1">
        <v>20</v>
      </c>
      <c r="C94" s="1">
        <v>4</v>
      </c>
      <c r="D94" s="1">
        <v>16</v>
      </c>
      <c r="E94" s="1">
        <v>12</v>
      </c>
      <c r="F94" s="1">
        <v>4</v>
      </c>
      <c r="G94" s="1">
        <v>8</v>
      </c>
      <c r="H94" s="1">
        <v>11</v>
      </c>
      <c r="I94" s="1">
        <v>3</v>
      </c>
      <c r="J94" s="1">
        <v>8</v>
      </c>
      <c r="K94" s="1">
        <v>1</v>
      </c>
      <c r="L94" s="1">
        <v>1</v>
      </c>
      <c r="M94" s="1">
        <v>0</v>
      </c>
      <c r="N94" s="11">
        <v>64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4</v>
      </c>
      <c r="V94" s="1">
        <v>0</v>
      </c>
      <c r="W94" s="1">
        <v>4</v>
      </c>
      <c r="X94" s="1">
        <v>4</v>
      </c>
      <c r="Y94" s="1">
        <v>0</v>
      </c>
      <c r="Z94" s="1">
        <v>4</v>
      </c>
    </row>
    <row r="95" spans="1:26" ht="11.25" x14ac:dyDescent="0.2">
      <c r="A95" s="11">
        <v>65</v>
      </c>
      <c r="B95" s="1">
        <v>15</v>
      </c>
      <c r="C95" s="1">
        <v>9</v>
      </c>
      <c r="D95" s="1">
        <v>6</v>
      </c>
      <c r="E95" s="1">
        <v>8</v>
      </c>
      <c r="F95" s="1">
        <v>5</v>
      </c>
      <c r="G95" s="1">
        <v>3</v>
      </c>
      <c r="H95" s="1">
        <v>6</v>
      </c>
      <c r="I95" s="1">
        <v>3</v>
      </c>
      <c r="J95" s="1">
        <v>3</v>
      </c>
      <c r="K95" s="1">
        <v>1</v>
      </c>
      <c r="L95" s="1">
        <v>1</v>
      </c>
      <c r="M95" s="1">
        <v>0</v>
      </c>
      <c r="N95" s="11">
        <v>65</v>
      </c>
      <c r="O95" s="1">
        <v>0</v>
      </c>
      <c r="P95" s="1">
        <v>0</v>
      </c>
      <c r="Q95" s="1">
        <v>0</v>
      </c>
      <c r="R95" s="1">
        <v>1</v>
      </c>
      <c r="S95" s="1">
        <v>1</v>
      </c>
      <c r="T95" s="1">
        <v>0</v>
      </c>
      <c r="U95" s="1">
        <v>2</v>
      </c>
      <c r="V95" s="1">
        <v>0</v>
      </c>
      <c r="W95" s="1">
        <v>2</v>
      </c>
      <c r="X95" s="1">
        <v>5</v>
      </c>
      <c r="Y95" s="1">
        <v>4</v>
      </c>
      <c r="Z95" s="1">
        <v>1</v>
      </c>
    </row>
    <row r="96" spans="1:26" ht="11.25" x14ac:dyDescent="0.2">
      <c r="A96" s="11">
        <v>66</v>
      </c>
      <c r="B96" s="1">
        <v>12</v>
      </c>
      <c r="C96" s="1">
        <v>4</v>
      </c>
      <c r="D96" s="1">
        <v>8</v>
      </c>
      <c r="E96" s="1">
        <v>6</v>
      </c>
      <c r="F96" s="1">
        <v>2</v>
      </c>
      <c r="G96" s="1">
        <v>4</v>
      </c>
      <c r="H96" s="1">
        <v>1</v>
      </c>
      <c r="I96" s="1">
        <v>0</v>
      </c>
      <c r="J96" s="1">
        <v>1</v>
      </c>
      <c r="K96" s="1">
        <v>4</v>
      </c>
      <c r="L96" s="1">
        <v>2</v>
      </c>
      <c r="M96" s="1">
        <v>2</v>
      </c>
      <c r="N96" s="11">
        <v>66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1</v>
      </c>
      <c r="U96" s="1">
        <v>6</v>
      </c>
      <c r="V96" s="1">
        <v>2</v>
      </c>
      <c r="W96" s="1">
        <v>4</v>
      </c>
      <c r="X96" s="1">
        <v>0</v>
      </c>
      <c r="Y96" s="1">
        <v>0</v>
      </c>
      <c r="Z96" s="1">
        <v>0</v>
      </c>
    </row>
    <row r="97" spans="1:26" ht="11.25" x14ac:dyDescent="0.2">
      <c r="A97" s="11">
        <v>67</v>
      </c>
      <c r="B97" s="1">
        <v>18</v>
      </c>
      <c r="C97" s="1">
        <v>11</v>
      </c>
      <c r="D97" s="1">
        <v>7</v>
      </c>
      <c r="E97" s="1">
        <v>6</v>
      </c>
      <c r="F97" s="1">
        <v>4</v>
      </c>
      <c r="G97" s="1">
        <v>2</v>
      </c>
      <c r="H97" s="1">
        <v>3</v>
      </c>
      <c r="I97" s="1">
        <v>1</v>
      </c>
      <c r="J97" s="1">
        <v>2</v>
      </c>
      <c r="K97" s="1">
        <v>2</v>
      </c>
      <c r="L97" s="1">
        <v>2</v>
      </c>
      <c r="M97" s="1">
        <v>0</v>
      </c>
      <c r="N97" s="11">
        <v>67</v>
      </c>
      <c r="O97" s="1">
        <v>0</v>
      </c>
      <c r="P97" s="1">
        <v>0</v>
      </c>
      <c r="Q97" s="1">
        <v>0</v>
      </c>
      <c r="R97" s="1">
        <v>1</v>
      </c>
      <c r="S97" s="1">
        <v>1</v>
      </c>
      <c r="T97" s="1">
        <v>0</v>
      </c>
      <c r="U97" s="1">
        <v>3</v>
      </c>
      <c r="V97" s="1">
        <v>3</v>
      </c>
      <c r="W97" s="1">
        <v>0</v>
      </c>
      <c r="X97" s="1">
        <v>9</v>
      </c>
      <c r="Y97" s="1">
        <v>4</v>
      </c>
      <c r="Z97" s="1">
        <v>5</v>
      </c>
    </row>
    <row r="98" spans="1:26" ht="11.25" x14ac:dyDescent="0.2">
      <c r="A98" s="11">
        <v>68</v>
      </c>
      <c r="B98" s="1">
        <v>5</v>
      </c>
      <c r="C98" s="1">
        <v>2</v>
      </c>
      <c r="D98" s="1">
        <v>3</v>
      </c>
      <c r="E98" s="1">
        <v>3</v>
      </c>
      <c r="F98" s="1">
        <v>0</v>
      </c>
      <c r="G98" s="1">
        <v>3</v>
      </c>
      <c r="H98" s="1">
        <v>2</v>
      </c>
      <c r="I98" s="1">
        <v>0</v>
      </c>
      <c r="J98" s="1">
        <v>2</v>
      </c>
      <c r="K98" s="1">
        <v>1</v>
      </c>
      <c r="L98" s="1">
        <v>0</v>
      </c>
      <c r="M98" s="1">
        <v>1</v>
      </c>
      <c r="N98" s="11">
        <v>68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2</v>
      </c>
      <c r="Y98" s="1">
        <v>2</v>
      </c>
      <c r="Z98" s="1">
        <v>0</v>
      </c>
    </row>
    <row r="99" spans="1:26" ht="11.25" x14ac:dyDescent="0.2">
      <c r="A99" s="11">
        <v>69</v>
      </c>
      <c r="B99" s="1">
        <v>6</v>
      </c>
      <c r="C99" s="1">
        <v>3</v>
      </c>
      <c r="D99" s="1">
        <v>3</v>
      </c>
      <c r="E99" s="1">
        <v>3</v>
      </c>
      <c r="F99" s="1">
        <v>2</v>
      </c>
      <c r="G99" s="1">
        <v>1</v>
      </c>
      <c r="H99" s="1">
        <v>2</v>
      </c>
      <c r="I99" s="1">
        <v>1</v>
      </c>
      <c r="J99" s="1">
        <v>1</v>
      </c>
      <c r="K99" s="1">
        <v>1</v>
      </c>
      <c r="L99" s="1">
        <v>1</v>
      </c>
      <c r="M99" s="1">
        <v>0</v>
      </c>
      <c r="N99" s="11">
        <v>69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2</v>
      </c>
      <c r="V99" s="1">
        <v>0</v>
      </c>
      <c r="W99" s="1">
        <v>2</v>
      </c>
      <c r="X99" s="1">
        <v>1</v>
      </c>
      <c r="Y99" s="1">
        <v>1</v>
      </c>
      <c r="Z99" s="1">
        <v>0</v>
      </c>
    </row>
    <row r="100" spans="1:26" ht="11.25" x14ac:dyDescent="0.2">
      <c r="A100" s="11">
        <v>70</v>
      </c>
      <c r="B100" s="1">
        <v>8</v>
      </c>
      <c r="C100" s="1">
        <v>2</v>
      </c>
      <c r="D100" s="1">
        <v>6</v>
      </c>
      <c r="E100" s="1">
        <v>2</v>
      </c>
      <c r="F100" s="1">
        <v>0</v>
      </c>
      <c r="G100" s="1">
        <v>2</v>
      </c>
      <c r="H100" s="1">
        <v>1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1">
        <v>70</v>
      </c>
      <c r="O100" s="1">
        <v>0</v>
      </c>
      <c r="P100" s="1">
        <v>0</v>
      </c>
      <c r="Q100" s="1">
        <v>0</v>
      </c>
      <c r="R100" s="1">
        <v>1</v>
      </c>
      <c r="S100" s="1">
        <v>0</v>
      </c>
      <c r="T100" s="1">
        <v>1</v>
      </c>
      <c r="U100" s="1">
        <v>0</v>
      </c>
      <c r="V100" s="1">
        <v>0</v>
      </c>
      <c r="W100" s="1">
        <v>0</v>
      </c>
      <c r="X100" s="1">
        <v>6</v>
      </c>
      <c r="Y100" s="1">
        <v>2</v>
      </c>
      <c r="Z100" s="1">
        <v>4</v>
      </c>
    </row>
    <row r="101" spans="1:26" ht="11.25" x14ac:dyDescent="0.2">
      <c r="A101" s="11">
        <v>71</v>
      </c>
      <c r="B101" s="1">
        <v>5</v>
      </c>
      <c r="C101" s="1">
        <v>4</v>
      </c>
      <c r="D101" s="1">
        <v>1</v>
      </c>
      <c r="E101" s="1">
        <v>4</v>
      </c>
      <c r="F101" s="1">
        <v>3</v>
      </c>
      <c r="G101" s="1">
        <v>1</v>
      </c>
      <c r="H101" s="1">
        <v>2</v>
      </c>
      <c r="I101" s="1">
        <v>2</v>
      </c>
      <c r="J101" s="1">
        <v>0</v>
      </c>
      <c r="K101" s="1">
        <v>1</v>
      </c>
      <c r="L101" s="1">
        <v>0</v>
      </c>
      <c r="M101" s="1">
        <v>1</v>
      </c>
      <c r="N101" s="11">
        <v>71</v>
      </c>
      <c r="O101" s="1">
        <v>0</v>
      </c>
      <c r="P101" s="1">
        <v>0</v>
      </c>
      <c r="Q101" s="1">
        <v>0</v>
      </c>
      <c r="R101" s="1">
        <v>1</v>
      </c>
      <c r="S101" s="1">
        <v>1</v>
      </c>
      <c r="T101" s="1">
        <v>0</v>
      </c>
      <c r="U101" s="1">
        <v>0</v>
      </c>
      <c r="V101" s="1">
        <v>0</v>
      </c>
      <c r="W101" s="1">
        <v>0</v>
      </c>
      <c r="X101" s="1">
        <v>1</v>
      </c>
      <c r="Y101" s="1">
        <v>1</v>
      </c>
      <c r="Z101" s="1">
        <v>0</v>
      </c>
    </row>
    <row r="102" spans="1:26" ht="11.25" x14ac:dyDescent="0.2">
      <c r="A102" s="11">
        <v>72</v>
      </c>
      <c r="B102" s="1">
        <v>9</v>
      </c>
      <c r="C102" s="1">
        <v>5</v>
      </c>
      <c r="D102" s="1">
        <v>4</v>
      </c>
      <c r="E102" s="1">
        <v>2</v>
      </c>
      <c r="F102" s="1">
        <v>2</v>
      </c>
      <c r="G102" s="1">
        <v>0</v>
      </c>
      <c r="H102" s="1">
        <v>2</v>
      </c>
      <c r="I102" s="1">
        <v>2</v>
      </c>
      <c r="J102" s="1">
        <v>0</v>
      </c>
      <c r="K102" s="1">
        <v>0</v>
      </c>
      <c r="L102" s="1">
        <v>0</v>
      </c>
      <c r="M102" s="1">
        <v>0</v>
      </c>
      <c r="N102" s="11">
        <v>72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3</v>
      </c>
      <c r="V102" s="1">
        <v>3</v>
      </c>
      <c r="W102" s="1">
        <v>0</v>
      </c>
      <c r="X102" s="1">
        <v>4</v>
      </c>
      <c r="Y102" s="1">
        <v>0</v>
      </c>
      <c r="Z102" s="1">
        <v>4</v>
      </c>
    </row>
    <row r="103" spans="1:26" ht="11.25" x14ac:dyDescent="0.2">
      <c r="A103" s="11">
        <v>73</v>
      </c>
      <c r="B103" s="1">
        <v>1</v>
      </c>
      <c r="C103" s="1">
        <v>0</v>
      </c>
      <c r="D103" s="1">
        <v>1</v>
      </c>
      <c r="E103" s="1">
        <v>1</v>
      </c>
      <c r="F103" s="1">
        <v>0</v>
      </c>
      <c r="G103" s="1">
        <v>1</v>
      </c>
      <c r="H103" s="1">
        <v>1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11">
        <v>73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</row>
    <row r="104" spans="1:26" ht="11.25" x14ac:dyDescent="0.2">
      <c r="A104" s="11">
        <v>74</v>
      </c>
      <c r="B104" s="1">
        <v>1</v>
      </c>
      <c r="C104" s="1">
        <v>0</v>
      </c>
      <c r="D104" s="1">
        <v>1</v>
      </c>
      <c r="E104" s="1">
        <v>1</v>
      </c>
      <c r="F104" s="1">
        <v>0</v>
      </c>
      <c r="G104" s="1">
        <v>1</v>
      </c>
      <c r="H104" s="1">
        <v>1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1">
        <v>74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</row>
    <row r="105" spans="1:26" ht="11.25" x14ac:dyDescent="0.2">
      <c r="A105" s="11">
        <v>75</v>
      </c>
      <c r="B105" s="1">
        <v>5</v>
      </c>
      <c r="C105" s="1">
        <v>1</v>
      </c>
      <c r="D105" s="1">
        <v>4</v>
      </c>
      <c r="E105" s="1">
        <v>5</v>
      </c>
      <c r="F105" s="1">
        <v>1</v>
      </c>
      <c r="G105" s="1">
        <v>4</v>
      </c>
      <c r="H105" s="1">
        <v>5</v>
      </c>
      <c r="I105" s="1">
        <v>1</v>
      </c>
      <c r="J105" s="1">
        <v>4</v>
      </c>
      <c r="K105" s="1">
        <v>0</v>
      </c>
      <c r="L105" s="1">
        <v>0</v>
      </c>
      <c r="M105" s="1">
        <v>0</v>
      </c>
      <c r="N105" s="11">
        <v>75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</row>
    <row r="106" spans="1:26" ht="11.25" x14ac:dyDescent="0.2">
      <c r="A106" s="11">
        <v>76</v>
      </c>
      <c r="B106" s="1">
        <v>3</v>
      </c>
      <c r="C106" s="1">
        <v>0</v>
      </c>
      <c r="D106" s="1">
        <v>3</v>
      </c>
      <c r="E106" s="1">
        <v>2</v>
      </c>
      <c r="F106" s="1">
        <v>0</v>
      </c>
      <c r="G106" s="1">
        <v>2</v>
      </c>
      <c r="H106" s="1">
        <v>1</v>
      </c>
      <c r="I106" s="1">
        <v>0</v>
      </c>
      <c r="J106" s="1">
        <v>1</v>
      </c>
      <c r="K106" s="1">
        <v>1</v>
      </c>
      <c r="L106" s="1">
        <v>0</v>
      </c>
      <c r="M106" s="1">
        <v>1</v>
      </c>
      <c r="N106" s="11">
        <v>76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1</v>
      </c>
      <c r="Y106" s="1">
        <v>0</v>
      </c>
      <c r="Z106" s="1">
        <v>1</v>
      </c>
    </row>
    <row r="107" spans="1:26" ht="11.25" x14ac:dyDescent="0.2">
      <c r="A107" s="11">
        <v>77</v>
      </c>
      <c r="B107" s="1">
        <v>3</v>
      </c>
      <c r="C107" s="1">
        <v>1</v>
      </c>
      <c r="D107" s="1">
        <v>2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1">
        <v>77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3</v>
      </c>
      <c r="Y107" s="1">
        <v>1</v>
      </c>
      <c r="Z107" s="1">
        <v>2</v>
      </c>
    </row>
    <row r="108" spans="1:26" ht="11.25" x14ac:dyDescent="0.2">
      <c r="A108" s="11">
        <v>78</v>
      </c>
      <c r="B108" s="1">
        <v>4</v>
      </c>
      <c r="C108" s="1">
        <v>2</v>
      </c>
      <c r="D108" s="1">
        <v>2</v>
      </c>
      <c r="E108" s="1">
        <v>2</v>
      </c>
      <c r="F108" s="1">
        <v>0</v>
      </c>
      <c r="G108" s="1">
        <v>2</v>
      </c>
      <c r="H108" s="1">
        <v>2</v>
      </c>
      <c r="I108" s="1">
        <v>0</v>
      </c>
      <c r="J108" s="1">
        <v>2</v>
      </c>
      <c r="K108" s="1">
        <v>0</v>
      </c>
      <c r="L108" s="1">
        <v>0</v>
      </c>
      <c r="M108" s="1">
        <v>0</v>
      </c>
      <c r="N108" s="11">
        <v>78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2</v>
      </c>
      <c r="Y108" s="1">
        <v>2</v>
      </c>
      <c r="Z108" s="1">
        <v>0</v>
      </c>
    </row>
    <row r="109" spans="1:26" ht="11.25" x14ac:dyDescent="0.2">
      <c r="A109" s="11">
        <v>79</v>
      </c>
      <c r="B109" s="1">
        <v>2</v>
      </c>
      <c r="C109" s="1">
        <v>0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1">
        <v>79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1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</row>
    <row r="110" spans="1:26" ht="11.25" x14ac:dyDescent="0.2">
      <c r="A110" s="11">
        <v>80</v>
      </c>
      <c r="B110" s="1">
        <v>2</v>
      </c>
      <c r="C110" s="1">
        <v>2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1">
        <v>80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2</v>
      </c>
      <c r="Y110" s="1">
        <v>2</v>
      </c>
      <c r="Z110" s="1">
        <v>0</v>
      </c>
    </row>
    <row r="111" spans="1:26" ht="11.25" x14ac:dyDescent="0.2">
      <c r="A111" s="11">
        <v>81</v>
      </c>
      <c r="B111" s="1">
        <v>2</v>
      </c>
      <c r="C111" s="1">
        <v>0</v>
      </c>
      <c r="D111" s="1">
        <v>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1">
        <v>81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2</v>
      </c>
      <c r="Y111" s="1">
        <v>0</v>
      </c>
      <c r="Z111" s="1">
        <v>2</v>
      </c>
    </row>
    <row r="112" spans="1:26" ht="11.25" x14ac:dyDescent="0.2">
      <c r="A112" s="11">
        <v>82</v>
      </c>
      <c r="B112" s="1">
        <v>5</v>
      </c>
      <c r="C112" s="1">
        <v>2</v>
      </c>
      <c r="D112" s="1">
        <v>3</v>
      </c>
      <c r="E112" s="1">
        <v>3</v>
      </c>
      <c r="F112" s="1">
        <v>1</v>
      </c>
      <c r="G112" s="1">
        <v>2</v>
      </c>
      <c r="H112" s="1">
        <v>3</v>
      </c>
      <c r="I112" s="1">
        <v>1</v>
      </c>
      <c r="J112" s="1">
        <v>2</v>
      </c>
      <c r="K112" s="1">
        <v>0</v>
      </c>
      <c r="L112" s="1">
        <v>0</v>
      </c>
      <c r="M112" s="1">
        <v>0</v>
      </c>
      <c r="N112" s="11">
        <v>82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2</v>
      </c>
      <c r="Y112" s="1">
        <v>1</v>
      </c>
      <c r="Z112" s="1">
        <v>1</v>
      </c>
    </row>
    <row r="113" spans="1:26" ht="11.25" x14ac:dyDescent="0.2">
      <c r="A113" s="11">
        <v>83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1">
        <v>83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</row>
    <row r="114" spans="1:26" ht="11.25" x14ac:dyDescent="0.2">
      <c r="A114" s="11">
        <v>84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1">
        <v>84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</row>
    <row r="115" spans="1:26" ht="11.25" x14ac:dyDescent="0.2">
      <c r="A115" s="11">
        <v>85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1">
        <v>85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</row>
    <row r="116" spans="1:26" ht="11.25" x14ac:dyDescent="0.2">
      <c r="A116" s="11">
        <v>86</v>
      </c>
      <c r="B116" s="1">
        <v>1</v>
      </c>
      <c r="C116" s="1">
        <v>1</v>
      </c>
      <c r="D116" s="1">
        <v>0</v>
      </c>
      <c r="E116" s="1">
        <v>1</v>
      </c>
      <c r="F116" s="1">
        <v>1</v>
      </c>
      <c r="G116" s="1">
        <v>0</v>
      </c>
      <c r="H116" s="1">
        <v>1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1">
        <v>86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</row>
    <row r="117" spans="1:26" ht="11.25" x14ac:dyDescent="0.2">
      <c r="A117" s="11">
        <v>87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1">
        <v>87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</row>
    <row r="118" spans="1:26" ht="11.25" x14ac:dyDescent="0.2">
      <c r="A118" s="11">
        <v>88</v>
      </c>
      <c r="B118" s="1">
        <v>1</v>
      </c>
      <c r="C118" s="1">
        <v>1</v>
      </c>
      <c r="D118" s="1">
        <v>0</v>
      </c>
      <c r="E118" s="1">
        <v>1</v>
      </c>
      <c r="F118" s="1">
        <v>1</v>
      </c>
      <c r="G118" s="1">
        <v>0</v>
      </c>
      <c r="H118" s="1">
        <v>0</v>
      </c>
      <c r="I118" s="1">
        <v>0</v>
      </c>
      <c r="J118" s="1">
        <v>0</v>
      </c>
      <c r="K118" s="1">
        <v>1</v>
      </c>
      <c r="L118" s="1">
        <v>1</v>
      </c>
      <c r="M118" s="1">
        <v>0</v>
      </c>
      <c r="N118" s="11">
        <v>88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 ht="11.25" x14ac:dyDescent="0.2">
      <c r="A119" s="11">
        <v>89</v>
      </c>
      <c r="B119" s="1">
        <v>1</v>
      </c>
      <c r="C119" s="1">
        <v>1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1">
        <v>89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1</v>
      </c>
      <c r="Y119" s="1">
        <v>1</v>
      </c>
      <c r="Z119" s="1">
        <v>0</v>
      </c>
    </row>
    <row r="120" spans="1:26" ht="11.25" x14ac:dyDescent="0.2">
      <c r="A120" s="11">
        <v>90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1">
        <v>90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 ht="11.25" x14ac:dyDescent="0.2">
      <c r="A121" s="11">
        <v>91</v>
      </c>
      <c r="B121" s="1">
        <v>2</v>
      </c>
      <c r="C121" s="1">
        <v>1</v>
      </c>
      <c r="D121" s="1">
        <v>1</v>
      </c>
      <c r="E121" s="1">
        <v>1</v>
      </c>
      <c r="F121" s="1">
        <v>1</v>
      </c>
      <c r="G121" s="1">
        <v>0</v>
      </c>
      <c r="H121" s="1">
        <v>1</v>
      </c>
      <c r="I121" s="1">
        <v>1</v>
      </c>
      <c r="J121" s="1">
        <v>0</v>
      </c>
      <c r="K121" s="1">
        <v>0</v>
      </c>
      <c r="L121" s="1">
        <v>0</v>
      </c>
      <c r="M121" s="1">
        <v>0</v>
      </c>
      <c r="N121" s="11">
        <v>91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1</v>
      </c>
      <c r="Y121" s="1">
        <v>0</v>
      </c>
      <c r="Z121" s="1">
        <v>1</v>
      </c>
    </row>
    <row r="122" spans="1:26" ht="11.25" x14ac:dyDescent="0.2">
      <c r="A122" s="11">
        <v>92</v>
      </c>
      <c r="B122" s="1">
        <v>1</v>
      </c>
      <c r="C122" s="1">
        <v>0</v>
      </c>
      <c r="D122" s="1">
        <v>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1">
        <v>92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1</v>
      </c>
      <c r="Y122" s="1">
        <v>0</v>
      </c>
      <c r="Z122" s="1">
        <v>1</v>
      </c>
    </row>
    <row r="123" spans="1:26" ht="11.25" x14ac:dyDescent="0.2">
      <c r="A123" s="11">
        <v>93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1">
        <v>93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 ht="11.25" x14ac:dyDescent="0.2">
      <c r="A124" s="11">
        <v>94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1">
        <v>94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 x14ac:dyDescent="0.2">
      <c r="A125" s="11">
        <v>95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1">
        <v>95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</row>
    <row r="126" spans="1:26" ht="11.25" x14ac:dyDescent="0.2">
      <c r="A126" s="11">
        <v>96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1">
        <v>96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</row>
    <row r="127" spans="1:26" ht="11.25" x14ac:dyDescent="0.2">
      <c r="A127" s="11">
        <v>97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1">
        <v>97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</row>
    <row r="128" spans="1:26" ht="11.25" x14ac:dyDescent="0.2">
      <c r="A128" s="11">
        <v>98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1">
        <v>98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 ht="11.25" x14ac:dyDescent="0.2">
      <c r="A129" s="11">
        <v>99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1">
        <v>99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 s="5" customFormat="1" ht="11.25" x14ac:dyDescent="0.2">
      <c r="A130" s="39" t="s">
        <v>27</v>
      </c>
      <c r="B130" s="5">
        <v>22.9</v>
      </c>
      <c r="C130" s="5">
        <v>23.4</v>
      </c>
      <c r="D130" s="5">
        <v>22.3</v>
      </c>
      <c r="E130" s="5">
        <v>23.8</v>
      </c>
      <c r="F130" s="5">
        <v>24.4</v>
      </c>
      <c r="G130" s="5">
        <v>23</v>
      </c>
      <c r="H130" s="5">
        <v>23.4</v>
      </c>
      <c r="I130" s="5">
        <v>23.9</v>
      </c>
      <c r="J130" s="5">
        <v>22.7</v>
      </c>
      <c r="K130" s="5">
        <v>25.1</v>
      </c>
      <c r="L130" s="5">
        <v>26.2</v>
      </c>
      <c r="M130" s="5">
        <v>23.7</v>
      </c>
      <c r="N130" s="39" t="s">
        <v>27</v>
      </c>
      <c r="O130" s="5">
        <v>23.8</v>
      </c>
      <c r="P130" s="5">
        <v>24</v>
      </c>
      <c r="Q130" s="5">
        <v>23.4</v>
      </c>
      <c r="R130" s="5">
        <v>23</v>
      </c>
      <c r="S130" s="5">
        <v>23.4</v>
      </c>
      <c r="T130" s="5">
        <v>22.6</v>
      </c>
      <c r="U130" s="5">
        <v>26.1</v>
      </c>
      <c r="V130" s="5">
        <v>28</v>
      </c>
      <c r="W130" s="5">
        <v>25</v>
      </c>
      <c r="X130" s="5">
        <v>20.100000000000001</v>
      </c>
      <c r="Y130" s="5">
        <v>19.100000000000001</v>
      </c>
      <c r="Z130" s="5">
        <v>20.6</v>
      </c>
    </row>
    <row r="131" spans="1:26" x14ac:dyDescent="0.2">
      <c r="A131" s="30" t="s">
        <v>646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 t="s">
        <v>646</v>
      </c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</sheetData>
  <mergeCells count="20">
    <mergeCell ref="A65:M65"/>
    <mergeCell ref="N65:Z65"/>
    <mergeCell ref="A131:M131"/>
    <mergeCell ref="N131:Z131"/>
    <mergeCell ref="B68:D68"/>
    <mergeCell ref="E68:G68"/>
    <mergeCell ref="H68:J68"/>
    <mergeCell ref="K68:M68"/>
    <mergeCell ref="O68:P68"/>
    <mergeCell ref="R68:T68"/>
    <mergeCell ref="U68:W68"/>
    <mergeCell ref="X68:Z68"/>
    <mergeCell ref="U2:W2"/>
    <mergeCell ref="X2:Z2"/>
    <mergeCell ref="B2:D2"/>
    <mergeCell ref="E2:G2"/>
    <mergeCell ref="H2:J2"/>
    <mergeCell ref="K2:M2"/>
    <mergeCell ref="O2:P2"/>
    <mergeCell ref="R2:T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1283-E291-4C88-A154-9E4464747B5B}">
  <dimension ref="A1:AJ76"/>
  <sheetViews>
    <sheetView view="pageBreakPreview" topLeftCell="N1" zoomScale="125" zoomScaleNormal="100" zoomScaleSheetLayoutView="125" workbookViewId="0">
      <selection activeCell="AB1" sqref="AB1:AB1048576"/>
    </sheetView>
  </sheetViews>
  <sheetFormatPr defaultColWidth="9.44140625" defaultRowHeight="9" customHeight="1" x14ac:dyDescent="0.2"/>
  <cols>
    <col min="1" max="16384" width="9.44140625" style="1"/>
  </cols>
  <sheetData>
    <row r="1" spans="1:36" ht="9" customHeight="1" x14ac:dyDescent="0.2">
      <c r="A1" s="1" t="s">
        <v>834</v>
      </c>
      <c r="J1" s="1" t="s">
        <v>834</v>
      </c>
      <c r="S1" s="1" t="s">
        <v>834</v>
      </c>
      <c r="AB1" s="1" t="s">
        <v>834</v>
      </c>
    </row>
    <row r="2" spans="1:36" ht="9" customHeight="1" x14ac:dyDescent="0.2">
      <c r="A2" s="3"/>
      <c r="B2" s="34" t="s">
        <v>0</v>
      </c>
      <c r="C2" s="34"/>
      <c r="D2" s="34"/>
      <c r="E2" s="34"/>
      <c r="F2" s="34"/>
      <c r="G2" s="34"/>
      <c r="H2" s="34"/>
      <c r="I2" s="31"/>
      <c r="J2" s="3"/>
      <c r="K2" s="34" t="s">
        <v>1</v>
      </c>
      <c r="L2" s="34"/>
      <c r="M2" s="34"/>
      <c r="N2" s="34"/>
      <c r="O2" s="34"/>
      <c r="P2" s="34"/>
      <c r="Q2" s="34"/>
      <c r="R2" s="31"/>
      <c r="S2" s="3"/>
      <c r="T2" s="34" t="s">
        <v>2</v>
      </c>
      <c r="U2" s="34"/>
      <c r="V2" s="34"/>
      <c r="W2" s="34"/>
      <c r="X2" s="34"/>
      <c r="Y2" s="34"/>
      <c r="Z2" s="34"/>
      <c r="AA2" s="31"/>
      <c r="AB2" s="3"/>
      <c r="AC2" s="34" t="s">
        <v>3</v>
      </c>
      <c r="AD2" s="34"/>
      <c r="AE2" s="34"/>
      <c r="AF2" s="34"/>
      <c r="AG2" s="34"/>
      <c r="AH2" s="34"/>
      <c r="AI2" s="34"/>
      <c r="AJ2" s="31"/>
    </row>
    <row r="3" spans="1:36" s="6" customFormat="1" ht="9" customHeight="1" x14ac:dyDescent="0.2">
      <c r="A3" s="9" t="s">
        <v>654</v>
      </c>
      <c r="B3" s="17" t="s">
        <v>0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8" t="s">
        <v>10</v>
      </c>
      <c r="J3" s="9" t="s">
        <v>654</v>
      </c>
      <c r="K3" s="17" t="s">
        <v>0</v>
      </c>
      <c r="L3" s="17" t="s">
        <v>4</v>
      </c>
      <c r="M3" s="17" t="s">
        <v>5</v>
      </c>
      <c r="N3" s="17" t="s">
        <v>6</v>
      </c>
      <c r="O3" s="17" t="s">
        <v>7</v>
      </c>
      <c r="P3" s="17" t="s">
        <v>8</v>
      </c>
      <c r="Q3" s="17" t="s">
        <v>9</v>
      </c>
      <c r="R3" s="18" t="s">
        <v>10</v>
      </c>
      <c r="S3" s="9" t="s">
        <v>654</v>
      </c>
      <c r="T3" s="17" t="s">
        <v>0</v>
      </c>
      <c r="U3" s="17" t="s">
        <v>4</v>
      </c>
      <c r="V3" s="17" t="s">
        <v>5</v>
      </c>
      <c r="W3" s="17" t="s">
        <v>6</v>
      </c>
      <c r="X3" s="17" t="s">
        <v>7</v>
      </c>
      <c r="Y3" s="17" t="s">
        <v>8</v>
      </c>
      <c r="Z3" s="17" t="s">
        <v>9</v>
      </c>
      <c r="AA3" s="18" t="s">
        <v>10</v>
      </c>
      <c r="AB3" s="9" t="s">
        <v>654</v>
      </c>
      <c r="AC3" s="17" t="s">
        <v>0</v>
      </c>
      <c r="AD3" s="17" t="s">
        <v>4</v>
      </c>
      <c r="AE3" s="17" t="s">
        <v>5</v>
      </c>
      <c r="AF3" s="17" t="s">
        <v>6</v>
      </c>
      <c r="AG3" s="17" t="s">
        <v>7</v>
      </c>
      <c r="AH3" s="17" t="s">
        <v>8</v>
      </c>
      <c r="AI3" s="17" t="s">
        <v>9</v>
      </c>
      <c r="AJ3" s="18" t="s">
        <v>10</v>
      </c>
    </row>
    <row r="4" spans="1:36" ht="9" customHeight="1" x14ac:dyDescent="0.2">
      <c r="A4" s="1" t="s">
        <v>625</v>
      </c>
      <c r="J4" s="1" t="s">
        <v>625</v>
      </c>
      <c r="S4" s="1" t="s">
        <v>625</v>
      </c>
      <c r="AB4" s="1" t="s">
        <v>625</v>
      </c>
    </row>
    <row r="5" spans="1:36" ht="9" customHeight="1" x14ac:dyDescent="0.2">
      <c r="A5" s="1" t="s">
        <v>0</v>
      </c>
      <c r="B5" s="1">
        <v>11764</v>
      </c>
      <c r="C5" s="1">
        <v>7970</v>
      </c>
      <c r="D5" s="1">
        <v>5039</v>
      </c>
      <c r="E5" s="1">
        <v>1606</v>
      </c>
      <c r="F5" s="1">
        <v>551</v>
      </c>
      <c r="G5" s="1">
        <v>774</v>
      </c>
      <c r="H5" s="1">
        <v>2231</v>
      </c>
      <c r="I5" s="1">
        <v>1563</v>
      </c>
      <c r="J5" s="1" t="s">
        <v>0</v>
      </c>
      <c r="K5" s="1">
        <v>2424</v>
      </c>
      <c r="L5" s="1">
        <v>1213</v>
      </c>
      <c r="M5" s="1">
        <v>751</v>
      </c>
      <c r="N5" s="1">
        <v>300</v>
      </c>
      <c r="O5" s="1">
        <v>122</v>
      </c>
      <c r="P5" s="1">
        <v>40</v>
      </c>
      <c r="Q5" s="1">
        <v>1148</v>
      </c>
      <c r="R5" s="1">
        <v>63</v>
      </c>
      <c r="S5" s="1" t="s">
        <v>0</v>
      </c>
      <c r="T5" s="1">
        <v>4917</v>
      </c>
      <c r="U5" s="1">
        <v>4135</v>
      </c>
      <c r="V5" s="1">
        <v>3217</v>
      </c>
      <c r="W5" s="1">
        <v>551</v>
      </c>
      <c r="X5" s="1">
        <v>201</v>
      </c>
      <c r="Y5" s="1">
        <v>166</v>
      </c>
      <c r="Z5" s="1">
        <v>712</v>
      </c>
      <c r="AA5" s="1">
        <v>70</v>
      </c>
      <c r="AB5" s="1" t="s">
        <v>0</v>
      </c>
      <c r="AC5" s="1">
        <v>4423</v>
      </c>
      <c r="AD5" s="1">
        <v>2622</v>
      </c>
      <c r="AE5" s="1">
        <v>1071</v>
      </c>
      <c r="AF5" s="1">
        <v>755</v>
      </c>
      <c r="AG5" s="1">
        <v>228</v>
      </c>
      <c r="AH5" s="1">
        <v>568</v>
      </c>
      <c r="AI5" s="1">
        <v>371</v>
      </c>
      <c r="AJ5" s="1">
        <v>1430</v>
      </c>
    </row>
    <row r="6" spans="1:36" ht="9" customHeight="1" x14ac:dyDescent="0.2">
      <c r="A6" s="1" t="s">
        <v>14</v>
      </c>
      <c r="B6" s="1">
        <v>1946</v>
      </c>
      <c r="C6" s="1">
        <v>1219</v>
      </c>
      <c r="D6" s="1">
        <v>814</v>
      </c>
      <c r="E6" s="1">
        <v>224</v>
      </c>
      <c r="F6" s="1">
        <v>68</v>
      </c>
      <c r="G6" s="1">
        <v>113</v>
      </c>
      <c r="H6" s="1">
        <v>349</v>
      </c>
      <c r="I6" s="1">
        <v>378</v>
      </c>
      <c r="J6" s="1" t="s">
        <v>14</v>
      </c>
      <c r="K6" s="1">
        <v>399</v>
      </c>
      <c r="L6" s="1">
        <v>211</v>
      </c>
      <c r="M6" s="1">
        <v>121</v>
      </c>
      <c r="N6" s="1">
        <v>63</v>
      </c>
      <c r="O6" s="1">
        <v>21</v>
      </c>
      <c r="P6" s="1">
        <v>6</v>
      </c>
      <c r="Q6" s="1">
        <v>178</v>
      </c>
      <c r="R6" s="1">
        <v>10</v>
      </c>
      <c r="S6" s="1" t="s">
        <v>14</v>
      </c>
      <c r="T6" s="1">
        <v>750</v>
      </c>
      <c r="U6" s="1">
        <v>632</v>
      </c>
      <c r="V6" s="1">
        <v>512</v>
      </c>
      <c r="W6" s="1">
        <v>82</v>
      </c>
      <c r="X6" s="1">
        <v>21</v>
      </c>
      <c r="Y6" s="1">
        <v>17</v>
      </c>
      <c r="Z6" s="1">
        <v>99</v>
      </c>
      <c r="AA6" s="1">
        <v>19</v>
      </c>
      <c r="AB6" s="1" t="s">
        <v>14</v>
      </c>
      <c r="AC6" s="1">
        <v>797</v>
      </c>
      <c r="AD6" s="1">
        <v>376</v>
      </c>
      <c r="AE6" s="1">
        <v>181</v>
      </c>
      <c r="AF6" s="1">
        <v>79</v>
      </c>
      <c r="AG6" s="1">
        <v>26</v>
      </c>
      <c r="AH6" s="1">
        <v>90</v>
      </c>
      <c r="AI6" s="1">
        <v>72</v>
      </c>
      <c r="AJ6" s="1">
        <v>349</v>
      </c>
    </row>
    <row r="7" spans="1:36" ht="9" customHeight="1" x14ac:dyDescent="0.2">
      <c r="A7" s="1" t="s">
        <v>15</v>
      </c>
      <c r="B7" s="1">
        <v>2794</v>
      </c>
      <c r="C7" s="1">
        <v>1947</v>
      </c>
      <c r="D7" s="1">
        <v>1208</v>
      </c>
      <c r="E7" s="1">
        <v>355</v>
      </c>
      <c r="F7" s="1">
        <v>155</v>
      </c>
      <c r="G7" s="1">
        <v>229</v>
      </c>
      <c r="H7" s="1">
        <v>406</v>
      </c>
      <c r="I7" s="1">
        <v>441</v>
      </c>
      <c r="J7" s="1" t="s">
        <v>15</v>
      </c>
      <c r="K7" s="1">
        <v>416</v>
      </c>
      <c r="L7" s="1">
        <v>232</v>
      </c>
      <c r="M7" s="1">
        <v>154</v>
      </c>
      <c r="N7" s="1">
        <v>53</v>
      </c>
      <c r="O7" s="1">
        <v>22</v>
      </c>
      <c r="P7" s="1">
        <v>3</v>
      </c>
      <c r="Q7" s="1">
        <v>173</v>
      </c>
      <c r="R7" s="1">
        <v>11</v>
      </c>
      <c r="S7" s="1" t="s">
        <v>15</v>
      </c>
      <c r="T7" s="1">
        <v>1125</v>
      </c>
      <c r="U7" s="1">
        <v>968</v>
      </c>
      <c r="V7" s="1">
        <v>777</v>
      </c>
      <c r="W7" s="1">
        <v>112</v>
      </c>
      <c r="X7" s="1">
        <v>37</v>
      </c>
      <c r="Y7" s="1">
        <v>42</v>
      </c>
      <c r="Z7" s="1">
        <v>137</v>
      </c>
      <c r="AA7" s="1">
        <v>20</v>
      </c>
      <c r="AB7" s="1" t="s">
        <v>15</v>
      </c>
      <c r="AC7" s="1">
        <v>1253</v>
      </c>
      <c r="AD7" s="1">
        <v>747</v>
      </c>
      <c r="AE7" s="1">
        <v>277</v>
      </c>
      <c r="AF7" s="1">
        <v>190</v>
      </c>
      <c r="AG7" s="1">
        <v>96</v>
      </c>
      <c r="AH7" s="1">
        <v>184</v>
      </c>
      <c r="AI7" s="1">
        <v>96</v>
      </c>
      <c r="AJ7" s="1">
        <v>410</v>
      </c>
    </row>
    <row r="8" spans="1:36" ht="9" customHeight="1" x14ac:dyDescent="0.2">
      <c r="A8" s="1" t="s">
        <v>16</v>
      </c>
      <c r="B8" s="1">
        <v>2457</v>
      </c>
      <c r="C8" s="1">
        <v>1812</v>
      </c>
      <c r="D8" s="1">
        <v>1135</v>
      </c>
      <c r="E8" s="1">
        <v>353</v>
      </c>
      <c r="F8" s="1">
        <v>140</v>
      </c>
      <c r="G8" s="1">
        <v>184</v>
      </c>
      <c r="H8" s="1">
        <v>369</v>
      </c>
      <c r="I8" s="1">
        <v>276</v>
      </c>
      <c r="J8" s="1" t="s">
        <v>16</v>
      </c>
      <c r="K8" s="1">
        <v>448</v>
      </c>
      <c r="L8" s="1">
        <v>243</v>
      </c>
      <c r="M8" s="1">
        <v>141</v>
      </c>
      <c r="N8" s="1">
        <v>61</v>
      </c>
      <c r="O8" s="1">
        <v>27</v>
      </c>
      <c r="P8" s="1">
        <v>14</v>
      </c>
      <c r="Q8" s="1">
        <v>198</v>
      </c>
      <c r="R8" s="1">
        <v>7</v>
      </c>
      <c r="S8" s="1" t="s">
        <v>16</v>
      </c>
      <c r="T8" s="1">
        <v>1049</v>
      </c>
      <c r="U8" s="1">
        <v>922</v>
      </c>
      <c r="V8" s="1">
        <v>722</v>
      </c>
      <c r="W8" s="1">
        <v>109</v>
      </c>
      <c r="X8" s="1">
        <v>55</v>
      </c>
      <c r="Y8" s="1">
        <v>36</v>
      </c>
      <c r="Z8" s="1">
        <v>119</v>
      </c>
      <c r="AA8" s="1">
        <v>8</v>
      </c>
      <c r="AB8" s="1" t="s">
        <v>16</v>
      </c>
      <c r="AC8" s="1">
        <v>960</v>
      </c>
      <c r="AD8" s="1">
        <v>647</v>
      </c>
      <c r="AE8" s="1">
        <v>272</v>
      </c>
      <c r="AF8" s="1">
        <v>183</v>
      </c>
      <c r="AG8" s="1">
        <v>58</v>
      </c>
      <c r="AH8" s="1">
        <v>134</v>
      </c>
      <c r="AI8" s="1">
        <v>52</v>
      </c>
      <c r="AJ8" s="1">
        <v>261</v>
      </c>
    </row>
    <row r="9" spans="1:36" ht="9" customHeight="1" x14ac:dyDescent="0.2">
      <c r="A9" s="1" t="s">
        <v>17</v>
      </c>
      <c r="B9" s="1">
        <v>1737</v>
      </c>
      <c r="C9" s="1">
        <v>1195</v>
      </c>
      <c r="D9" s="1">
        <v>719</v>
      </c>
      <c r="E9" s="1">
        <v>282</v>
      </c>
      <c r="F9" s="1">
        <v>88</v>
      </c>
      <c r="G9" s="1">
        <v>106</v>
      </c>
      <c r="H9" s="1">
        <v>384</v>
      </c>
      <c r="I9" s="1">
        <v>158</v>
      </c>
      <c r="J9" s="1" t="s">
        <v>17</v>
      </c>
      <c r="K9" s="1">
        <v>388</v>
      </c>
      <c r="L9" s="1">
        <v>175</v>
      </c>
      <c r="M9" s="1">
        <v>112</v>
      </c>
      <c r="N9" s="1">
        <v>40</v>
      </c>
      <c r="O9" s="1">
        <v>19</v>
      </c>
      <c r="P9" s="1">
        <v>4</v>
      </c>
      <c r="Q9" s="1">
        <v>201</v>
      </c>
      <c r="R9" s="1">
        <v>12</v>
      </c>
      <c r="S9" s="1" t="s">
        <v>17</v>
      </c>
      <c r="T9" s="1">
        <v>771</v>
      </c>
      <c r="U9" s="1">
        <v>632</v>
      </c>
      <c r="V9" s="1">
        <v>474</v>
      </c>
      <c r="W9" s="1">
        <v>89</v>
      </c>
      <c r="X9" s="1">
        <v>40</v>
      </c>
      <c r="Y9" s="1">
        <v>29</v>
      </c>
      <c r="Z9" s="1">
        <v>131</v>
      </c>
      <c r="AA9" s="1">
        <v>8</v>
      </c>
      <c r="AB9" s="1" t="s">
        <v>17</v>
      </c>
      <c r="AC9" s="1">
        <v>578</v>
      </c>
      <c r="AD9" s="1">
        <v>388</v>
      </c>
      <c r="AE9" s="1">
        <v>133</v>
      </c>
      <c r="AF9" s="1">
        <v>153</v>
      </c>
      <c r="AG9" s="1">
        <v>29</v>
      </c>
      <c r="AH9" s="1">
        <v>73</v>
      </c>
      <c r="AI9" s="1">
        <v>52</v>
      </c>
      <c r="AJ9" s="1">
        <v>138</v>
      </c>
    </row>
    <row r="10" spans="1:36" ht="9" customHeight="1" x14ac:dyDescent="0.2">
      <c r="A10" s="1" t="s">
        <v>18</v>
      </c>
      <c r="B10" s="1">
        <v>1254</v>
      </c>
      <c r="C10" s="1">
        <v>841</v>
      </c>
      <c r="D10" s="1">
        <v>540</v>
      </c>
      <c r="E10" s="1">
        <v>181</v>
      </c>
      <c r="F10" s="1">
        <v>53</v>
      </c>
      <c r="G10" s="1">
        <v>67</v>
      </c>
      <c r="H10" s="1">
        <v>278</v>
      </c>
      <c r="I10" s="1">
        <v>135</v>
      </c>
      <c r="J10" s="1" t="s">
        <v>18</v>
      </c>
      <c r="K10" s="1">
        <v>338</v>
      </c>
      <c r="L10" s="1">
        <v>167</v>
      </c>
      <c r="M10" s="1">
        <v>101</v>
      </c>
      <c r="N10" s="1">
        <v>44</v>
      </c>
      <c r="O10" s="1">
        <v>16</v>
      </c>
      <c r="P10" s="1">
        <v>6</v>
      </c>
      <c r="Q10" s="1">
        <v>164</v>
      </c>
      <c r="R10" s="1">
        <v>7</v>
      </c>
      <c r="S10" s="1" t="s">
        <v>18</v>
      </c>
      <c r="T10" s="1">
        <v>556</v>
      </c>
      <c r="U10" s="1">
        <v>465</v>
      </c>
      <c r="V10" s="1">
        <v>344</v>
      </c>
      <c r="W10" s="1">
        <v>68</v>
      </c>
      <c r="X10" s="1">
        <v>29</v>
      </c>
      <c r="Y10" s="1">
        <v>24</v>
      </c>
      <c r="Z10" s="1">
        <v>82</v>
      </c>
      <c r="AA10" s="1">
        <v>9</v>
      </c>
      <c r="AB10" s="1" t="s">
        <v>18</v>
      </c>
      <c r="AC10" s="1">
        <v>360</v>
      </c>
      <c r="AD10" s="1">
        <v>209</v>
      </c>
      <c r="AE10" s="1">
        <v>95</v>
      </c>
      <c r="AF10" s="1">
        <v>69</v>
      </c>
      <c r="AG10" s="1">
        <v>8</v>
      </c>
      <c r="AH10" s="1">
        <v>37</v>
      </c>
      <c r="AI10" s="1">
        <v>32</v>
      </c>
      <c r="AJ10" s="1">
        <v>119</v>
      </c>
    </row>
    <row r="11" spans="1:36" ht="9" customHeight="1" x14ac:dyDescent="0.2">
      <c r="A11" s="1" t="s">
        <v>19</v>
      </c>
      <c r="B11" s="1">
        <v>906</v>
      </c>
      <c r="C11" s="1">
        <v>563</v>
      </c>
      <c r="D11" s="1">
        <v>361</v>
      </c>
      <c r="E11" s="1">
        <v>125</v>
      </c>
      <c r="F11" s="1">
        <v>27</v>
      </c>
      <c r="G11" s="1">
        <v>50</v>
      </c>
      <c r="H11" s="1">
        <v>253</v>
      </c>
      <c r="I11" s="1">
        <v>90</v>
      </c>
      <c r="J11" s="1" t="s">
        <v>19</v>
      </c>
      <c r="K11" s="1">
        <v>248</v>
      </c>
      <c r="L11" s="1">
        <v>101</v>
      </c>
      <c r="M11" s="1">
        <v>62</v>
      </c>
      <c r="N11" s="1">
        <v>24</v>
      </c>
      <c r="O11" s="1">
        <v>9</v>
      </c>
      <c r="P11" s="1">
        <v>6</v>
      </c>
      <c r="Q11" s="1">
        <v>139</v>
      </c>
      <c r="R11" s="1">
        <v>8</v>
      </c>
      <c r="S11" s="1" t="s">
        <v>19</v>
      </c>
      <c r="T11" s="1">
        <v>385</v>
      </c>
      <c r="U11" s="1">
        <v>304</v>
      </c>
      <c r="V11" s="1">
        <v>226</v>
      </c>
      <c r="W11" s="1">
        <v>56</v>
      </c>
      <c r="X11" s="1">
        <v>11</v>
      </c>
      <c r="Y11" s="1">
        <v>11</v>
      </c>
      <c r="Z11" s="1">
        <v>76</v>
      </c>
      <c r="AA11" s="1">
        <v>5</v>
      </c>
      <c r="AB11" s="1" t="s">
        <v>19</v>
      </c>
      <c r="AC11" s="1">
        <v>273</v>
      </c>
      <c r="AD11" s="1">
        <v>158</v>
      </c>
      <c r="AE11" s="1">
        <v>73</v>
      </c>
      <c r="AF11" s="1">
        <v>45</v>
      </c>
      <c r="AG11" s="1">
        <v>7</v>
      </c>
      <c r="AH11" s="1">
        <v>33</v>
      </c>
      <c r="AI11" s="1">
        <v>38</v>
      </c>
      <c r="AJ11" s="1">
        <v>77</v>
      </c>
    </row>
    <row r="12" spans="1:36" ht="9" customHeight="1" x14ac:dyDescent="0.2">
      <c r="A12" s="1" t="s">
        <v>20</v>
      </c>
      <c r="B12" s="1">
        <v>670</v>
      </c>
      <c r="C12" s="1">
        <v>393</v>
      </c>
      <c r="D12" s="1">
        <v>262</v>
      </c>
      <c r="E12" s="1">
        <v>86</v>
      </c>
      <c r="F12" s="1">
        <v>20</v>
      </c>
      <c r="G12" s="1">
        <v>25</v>
      </c>
      <c r="H12" s="1">
        <v>192</v>
      </c>
      <c r="I12" s="1">
        <v>85</v>
      </c>
      <c r="J12" s="1" t="s">
        <v>20</v>
      </c>
      <c r="K12" s="1">
        <v>187</v>
      </c>
      <c r="L12" s="1">
        <v>84</v>
      </c>
      <c r="M12" s="1">
        <v>60</v>
      </c>
      <c r="N12" s="1">
        <v>15</v>
      </c>
      <c r="O12" s="1">
        <v>8</v>
      </c>
      <c r="P12" s="1">
        <v>1</v>
      </c>
      <c r="Q12" s="1">
        <v>95</v>
      </c>
      <c r="R12" s="1">
        <v>8</v>
      </c>
      <c r="S12" s="1" t="s">
        <v>20</v>
      </c>
      <c r="T12" s="1">
        <v>281</v>
      </c>
      <c r="U12" s="1">
        <v>212</v>
      </c>
      <c r="V12" s="1">
        <v>162</v>
      </c>
      <c r="W12" s="1">
        <v>35</v>
      </c>
      <c r="X12" s="1">
        <v>8</v>
      </c>
      <c r="Y12" s="1">
        <v>7</v>
      </c>
      <c r="Z12" s="1">
        <v>68</v>
      </c>
      <c r="AA12" s="1">
        <v>1</v>
      </c>
      <c r="AB12" s="1" t="s">
        <v>20</v>
      </c>
      <c r="AC12" s="1">
        <v>202</v>
      </c>
      <c r="AD12" s="1">
        <v>97</v>
      </c>
      <c r="AE12" s="1">
        <v>40</v>
      </c>
      <c r="AF12" s="1">
        <v>36</v>
      </c>
      <c r="AG12" s="1">
        <v>4</v>
      </c>
      <c r="AH12" s="1">
        <v>17</v>
      </c>
      <c r="AI12" s="1">
        <v>29</v>
      </c>
      <c r="AJ12" s="1">
        <v>76</v>
      </c>
    </row>
    <row r="13" spans="1:36" ht="9" customHeight="1" x14ac:dyDescent="0.2">
      <c r="A13" s="1" t="s">
        <v>626</v>
      </c>
      <c r="J13" s="1" t="s">
        <v>626</v>
      </c>
      <c r="S13" s="1" t="s">
        <v>626</v>
      </c>
      <c r="AB13" s="1" t="s">
        <v>626</v>
      </c>
    </row>
    <row r="14" spans="1:36" ht="9" customHeight="1" x14ac:dyDescent="0.2">
      <c r="A14" s="1" t="s">
        <v>0</v>
      </c>
      <c r="B14" s="1">
        <v>8163</v>
      </c>
      <c r="C14" s="1">
        <v>5140</v>
      </c>
      <c r="D14" s="1">
        <v>3422</v>
      </c>
      <c r="E14" s="1">
        <v>960</v>
      </c>
      <c r="F14" s="1">
        <v>313</v>
      </c>
      <c r="G14" s="1">
        <v>445</v>
      </c>
      <c r="H14" s="1">
        <v>1659</v>
      </c>
      <c r="I14" s="1">
        <v>1364</v>
      </c>
      <c r="J14" s="1" t="s">
        <v>0</v>
      </c>
      <c r="K14" s="1">
        <v>2058</v>
      </c>
      <c r="L14" s="1">
        <v>891</v>
      </c>
      <c r="M14" s="1">
        <v>563</v>
      </c>
      <c r="N14" s="1">
        <v>213</v>
      </c>
      <c r="O14" s="1">
        <v>88</v>
      </c>
      <c r="P14" s="1">
        <v>27</v>
      </c>
      <c r="Q14" s="1">
        <v>1096</v>
      </c>
      <c r="R14" s="1">
        <v>71</v>
      </c>
      <c r="S14" s="1" t="s">
        <v>0</v>
      </c>
      <c r="T14" s="1">
        <v>3646</v>
      </c>
      <c r="U14" s="1">
        <v>3163</v>
      </c>
      <c r="V14" s="1">
        <v>2355</v>
      </c>
      <c r="W14" s="1">
        <v>499</v>
      </c>
      <c r="X14" s="1">
        <v>152</v>
      </c>
      <c r="Y14" s="1">
        <v>157</v>
      </c>
      <c r="Z14" s="1">
        <v>432</v>
      </c>
      <c r="AA14" s="1">
        <v>51</v>
      </c>
      <c r="AB14" s="1" t="s">
        <v>0</v>
      </c>
      <c r="AC14" s="1">
        <v>2459</v>
      </c>
      <c r="AD14" s="1">
        <v>1086</v>
      </c>
      <c r="AE14" s="1">
        <v>504</v>
      </c>
      <c r="AF14" s="1">
        <v>248</v>
      </c>
      <c r="AG14" s="1">
        <v>73</v>
      </c>
      <c r="AH14" s="1">
        <v>261</v>
      </c>
      <c r="AI14" s="1">
        <v>131</v>
      </c>
      <c r="AJ14" s="1">
        <v>1242</v>
      </c>
    </row>
    <row r="15" spans="1:36" ht="9" customHeight="1" x14ac:dyDescent="0.2">
      <c r="A15" s="1" t="s">
        <v>14</v>
      </c>
      <c r="B15" s="1">
        <v>102</v>
      </c>
      <c r="C15" s="1">
        <v>69</v>
      </c>
      <c r="D15" s="1">
        <v>47</v>
      </c>
      <c r="E15" s="1">
        <v>11</v>
      </c>
      <c r="F15" s="1">
        <v>5</v>
      </c>
      <c r="G15" s="1">
        <v>6</v>
      </c>
      <c r="H15" s="1">
        <v>11</v>
      </c>
      <c r="I15" s="1">
        <v>22</v>
      </c>
      <c r="J15" s="1" t="s">
        <v>14</v>
      </c>
      <c r="K15" s="1">
        <v>22</v>
      </c>
      <c r="L15" s="1">
        <v>11</v>
      </c>
      <c r="M15" s="1">
        <v>3</v>
      </c>
      <c r="N15" s="1">
        <v>3</v>
      </c>
      <c r="O15" s="1">
        <v>3</v>
      </c>
      <c r="P15" s="1">
        <v>2</v>
      </c>
      <c r="Q15" s="1">
        <v>10</v>
      </c>
      <c r="R15" s="1">
        <v>1</v>
      </c>
      <c r="S15" s="1" t="s">
        <v>14</v>
      </c>
      <c r="T15" s="1">
        <v>28</v>
      </c>
      <c r="U15" s="1">
        <v>28</v>
      </c>
      <c r="V15" s="1">
        <v>20</v>
      </c>
      <c r="W15" s="1">
        <v>5</v>
      </c>
      <c r="X15" s="1">
        <v>2</v>
      </c>
      <c r="Y15" s="1">
        <v>1</v>
      </c>
      <c r="Z15" s="1">
        <v>0</v>
      </c>
      <c r="AA15" s="1">
        <v>0</v>
      </c>
      <c r="AB15" s="1" t="s">
        <v>14</v>
      </c>
      <c r="AC15" s="1">
        <v>52</v>
      </c>
      <c r="AD15" s="1">
        <v>30</v>
      </c>
      <c r="AE15" s="1">
        <v>24</v>
      </c>
      <c r="AF15" s="1">
        <v>3</v>
      </c>
      <c r="AG15" s="1">
        <v>0</v>
      </c>
      <c r="AH15" s="1">
        <v>3</v>
      </c>
      <c r="AI15" s="1">
        <v>1</v>
      </c>
      <c r="AJ15" s="1">
        <v>21</v>
      </c>
    </row>
    <row r="16" spans="1:36" ht="9" customHeight="1" x14ac:dyDescent="0.2">
      <c r="A16" s="1" t="s">
        <v>15</v>
      </c>
      <c r="B16" s="1">
        <v>735</v>
      </c>
      <c r="C16" s="1">
        <v>441</v>
      </c>
      <c r="D16" s="1">
        <v>285</v>
      </c>
      <c r="E16" s="1">
        <v>90</v>
      </c>
      <c r="F16" s="1">
        <v>25</v>
      </c>
      <c r="G16" s="1">
        <v>41</v>
      </c>
      <c r="H16" s="1">
        <v>119</v>
      </c>
      <c r="I16" s="1">
        <v>175</v>
      </c>
      <c r="J16" s="1" t="s">
        <v>15</v>
      </c>
      <c r="K16" s="1">
        <v>148</v>
      </c>
      <c r="L16" s="1">
        <v>64</v>
      </c>
      <c r="M16" s="1">
        <v>36</v>
      </c>
      <c r="N16" s="1">
        <v>16</v>
      </c>
      <c r="O16" s="1">
        <v>12</v>
      </c>
      <c r="P16" s="1">
        <v>0</v>
      </c>
      <c r="Q16" s="1">
        <v>80</v>
      </c>
      <c r="R16" s="1">
        <v>4</v>
      </c>
      <c r="S16" s="1" t="s">
        <v>15</v>
      </c>
      <c r="T16" s="1">
        <v>284</v>
      </c>
      <c r="U16" s="1">
        <v>258</v>
      </c>
      <c r="V16" s="1">
        <v>204</v>
      </c>
      <c r="W16" s="1">
        <v>38</v>
      </c>
      <c r="X16" s="1">
        <v>6</v>
      </c>
      <c r="Y16" s="1">
        <v>10</v>
      </c>
      <c r="Z16" s="1">
        <v>23</v>
      </c>
      <c r="AA16" s="1">
        <v>3</v>
      </c>
      <c r="AB16" s="1" t="s">
        <v>15</v>
      </c>
      <c r="AC16" s="1">
        <v>303</v>
      </c>
      <c r="AD16" s="1">
        <v>119</v>
      </c>
      <c r="AE16" s="1">
        <v>45</v>
      </c>
      <c r="AF16" s="1">
        <v>36</v>
      </c>
      <c r="AG16" s="1">
        <v>7</v>
      </c>
      <c r="AH16" s="1">
        <v>31</v>
      </c>
      <c r="AI16" s="1">
        <v>16</v>
      </c>
      <c r="AJ16" s="1">
        <v>168</v>
      </c>
    </row>
    <row r="17" spans="1:36" ht="9" customHeight="1" x14ac:dyDescent="0.2">
      <c r="A17" s="1" t="s">
        <v>16</v>
      </c>
      <c r="B17" s="1">
        <v>1391</v>
      </c>
      <c r="C17" s="1">
        <v>924</v>
      </c>
      <c r="D17" s="1">
        <v>543</v>
      </c>
      <c r="E17" s="1">
        <v>186</v>
      </c>
      <c r="F17" s="1">
        <v>81</v>
      </c>
      <c r="G17" s="1">
        <v>114</v>
      </c>
      <c r="H17" s="1">
        <v>241</v>
      </c>
      <c r="I17" s="1">
        <v>226</v>
      </c>
      <c r="J17" s="1" t="s">
        <v>16</v>
      </c>
      <c r="K17" s="1">
        <v>340</v>
      </c>
      <c r="L17" s="1">
        <v>159</v>
      </c>
      <c r="M17" s="1">
        <v>67</v>
      </c>
      <c r="N17" s="1">
        <v>51</v>
      </c>
      <c r="O17" s="1">
        <v>27</v>
      </c>
      <c r="P17" s="1">
        <v>14</v>
      </c>
      <c r="Q17" s="1">
        <v>176</v>
      </c>
      <c r="R17" s="1">
        <v>5</v>
      </c>
      <c r="S17" s="1" t="s">
        <v>16</v>
      </c>
      <c r="T17" s="1">
        <v>604</v>
      </c>
      <c r="U17" s="1">
        <v>545</v>
      </c>
      <c r="V17" s="1">
        <v>383</v>
      </c>
      <c r="W17" s="1">
        <v>99</v>
      </c>
      <c r="X17" s="1">
        <v>37</v>
      </c>
      <c r="Y17" s="1">
        <v>26</v>
      </c>
      <c r="Z17" s="1">
        <v>56</v>
      </c>
      <c r="AA17" s="1">
        <v>3</v>
      </c>
      <c r="AB17" s="1" t="s">
        <v>16</v>
      </c>
      <c r="AC17" s="1">
        <v>447</v>
      </c>
      <c r="AD17" s="1">
        <v>220</v>
      </c>
      <c r="AE17" s="1">
        <v>93</v>
      </c>
      <c r="AF17" s="1">
        <v>36</v>
      </c>
      <c r="AG17" s="1">
        <v>17</v>
      </c>
      <c r="AH17" s="1">
        <v>74</v>
      </c>
      <c r="AI17" s="1">
        <v>9</v>
      </c>
      <c r="AJ17" s="1">
        <v>218</v>
      </c>
    </row>
    <row r="18" spans="1:36" ht="9" customHeight="1" x14ac:dyDescent="0.2">
      <c r="A18" s="1" t="s">
        <v>17</v>
      </c>
      <c r="B18" s="1">
        <v>1573</v>
      </c>
      <c r="C18" s="1">
        <v>1005</v>
      </c>
      <c r="D18" s="1">
        <v>636</v>
      </c>
      <c r="E18" s="1">
        <v>208</v>
      </c>
      <c r="F18" s="1">
        <v>93</v>
      </c>
      <c r="G18" s="1">
        <v>68</v>
      </c>
      <c r="H18" s="1">
        <v>355</v>
      </c>
      <c r="I18" s="1">
        <v>213</v>
      </c>
      <c r="J18" s="1" t="s">
        <v>17</v>
      </c>
      <c r="K18" s="1">
        <v>396</v>
      </c>
      <c r="L18" s="1">
        <v>158</v>
      </c>
      <c r="M18" s="1">
        <v>104</v>
      </c>
      <c r="N18" s="1">
        <v>36</v>
      </c>
      <c r="O18" s="1">
        <v>18</v>
      </c>
      <c r="P18" s="1">
        <v>0</v>
      </c>
      <c r="Q18" s="1">
        <v>223</v>
      </c>
      <c r="R18" s="1">
        <v>15</v>
      </c>
      <c r="S18" s="1" t="s">
        <v>17</v>
      </c>
      <c r="T18" s="1">
        <v>743</v>
      </c>
      <c r="U18" s="1">
        <v>622</v>
      </c>
      <c r="V18" s="1">
        <v>436</v>
      </c>
      <c r="W18" s="1">
        <v>101</v>
      </c>
      <c r="X18" s="1">
        <v>48</v>
      </c>
      <c r="Y18" s="1">
        <v>37</v>
      </c>
      <c r="Z18" s="1">
        <v>104</v>
      </c>
      <c r="AA18" s="1">
        <v>17</v>
      </c>
      <c r="AB18" s="1" t="s">
        <v>17</v>
      </c>
      <c r="AC18" s="1">
        <v>434</v>
      </c>
      <c r="AD18" s="1">
        <v>225</v>
      </c>
      <c r="AE18" s="1">
        <v>96</v>
      </c>
      <c r="AF18" s="1">
        <v>71</v>
      </c>
      <c r="AG18" s="1">
        <v>27</v>
      </c>
      <c r="AH18" s="1">
        <v>31</v>
      </c>
      <c r="AI18" s="1">
        <v>28</v>
      </c>
      <c r="AJ18" s="1">
        <v>181</v>
      </c>
    </row>
    <row r="19" spans="1:36" ht="9" customHeight="1" x14ac:dyDescent="0.2">
      <c r="A19" s="1" t="s">
        <v>18</v>
      </c>
      <c r="B19" s="1">
        <v>1672</v>
      </c>
      <c r="C19" s="1">
        <v>1095</v>
      </c>
      <c r="D19" s="1">
        <v>734</v>
      </c>
      <c r="E19" s="1">
        <v>236</v>
      </c>
      <c r="F19" s="1">
        <v>56</v>
      </c>
      <c r="G19" s="1">
        <v>69</v>
      </c>
      <c r="H19" s="1">
        <v>290</v>
      </c>
      <c r="I19" s="1">
        <v>287</v>
      </c>
      <c r="J19" s="1" t="s">
        <v>18</v>
      </c>
      <c r="K19" s="1">
        <v>440</v>
      </c>
      <c r="L19" s="1">
        <v>231</v>
      </c>
      <c r="M19" s="1">
        <v>155</v>
      </c>
      <c r="N19" s="1">
        <v>59</v>
      </c>
      <c r="O19" s="1">
        <v>11</v>
      </c>
      <c r="P19" s="1">
        <v>6</v>
      </c>
      <c r="Q19" s="1">
        <v>196</v>
      </c>
      <c r="R19" s="1">
        <v>13</v>
      </c>
      <c r="S19" s="1" t="s">
        <v>18</v>
      </c>
      <c r="T19" s="1">
        <v>772</v>
      </c>
      <c r="U19" s="1">
        <v>679</v>
      </c>
      <c r="V19" s="1">
        <v>491</v>
      </c>
      <c r="W19" s="1">
        <v>131</v>
      </c>
      <c r="X19" s="1">
        <v>37</v>
      </c>
      <c r="Y19" s="1">
        <v>20</v>
      </c>
      <c r="Z19" s="1">
        <v>71</v>
      </c>
      <c r="AA19" s="1">
        <v>22</v>
      </c>
      <c r="AB19" s="1" t="s">
        <v>18</v>
      </c>
      <c r="AC19" s="1">
        <v>460</v>
      </c>
      <c r="AD19" s="1">
        <v>185</v>
      </c>
      <c r="AE19" s="1">
        <v>88</v>
      </c>
      <c r="AF19" s="1">
        <v>46</v>
      </c>
      <c r="AG19" s="1">
        <v>8</v>
      </c>
      <c r="AH19" s="1">
        <v>43</v>
      </c>
      <c r="AI19" s="1">
        <v>23</v>
      </c>
      <c r="AJ19" s="1">
        <v>252</v>
      </c>
    </row>
    <row r="20" spans="1:36" ht="9" customHeight="1" x14ac:dyDescent="0.2">
      <c r="A20" s="1" t="s">
        <v>19</v>
      </c>
      <c r="B20" s="1">
        <v>1521</v>
      </c>
      <c r="C20" s="1">
        <v>985</v>
      </c>
      <c r="D20" s="1">
        <v>700</v>
      </c>
      <c r="E20" s="1">
        <v>157</v>
      </c>
      <c r="F20" s="1">
        <v>30</v>
      </c>
      <c r="G20" s="1">
        <v>98</v>
      </c>
      <c r="H20" s="1">
        <v>337</v>
      </c>
      <c r="I20" s="1">
        <v>199</v>
      </c>
      <c r="J20" s="1" t="s">
        <v>19</v>
      </c>
      <c r="K20" s="1">
        <v>382</v>
      </c>
      <c r="L20" s="1">
        <v>156</v>
      </c>
      <c r="M20" s="1">
        <v>106</v>
      </c>
      <c r="N20" s="1">
        <v>38</v>
      </c>
      <c r="O20" s="1">
        <v>7</v>
      </c>
      <c r="P20" s="1">
        <v>5</v>
      </c>
      <c r="Q20" s="1">
        <v>204</v>
      </c>
      <c r="R20" s="1">
        <v>22</v>
      </c>
      <c r="S20" s="1" t="s">
        <v>19</v>
      </c>
      <c r="T20" s="1">
        <v>731</v>
      </c>
      <c r="U20" s="1">
        <v>630</v>
      </c>
      <c r="V20" s="1">
        <v>499</v>
      </c>
      <c r="W20" s="1">
        <v>77</v>
      </c>
      <c r="X20" s="1">
        <v>14</v>
      </c>
      <c r="Y20" s="1">
        <v>40</v>
      </c>
      <c r="Z20" s="1">
        <v>95</v>
      </c>
      <c r="AA20" s="1">
        <v>6</v>
      </c>
      <c r="AB20" s="1" t="s">
        <v>19</v>
      </c>
      <c r="AC20" s="1">
        <v>408</v>
      </c>
      <c r="AD20" s="1">
        <v>199</v>
      </c>
      <c r="AE20" s="1">
        <v>95</v>
      </c>
      <c r="AF20" s="1">
        <v>42</v>
      </c>
      <c r="AG20" s="1">
        <v>9</v>
      </c>
      <c r="AH20" s="1">
        <v>53</v>
      </c>
      <c r="AI20" s="1">
        <v>38</v>
      </c>
      <c r="AJ20" s="1">
        <v>171</v>
      </c>
    </row>
    <row r="21" spans="1:36" ht="9" customHeight="1" x14ac:dyDescent="0.2">
      <c r="A21" s="1" t="s">
        <v>20</v>
      </c>
      <c r="B21" s="1">
        <v>1169</v>
      </c>
      <c r="C21" s="1">
        <v>621</v>
      </c>
      <c r="D21" s="1">
        <v>477</v>
      </c>
      <c r="E21" s="1">
        <v>72</v>
      </c>
      <c r="F21" s="1">
        <v>23</v>
      </c>
      <c r="G21" s="1">
        <v>49</v>
      </c>
      <c r="H21" s="1">
        <v>306</v>
      </c>
      <c r="I21" s="1">
        <v>242</v>
      </c>
      <c r="J21" s="1" t="s">
        <v>20</v>
      </c>
      <c r="K21" s="1">
        <v>330</v>
      </c>
      <c r="L21" s="1">
        <v>112</v>
      </c>
      <c r="M21" s="1">
        <v>92</v>
      </c>
      <c r="N21" s="1">
        <v>10</v>
      </c>
      <c r="O21" s="1">
        <v>10</v>
      </c>
      <c r="P21" s="1">
        <v>0</v>
      </c>
      <c r="Q21" s="1">
        <v>207</v>
      </c>
      <c r="R21" s="1">
        <v>11</v>
      </c>
      <c r="S21" s="1" t="s">
        <v>20</v>
      </c>
      <c r="T21" s="1">
        <v>484</v>
      </c>
      <c r="U21" s="1">
        <v>401</v>
      </c>
      <c r="V21" s="1">
        <v>322</v>
      </c>
      <c r="W21" s="1">
        <v>48</v>
      </c>
      <c r="X21" s="1">
        <v>8</v>
      </c>
      <c r="Y21" s="1">
        <v>23</v>
      </c>
      <c r="Z21" s="1">
        <v>83</v>
      </c>
      <c r="AA21" s="1">
        <v>0</v>
      </c>
      <c r="AB21" s="1" t="s">
        <v>20</v>
      </c>
      <c r="AC21" s="1">
        <v>355</v>
      </c>
      <c r="AD21" s="1">
        <v>108</v>
      </c>
      <c r="AE21" s="1">
        <v>63</v>
      </c>
      <c r="AF21" s="1">
        <v>14</v>
      </c>
      <c r="AG21" s="1">
        <v>5</v>
      </c>
      <c r="AH21" s="1">
        <v>26</v>
      </c>
      <c r="AI21" s="1">
        <v>16</v>
      </c>
      <c r="AJ21" s="1">
        <v>231</v>
      </c>
    </row>
    <row r="22" spans="1:36" ht="9" customHeight="1" x14ac:dyDescent="0.2">
      <c r="A22" s="1" t="s">
        <v>627</v>
      </c>
      <c r="J22" s="1" t="s">
        <v>627</v>
      </c>
      <c r="S22" s="1" t="s">
        <v>627</v>
      </c>
      <c r="AB22" s="1" t="s">
        <v>627</v>
      </c>
    </row>
    <row r="23" spans="1:36" ht="9" customHeight="1" x14ac:dyDescent="0.2">
      <c r="A23" s="1" t="s">
        <v>0</v>
      </c>
      <c r="B23" s="1">
        <v>8040</v>
      </c>
      <c r="C23" s="1">
        <v>5067</v>
      </c>
      <c r="D23" s="1">
        <v>3362</v>
      </c>
      <c r="E23" s="1">
        <v>955</v>
      </c>
      <c r="F23" s="1">
        <v>312</v>
      </c>
      <c r="G23" s="1">
        <v>438</v>
      </c>
      <c r="H23" s="1">
        <v>1643</v>
      </c>
      <c r="I23" s="1">
        <v>1330</v>
      </c>
      <c r="J23" s="1" t="s">
        <v>0</v>
      </c>
      <c r="K23" s="1">
        <v>2024</v>
      </c>
      <c r="L23" s="1">
        <v>868</v>
      </c>
      <c r="M23" s="1">
        <v>544</v>
      </c>
      <c r="N23" s="1">
        <v>209</v>
      </c>
      <c r="O23" s="1">
        <v>88</v>
      </c>
      <c r="P23" s="1">
        <v>27</v>
      </c>
      <c r="Q23" s="1">
        <v>1086</v>
      </c>
      <c r="R23" s="1">
        <v>70</v>
      </c>
      <c r="S23" s="1" t="s">
        <v>0</v>
      </c>
      <c r="T23" s="1">
        <v>3608</v>
      </c>
      <c r="U23" s="1">
        <v>3129</v>
      </c>
      <c r="V23" s="1">
        <v>2322</v>
      </c>
      <c r="W23" s="1">
        <v>499</v>
      </c>
      <c r="X23" s="1">
        <v>152</v>
      </c>
      <c r="Y23" s="1">
        <v>156</v>
      </c>
      <c r="Z23" s="1">
        <v>428</v>
      </c>
      <c r="AA23" s="1">
        <v>51</v>
      </c>
      <c r="AB23" s="1" t="s">
        <v>0</v>
      </c>
      <c r="AC23" s="1">
        <v>2408</v>
      </c>
      <c r="AD23" s="1">
        <v>1070</v>
      </c>
      <c r="AE23" s="1">
        <v>496</v>
      </c>
      <c r="AF23" s="1">
        <v>247</v>
      </c>
      <c r="AG23" s="1">
        <v>72</v>
      </c>
      <c r="AH23" s="1">
        <v>255</v>
      </c>
      <c r="AI23" s="1">
        <v>129</v>
      </c>
      <c r="AJ23" s="1">
        <v>1209</v>
      </c>
    </row>
    <row r="24" spans="1:36" ht="9" customHeight="1" x14ac:dyDescent="0.2">
      <c r="A24" s="1" t="s">
        <v>14</v>
      </c>
      <c r="B24" s="1">
        <v>102</v>
      </c>
      <c r="C24" s="1">
        <v>69</v>
      </c>
      <c r="D24" s="1">
        <v>47</v>
      </c>
      <c r="E24" s="1">
        <v>11</v>
      </c>
      <c r="F24" s="1">
        <v>5</v>
      </c>
      <c r="G24" s="1">
        <v>6</v>
      </c>
      <c r="H24" s="1">
        <v>11</v>
      </c>
      <c r="I24" s="1">
        <v>22</v>
      </c>
      <c r="J24" s="1" t="s">
        <v>14</v>
      </c>
      <c r="K24" s="1">
        <v>22</v>
      </c>
      <c r="L24" s="1">
        <v>11</v>
      </c>
      <c r="M24" s="1">
        <v>3</v>
      </c>
      <c r="N24" s="1">
        <v>3</v>
      </c>
      <c r="O24" s="1">
        <v>3</v>
      </c>
      <c r="P24" s="1">
        <v>2</v>
      </c>
      <c r="Q24" s="1">
        <v>10</v>
      </c>
      <c r="R24" s="1">
        <v>1</v>
      </c>
      <c r="S24" s="1" t="s">
        <v>14</v>
      </c>
      <c r="T24" s="1">
        <v>28</v>
      </c>
      <c r="U24" s="1">
        <v>28</v>
      </c>
      <c r="V24" s="1">
        <v>20</v>
      </c>
      <c r="W24" s="1">
        <v>5</v>
      </c>
      <c r="X24" s="1">
        <v>2</v>
      </c>
      <c r="Y24" s="1">
        <v>1</v>
      </c>
      <c r="Z24" s="1">
        <v>0</v>
      </c>
      <c r="AA24" s="1">
        <v>0</v>
      </c>
      <c r="AB24" s="1" t="s">
        <v>14</v>
      </c>
      <c r="AC24" s="1">
        <v>52</v>
      </c>
      <c r="AD24" s="1">
        <v>30</v>
      </c>
      <c r="AE24" s="1">
        <v>24</v>
      </c>
      <c r="AF24" s="1">
        <v>3</v>
      </c>
      <c r="AG24" s="1">
        <v>0</v>
      </c>
      <c r="AH24" s="1">
        <v>3</v>
      </c>
      <c r="AI24" s="1">
        <v>1</v>
      </c>
      <c r="AJ24" s="1">
        <v>21</v>
      </c>
    </row>
    <row r="25" spans="1:36" ht="9" customHeight="1" x14ac:dyDescent="0.2">
      <c r="A25" s="1" t="s">
        <v>15</v>
      </c>
      <c r="B25" s="1">
        <v>731</v>
      </c>
      <c r="C25" s="1">
        <v>441</v>
      </c>
      <c r="D25" s="1">
        <v>285</v>
      </c>
      <c r="E25" s="1">
        <v>90</v>
      </c>
      <c r="F25" s="1">
        <v>25</v>
      </c>
      <c r="G25" s="1">
        <v>41</v>
      </c>
      <c r="H25" s="1">
        <v>117</v>
      </c>
      <c r="I25" s="1">
        <v>173</v>
      </c>
      <c r="J25" s="1" t="s">
        <v>15</v>
      </c>
      <c r="K25" s="1">
        <v>148</v>
      </c>
      <c r="L25" s="1">
        <v>64</v>
      </c>
      <c r="M25" s="1">
        <v>36</v>
      </c>
      <c r="N25" s="1">
        <v>16</v>
      </c>
      <c r="O25" s="1">
        <v>12</v>
      </c>
      <c r="P25" s="1">
        <v>0</v>
      </c>
      <c r="Q25" s="1">
        <v>80</v>
      </c>
      <c r="R25" s="1">
        <v>4</v>
      </c>
      <c r="S25" s="1" t="s">
        <v>15</v>
      </c>
      <c r="T25" s="1">
        <v>284</v>
      </c>
      <c r="U25" s="1">
        <v>258</v>
      </c>
      <c r="V25" s="1">
        <v>204</v>
      </c>
      <c r="W25" s="1">
        <v>38</v>
      </c>
      <c r="X25" s="1">
        <v>6</v>
      </c>
      <c r="Y25" s="1">
        <v>10</v>
      </c>
      <c r="Z25" s="1">
        <v>23</v>
      </c>
      <c r="AA25" s="1">
        <v>3</v>
      </c>
      <c r="AB25" s="1" t="s">
        <v>15</v>
      </c>
      <c r="AC25" s="1">
        <v>299</v>
      </c>
      <c r="AD25" s="1">
        <v>119</v>
      </c>
      <c r="AE25" s="1">
        <v>45</v>
      </c>
      <c r="AF25" s="1">
        <v>36</v>
      </c>
      <c r="AG25" s="1">
        <v>7</v>
      </c>
      <c r="AH25" s="1">
        <v>31</v>
      </c>
      <c r="AI25" s="1">
        <v>14</v>
      </c>
      <c r="AJ25" s="1">
        <v>166</v>
      </c>
    </row>
    <row r="26" spans="1:36" ht="9" customHeight="1" x14ac:dyDescent="0.2">
      <c r="A26" s="1" t="s">
        <v>16</v>
      </c>
      <c r="B26" s="1">
        <v>1382</v>
      </c>
      <c r="C26" s="1">
        <v>920</v>
      </c>
      <c r="D26" s="1">
        <v>539</v>
      </c>
      <c r="E26" s="1">
        <v>186</v>
      </c>
      <c r="F26" s="1">
        <v>81</v>
      </c>
      <c r="G26" s="1">
        <v>114</v>
      </c>
      <c r="H26" s="1">
        <v>241</v>
      </c>
      <c r="I26" s="1">
        <v>221</v>
      </c>
      <c r="J26" s="1" t="s">
        <v>16</v>
      </c>
      <c r="K26" s="1">
        <v>338</v>
      </c>
      <c r="L26" s="1">
        <v>158</v>
      </c>
      <c r="M26" s="1">
        <v>66</v>
      </c>
      <c r="N26" s="1">
        <v>51</v>
      </c>
      <c r="O26" s="1">
        <v>27</v>
      </c>
      <c r="P26" s="1">
        <v>14</v>
      </c>
      <c r="Q26" s="1">
        <v>176</v>
      </c>
      <c r="R26" s="1">
        <v>4</v>
      </c>
      <c r="S26" s="1" t="s">
        <v>16</v>
      </c>
      <c r="T26" s="1">
        <v>602</v>
      </c>
      <c r="U26" s="1">
        <v>543</v>
      </c>
      <c r="V26" s="1">
        <v>381</v>
      </c>
      <c r="W26" s="1">
        <v>99</v>
      </c>
      <c r="X26" s="1">
        <v>37</v>
      </c>
      <c r="Y26" s="1">
        <v>26</v>
      </c>
      <c r="Z26" s="1">
        <v>56</v>
      </c>
      <c r="AA26" s="1">
        <v>3</v>
      </c>
      <c r="AB26" s="1" t="s">
        <v>16</v>
      </c>
      <c r="AC26" s="1">
        <v>442</v>
      </c>
      <c r="AD26" s="1">
        <v>219</v>
      </c>
      <c r="AE26" s="1">
        <v>92</v>
      </c>
      <c r="AF26" s="1">
        <v>36</v>
      </c>
      <c r="AG26" s="1">
        <v>17</v>
      </c>
      <c r="AH26" s="1">
        <v>74</v>
      </c>
      <c r="AI26" s="1">
        <v>9</v>
      </c>
      <c r="AJ26" s="1">
        <v>214</v>
      </c>
    </row>
    <row r="27" spans="1:36" ht="9" customHeight="1" x14ac:dyDescent="0.2">
      <c r="A27" s="1" t="s">
        <v>17</v>
      </c>
      <c r="B27" s="1">
        <v>1543</v>
      </c>
      <c r="C27" s="1">
        <v>982</v>
      </c>
      <c r="D27" s="1">
        <v>622</v>
      </c>
      <c r="E27" s="1">
        <v>204</v>
      </c>
      <c r="F27" s="1">
        <v>93</v>
      </c>
      <c r="G27" s="1">
        <v>63</v>
      </c>
      <c r="H27" s="1">
        <v>353</v>
      </c>
      <c r="I27" s="1">
        <v>208</v>
      </c>
      <c r="J27" s="1" t="s">
        <v>17</v>
      </c>
      <c r="K27" s="1">
        <v>387</v>
      </c>
      <c r="L27" s="1">
        <v>150</v>
      </c>
      <c r="M27" s="1">
        <v>99</v>
      </c>
      <c r="N27" s="1">
        <v>33</v>
      </c>
      <c r="O27" s="1">
        <v>18</v>
      </c>
      <c r="P27" s="1">
        <v>0</v>
      </c>
      <c r="Q27" s="1">
        <v>222</v>
      </c>
      <c r="R27" s="1">
        <v>15</v>
      </c>
      <c r="S27" s="1" t="s">
        <v>17</v>
      </c>
      <c r="T27" s="1">
        <v>735</v>
      </c>
      <c r="U27" s="1">
        <v>615</v>
      </c>
      <c r="V27" s="1">
        <v>430</v>
      </c>
      <c r="W27" s="1">
        <v>101</v>
      </c>
      <c r="X27" s="1">
        <v>48</v>
      </c>
      <c r="Y27" s="1">
        <v>36</v>
      </c>
      <c r="Z27" s="1">
        <v>103</v>
      </c>
      <c r="AA27" s="1">
        <v>17</v>
      </c>
      <c r="AB27" s="1" t="s">
        <v>17</v>
      </c>
      <c r="AC27" s="1">
        <v>421</v>
      </c>
      <c r="AD27" s="1">
        <v>217</v>
      </c>
      <c r="AE27" s="1">
        <v>93</v>
      </c>
      <c r="AF27" s="1">
        <v>70</v>
      </c>
      <c r="AG27" s="1">
        <v>27</v>
      </c>
      <c r="AH27" s="1">
        <v>27</v>
      </c>
      <c r="AI27" s="1">
        <v>28</v>
      </c>
      <c r="AJ27" s="1">
        <v>176</v>
      </c>
    </row>
    <row r="28" spans="1:36" ht="9" customHeight="1" x14ac:dyDescent="0.2">
      <c r="A28" s="1" t="s">
        <v>18</v>
      </c>
      <c r="B28" s="1">
        <v>1640</v>
      </c>
      <c r="C28" s="1">
        <v>1072</v>
      </c>
      <c r="D28" s="1">
        <v>711</v>
      </c>
      <c r="E28" s="1">
        <v>236</v>
      </c>
      <c r="F28" s="1">
        <v>56</v>
      </c>
      <c r="G28" s="1">
        <v>69</v>
      </c>
      <c r="H28" s="1">
        <v>285</v>
      </c>
      <c r="I28" s="1">
        <v>283</v>
      </c>
      <c r="J28" s="1" t="s">
        <v>18</v>
      </c>
      <c r="K28" s="1">
        <v>428</v>
      </c>
      <c r="L28" s="1">
        <v>224</v>
      </c>
      <c r="M28" s="1">
        <v>148</v>
      </c>
      <c r="N28" s="1">
        <v>59</v>
      </c>
      <c r="O28" s="1">
        <v>11</v>
      </c>
      <c r="P28" s="1">
        <v>6</v>
      </c>
      <c r="Q28" s="1">
        <v>191</v>
      </c>
      <c r="R28" s="1">
        <v>13</v>
      </c>
      <c r="S28" s="1" t="s">
        <v>18</v>
      </c>
      <c r="T28" s="1">
        <v>756</v>
      </c>
      <c r="U28" s="1">
        <v>663</v>
      </c>
      <c r="V28" s="1">
        <v>475</v>
      </c>
      <c r="W28" s="1">
        <v>131</v>
      </c>
      <c r="X28" s="1">
        <v>37</v>
      </c>
      <c r="Y28" s="1">
        <v>20</v>
      </c>
      <c r="Z28" s="1">
        <v>71</v>
      </c>
      <c r="AA28" s="1">
        <v>22</v>
      </c>
      <c r="AB28" s="1" t="s">
        <v>18</v>
      </c>
      <c r="AC28" s="1">
        <v>456</v>
      </c>
      <c r="AD28" s="1">
        <v>185</v>
      </c>
      <c r="AE28" s="1">
        <v>88</v>
      </c>
      <c r="AF28" s="1">
        <v>46</v>
      </c>
      <c r="AG28" s="1">
        <v>8</v>
      </c>
      <c r="AH28" s="1">
        <v>43</v>
      </c>
      <c r="AI28" s="1">
        <v>23</v>
      </c>
      <c r="AJ28" s="1">
        <v>248</v>
      </c>
    </row>
    <row r="29" spans="1:36" ht="9" customHeight="1" x14ac:dyDescent="0.2">
      <c r="A29" s="1" t="s">
        <v>19</v>
      </c>
      <c r="B29" s="1">
        <v>1498</v>
      </c>
      <c r="C29" s="1">
        <v>975</v>
      </c>
      <c r="D29" s="1">
        <v>693</v>
      </c>
      <c r="E29" s="1">
        <v>157</v>
      </c>
      <c r="F29" s="1">
        <v>29</v>
      </c>
      <c r="G29" s="1">
        <v>96</v>
      </c>
      <c r="H29" s="1">
        <v>334</v>
      </c>
      <c r="I29" s="1">
        <v>189</v>
      </c>
      <c r="J29" s="1" t="s">
        <v>19</v>
      </c>
      <c r="K29" s="1">
        <v>378</v>
      </c>
      <c r="L29" s="1">
        <v>154</v>
      </c>
      <c r="M29" s="1">
        <v>104</v>
      </c>
      <c r="N29" s="1">
        <v>38</v>
      </c>
      <c r="O29" s="1">
        <v>7</v>
      </c>
      <c r="P29" s="1">
        <v>5</v>
      </c>
      <c r="Q29" s="1">
        <v>202</v>
      </c>
      <c r="R29" s="1">
        <v>22</v>
      </c>
      <c r="S29" s="1" t="s">
        <v>19</v>
      </c>
      <c r="T29" s="1">
        <v>728</v>
      </c>
      <c r="U29" s="1">
        <v>628</v>
      </c>
      <c r="V29" s="1">
        <v>497</v>
      </c>
      <c r="W29" s="1">
        <v>77</v>
      </c>
      <c r="X29" s="1">
        <v>14</v>
      </c>
      <c r="Y29" s="1">
        <v>40</v>
      </c>
      <c r="Z29" s="1">
        <v>94</v>
      </c>
      <c r="AA29" s="1">
        <v>6</v>
      </c>
      <c r="AB29" s="1" t="s">
        <v>19</v>
      </c>
      <c r="AC29" s="1">
        <v>392</v>
      </c>
      <c r="AD29" s="1">
        <v>193</v>
      </c>
      <c r="AE29" s="1">
        <v>92</v>
      </c>
      <c r="AF29" s="1">
        <v>42</v>
      </c>
      <c r="AG29" s="1">
        <v>8</v>
      </c>
      <c r="AH29" s="1">
        <v>51</v>
      </c>
      <c r="AI29" s="1">
        <v>38</v>
      </c>
      <c r="AJ29" s="1">
        <v>161</v>
      </c>
    </row>
    <row r="30" spans="1:36" ht="9" customHeight="1" x14ac:dyDescent="0.2">
      <c r="A30" s="1" t="s">
        <v>20</v>
      </c>
      <c r="B30" s="1">
        <v>1144</v>
      </c>
      <c r="C30" s="1">
        <v>608</v>
      </c>
      <c r="D30" s="1">
        <v>465</v>
      </c>
      <c r="E30" s="1">
        <v>71</v>
      </c>
      <c r="F30" s="1">
        <v>23</v>
      </c>
      <c r="G30" s="1">
        <v>49</v>
      </c>
      <c r="H30" s="1">
        <v>302</v>
      </c>
      <c r="I30" s="1">
        <v>234</v>
      </c>
      <c r="J30" s="1" t="s">
        <v>20</v>
      </c>
      <c r="K30" s="1">
        <v>323</v>
      </c>
      <c r="L30" s="1">
        <v>107</v>
      </c>
      <c r="M30" s="1">
        <v>88</v>
      </c>
      <c r="N30" s="1">
        <v>9</v>
      </c>
      <c r="O30" s="1">
        <v>10</v>
      </c>
      <c r="P30" s="1">
        <v>0</v>
      </c>
      <c r="Q30" s="1">
        <v>205</v>
      </c>
      <c r="R30" s="1">
        <v>11</v>
      </c>
      <c r="S30" s="1" t="s">
        <v>20</v>
      </c>
      <c r="T30" s="1">
        <v>475</v>
      </c>
      <c r="U30" s="1">
        <v>394</v>
      </c>
      <c r="V30" s="1">
        <v>315</v>
      </c>
      <c r="W30" s="1">
        <v>48</v>
      </c>
      <c r="X30" s="1">
        <v>8</v>
      </c>
      <c r="Y30" s="1">
        <v>23</v>
      </c>
      <c r="Z30" s="1">
        <v>81</v>
      </c>
      <c r="AA30" s="1">
        <v>0</v>
      </c>
      <c r="AB30" s="1" t="s">
        <v>20</v>
      </c>
      <c r="AC30" s="1">
        <v>346</v>
      </c>
      <c r="AD30" s="1">
        <v>107</v>
      </c>
      <c r="AE30" s="1">
        <v>62</v>
      </c>
      <c r="AF30" s="1">
        <v>14</v>
      </c>
      <c r="AG30" s="1">
        <v>5</v>
      </c>
      <c r="AH30" s="1">
        <v>26</v>
      </c>
      <c r="AI30" s="1">
        <v>16</v>
      </c>
      <c r="AJ30" s="1">
        <v>223</v>
      </c>
    </row>
    <row r="31" spans="1:36" ht="9" customHeight="1" x14ac:dyDescent="0.2">
      <c r="A31" s="1" t="s">
        <v>628</v>
      </c>
      <c r="J31" s="1" t="s">
        <v>628</v>
      </c>
      <c r="S31" s="1" t="s">
        <v>628</v>
      </c>
      <c r="AB31" s="1" t="s">
        <v>628</v>
      </c>
    </row>
    <row r="32" spans="1:36" ht="9" customHeight="1" x14ac:dyDescent="0.2">
      <c r="A32" s="1" t="s">
        <v>0</v>
      </c>
      <c r="B32" s="1">
        <v>810</v>
      </c>
      <c r="C32" s="1">
        <v>528</v>
      </c>
      <c r="D32" s="1">
        <v>357</v>
      </c>
      <c r="E32" s="1">
        <v>81</v>
      </c>
      <c r="F32" s="1">
        <v>34</v>
      </c>
      <c r="G32" s="1">
        <v>56</v>
      </c>
      <c r="H32" s="1">
        <v>145</v>
      </c>
      <c r="I32" s="1">
        <v>137</v>
      </c>
      <c r="J32" s="1" t="s">
        <v>0</v>
      </c>
      <c r="K32" s="1">
        <v>200</v>
      </c>
      <c r="L32" s="1">
        <v>88</v>
      </c>
      <c r="M32" s="1">
        <v>49</v>
      </c>
      <c r="N32" s="1">
        <v>23</v>
      </c>
      <c r="O32" s="1">
        <v>13</v>
      </c>
      <c r="P32" s="1">
        <v>3</v>
      </c>
      <c r="Q32" s="1">
        <v>108</v>
      </c>
      <c r="R32" s="1">
        <v>4</v>
      </c>
      <c r="S32" s="1" t="s">
        <v>0</v>
      </c>
      <c r="T32" s="1">
        <v>335</v>
      </c>
      <c r="U32" s="1">
        <v>302</v>
      </c>
      <c r="V32" s="1">
        <v>236</v>
      </c>
      <c r="W32" s="1">
        <v>38</v>
      </c>
      <c r="X32" s="1">
        <v>14</v>
      </c>
      <c r="Y32" s="1">
        <v>14</v>
      </c>
      <c r="Z32" s="1">
        <v>29</v>
      </c>
      <c r="AA32" s="1">
        <v>4</v>
      </c>
      <c r="AB32" s="1" t="s">
        <v>0</v>
      </c>
      <c r="AC32" s="1">
        <v>275</v>
      </c>
      <c r="AD32" s="1">
        <v>138</v>
      </c>
      <c r="AE32" s="1">
        <v>72</v>
      </c>
      <c r="AF32" s="1">
        <v>20</v>
      </c>
      <c r="AG32" s="1">
        <v>7</v>
      </c>
      <c r="AH32" s="1">
        <v>39</v>
      </c>
      <c r="AI32" s="1">
        <v>8</v>
      </c>
      <c r="AJ32" s="1">
        <v>129</v>
      </c>
    </row>
    <row r="33" spans="1:36" ht="9" customHeight="1" x14ac:dyDescent="0.2">
      <c r="A33" s="1" t="s">
        <v>14</v>
      </c>
      <c r="B33" s="1">
        <v>55</v>
      </c>
      <c r="C33" s="1">
        <v>32</v>
      </c>
      <c r="D33" s="1">
        <v>17</v>
      </c>
      <c r="E33" s="1">
        <v>8</v>
      </c>
      <c r="F33" s="1">
        <v>3</v>
      </c>
      <c r="G33" s="1">
        <v>4</v>
      </c>
      <c r="H33" s="1">
        <v>9</v>
      </c>
      <c r="I33" s="1">
        <v>14</v>
      </c>
      <c r="J33" s="1" t="s">
        <v>14</v>
      </c>
      <c r="K33" s="1">
        <v>13</v>
      </c>
      <c r="L33" s="1">
        <v>4</v>
      </c>
      <c r="M33" s="1">
        <v>1</v>
      </c>
      <c r="N33" s="1">
        <v>1</v>
      </c>
      <c r="O33" s="1">
        <v>2</v>
      </c>
      <c r="P33" s="1">
        <v>0</v>
      </c>
      <c r="Q33" s="1">
        <v>8</v>
      </c>
      <c r="R33" s="1">
        <v>1</v>
      </c>
      <c r="S33" s="1" t="s">
        <v>14</v>
      </c>
      <c r="T33" s="1">
        <v>19</v>
      </c>
      <c r="U33" s="1">
        <v>19</v>
      </c>
      <c r="V33" s="1">
        <v>12</v>
      </c>
      <c r="W33" s="1">
        <v>5</v>
      </c>
      <c r="X33" s="1">
        <v>1</v>
      </c>
      <c r="Y33" s="1">
        <v>1</v>
      </c>
      <c r="Z33" s="1">
        <v>0</v>
      </c>
      <c r="AA33" s="1">
        <v>0</v>
      </c>
      <c r="AB33" s="1" t="s">
        <v>14</v>
      </c>
      <c r="AC33" s="1">
        <v>23</v>
      </c>
      <c r="AD33" s="1">
        <v>9</v>
      </c>
      <c r="AE33" s="1">
        <v>4</v>
      </c>
      <c r="AF33" s="1">
        <v>2</v>
      </c>
      <c r="AG33" s="1">
        <v>0</v>
      </c>
      <c r="AH33" s="1">
        <v>3</v>
      </c>
      <c r="AI33" s="1">
        <v>1</v>
      </c>
      <c r="AJ33" s="1">
        <v>13</v>
      </c>
    </row>
    <row r="34" spans="1:36" ht="9" customHeight="1" x14ac:dyDescent="0.2">
      <c r="A34" s="1" t="s">
        <v>15</v>
      </c>
      <c r="B34" s="1">
        <v>249</v>
      </c>
      <c r="C34" s="1">
        <v>156</v>
      </c>
      <c r="D34" s="1">
        <v>101</v>
      </c>
      <c r="E34" s="1">
        <v>33</v>
      </c>
      <c r="F34" s="1">
        <v>4</v>
      </c>
      <c r="G34" s="1">
        <v>18</v>
      </c>
      <c r="H34" s="1">
        <v>43</v>
      </c>
      <c r="I34" s="1">
        <v>50</v>
      </c>
      <c r="J34" s="1" t="s">
        <v>15</v>
      </c>
      <c r="K34" s="1">
        <v>57</v>
      </c>
      <c r="L34" s="1">
        <v>22</v>
      </c>
      <c r="M34" s="1">
        <v>12</v>
      </c>
      <c r="N34" s="1">
        <v>8</v>
      </c>
      <c r="O34" s="1">
        <v>2</v>
      </c>
      <c r="P34" s="1">
        <v>0</v>
      </c>
      <c r="Q34" s="1">
        <v>34</v>
      </c>
      <c r="R34" s="1">
        <v>1</v>
      </c>
      <c r="S34" s="1" t="s">
        <v>15</v>
      </c>
      <c r="T34" s="1">
        <v>89</v>
      </c>
      <c r="U34" s="1">
        <v>82</v>
      </c>
      <c r="V34" s="1">
        <v>69</v>
      </c>
      <c r="W34" s="1">
        <v>9</v>
      </c>
      <c r="X34" s="1">
        <v>0</v>
      </c>
      <c r="Y34" s="1">
        <v>4</v>
      </c>
      <c r="Z34" s="1">
        <v>6</v>
      </c>
      <c r="AA34" s="1">
        <v>1</v>
      </c>
      <c r="AB34" s="1" t="s">
        <v>15</v>
      </c>
      <c r="AC34" s="1">
        <v>103</v>
      </c>
      <c r="AD34" s="1">
        <v>52</v>
      </c>
      <c r="AE34" s="1">
        <v>20</v>
      </c>
      <c r="AF34" s="1">
        <v>16</v>
      </c>
      <c r="AG34" s="1">
        <v>2</v>
      </c>
      <c r="AH34" s="1">
        <v>14</v>
      </c>
      <c r="AI34" s="1">
        <v>3</v>
      </c>
      <c r="AJ34" s="1">
        <v>48</v>
      </c>
    </row>
    <row r="35" spans="1:36" ht="9" customHeight="1" x14ac:dyDescent="0.2">
      <c r="A35" s="1" t="s">
        <v>16</v>
      </c>
      <c r="B35" s="1">
        <v>252</v>
      </c>
      <c r="C35" s="1">
        <v>170</v>
      </c>
      <c r="D35" s="1">
        <v>121</v>
      </c>
      <c r="E35" s="1">
        <v>17</v>
      </c>
      <c r="F35" s="1">
        <v>11</v>
      </c>
      <c r="G35" s="1">
        <v>21</v>
      </c>
      <c r="H35" s="1">
        <v>38</v>
      </c>
      <c r="I35" s="1">
        <v>44</v>
      </c>
      <c r="J35" s="1" t="s">
        <v>16</v>
      </c>
      <c r="K35" s="1">
        <v>57</v>
      </c>
      <c r="L35" s="1">
        <v>28</v>
      </c>
      <c r="M35" s="1">
        <v>11</v>
      </c>
      <c r="N35" s="1">
        <v>9</v>
      </c>
      <c r="O35" s="1">
        <v>5</v>
      </c>
      <c r="P35" s="1">
        <v>3</v>
      </c>
      <c r="Q35" s="1">
        <v>29</v>
      </c>
      <c r="R35" s="1">
        <v>0</v>
      </c>
      <c r="S35" s="1" t="s">
        <v>16</v>
      </c>
      <c r="T35" s="1">
        <v>108</v>
      </c>
      <c r="U35" s="1">
        <v>100</v>
      </c>
      <c r="V35" s="1">
        <v>85</v>
      </c>
      <c r="W35" s="1">
        <v>7</v>
      </c>
      <c r="X35" s="1">
        <v>4</v>
      </c>
      <c r="Y35" s="1">
        <v>4</v>
      </c>
      <c r="Z35" s="1">
        <v>8</v>
      </c>
      <c r="AA35" s="1">
        <v>0</v>
      </c>
      <c r="AB35" s="1" t="s">
        <v>16</v>
      </c>
      <c r="AC35" s="1">
        <v>87</v>
      </c>
      <c r="AD35" s="1">
        <v>42</v>
      </c>
      <c r="AE35" s="1">
        <v>25</v>
      </c>
      <c r="AF35" s="1">
        <v>1</v>
      </c>
      <c r="AG35" s="1">
        <v>2</v>
      </c>
      <c r="AH35" s="1">
        <v>14</v>
      </c>
      <c r="AI35" s="1">
        <v>1</v>
      </c>
      <c r="AJ35" s="1">
        <v>44</v>
      </c>
    </row>
    <row r="36" spans="1:36" ht="9" customHeight="1" x14ac:dyDescent="0.2">
      <c r="A36" s="1" t="s">
        <v>17</v>
      </c>
      <c r="B36" s="1">
        <v>141</v>
      </c>
      <c r="C36" s="1">
        <v>89</v>
      </c>
      <c r="D36" s="1">
        <v>58</v>
      </c>
      <c r="E36" s="1">
        <v>15</v>
      </c>
      <c r="F36" s="1">
        <v>12</v>
      </c>
      <c r="G36" s="1">
        <v>4</v>
      </c>
      <c r="H36" s="1">
        <v>34</v>
      </c>
      <c r="I36" s="1">
        <v>18</v>
      </c>
      <c r="J36" s="1" t="s">
        <v>17</v>
      </c>
      <c r="K36" s="1">
        <v>39</v>
      </c>
      <c r="L36" s="1">
        <v>18</v>
      </c>
      <c r="M36" s="1">
        <v>10</v>
      </c>
      <c r="N36" s="1">
        <v>4</v>
      </c>
      <c r="O36" s="1">
        <v>4</v>
      </c>
      <c r="P36" s="1">
        <v>0</v>
      </c>
      <c r="Q36" s="1">
        <v>21</v>
      </c>
      <c r="R36" s="1">
        <v>0</v>
      </c>
      <c r="S36" s="1" t="s">
        <v>17</v>
      </c>
      <c r="T36" s="1">
        <v>67</v>
      </c>
      <c r="U36" s="1">
        <v>55</v>
      </c>
      <c r="V36" s="1">
        <v>37</v>
      </c>
      <c r="W36" s="1">
        <v>10</v>
      </c>
      <c r="X36" s="1">
        <v>5</v>
      </c>
      <c r="Y36" s="1">
        <v>3</v>
      </c>
      <c r="Z36" s="1">
        <v>11</v>
      </c>
      <c r="AA36" s="1">
        <v>1</v>
      </c>
      <c r="AB36" s="1" t="s">
        <v>17</v>
      </c>
      <c r="AC36" s="1">
        <v>35</v>
      </c>
      <c r="AD36" s="1">
        <v>16</v>
      </c>
      <c r="AE36" s="1">
        <v>11</v>
      </c>
      <c r="AF36" s="1">
        <v>1</v>
      </c>
      <c r="AG36" s="1">
        <v>3</v>
      </c>
      <c r="AH36" s="1">
        <v>1</v>
      </c>
      <c r="AI36" s="1">
        <v>2</v>
      </c>
      <c r="AJ36" s="1">
        <v>17</v>
      </c>
    </row>
    <row r="37" spans="1:36" ht="9" customHeight="1" x14ac:dyDescent="0.2">
      <c r="A37" s="1" t="s">
        <v>18</v>
      </c>
      <c r="B37" s="1">
        <v>86</v>
      </c>
      <c r="C37" s="1">
        <v>67</v>
      </c>
      <c r="D37" s="1">
        <v>51</v>
      </c>
      <c r="E37" s="1">
        <v>5</v>
      </c>
      <c r="F37" s="1">
        <v>3</v>
      </c>
      <c r="G37" s="1">
        <v>8</v>
      </c>
      <c r="H37" s="1">
        <v>12</v>
      </c>
      <c r="I37" s="1">
        <v>7</v>
      </c>
      <c r="J37" s="1" t="s">
        <v>18</v>
      </c>
      <c r="K37" s="1">
        <v>23</v>
      </c>
      <c r="L37" s="1">
        <v>14</v>
      </c>
      <c r="M37" s="1">
        <v>13</v>
      </c>
      <c r="N37" s="1">
        <v>1</v>
      </c>
      <c r="O37" s="1">
        <v>0</v>
      </c>
      <c r="P37" s="1">
        <v>0</v>
      </c>
      <c r="Q37" s="1">
        <v>8</v>
      </c>
      <c r="R37" s="1">
        <v>1</v>
      </c>
      <c r="S37" s="1" t="s">
        <v>18</v>
      </c>
      <c r="T37" s="1">
        <v>43</v>
      </c>
      <c r="U37" s="1">
        <v>38</v>
      </c>
      <c r="V37" s="1">
        <v>29</v>
      </c>
      <c r="W37" s="1">
        <v>4</v>
      </c>
      <c r="X37" s="1">
        <v>3</v>
      </c>
      <c r="Y37" s="1">
        <v>2</v>
      </c>
      <c r="Z37" s="1">
        <v>3</v>
      </c>
      <c r="AA37" s="1">
        <v>2</v>
      </c>
      <c r="AB37" s="1" t="s">
        <v>18</v>
      </c>
      <c r="AC37" s="1">
        <v>20</v>
      </c>
      <c r="AD37" s="1">
        <v>15</v>
      </c>
      <c r="AE37" s="1">
        <v>9</v>
      </c>
      <c r="AF37" s="1">
        <v>0</v>
      </c>
      <c r="AG37" s="1">
        <v>0</v>
      </c>
      <c r="AH37" s="1">
        <v>6</v>
      </c>
      <c r="AI37" s="1">
        <v>1</v>
      </c>
      <c r="AJ37" s="1">
        <v>4</v>
      </c>
    </row>
    <row r="38" spans="1:36" ht="9" customHeight="1" x14ac:dyDescent="0.2">
      <c r="A38" s="1" t="s">
        <v>19</v>
      </c>
      <c r="B38" s="1">
        <v>22</v>
      </c>
      <c r="C38" s="1">
        <v>12</v>
      </c>
      <c r="D38" s="1">
        <v>8</v>
      </c>
      <c r="E38" s="1">
        <v>3</v>
      </c>
      <c r="F38" s="1">
        <v>1</v>
      </c>
      <c r="G38" s="1">
        <v>0</v>
      </c>
      <c r="H38" s="1">
        <v>8</v>
      </c>
      <c r="I38" s="1">
        <v>2</v>
      </c>
      <c r="J38" s="1" t="s">
        <v>19</v>
      </c>
      <c r="K38" s="1">
        <v>8</v>
      </c>
      <c r="L38" s="1">
        <v>1</v>
      </c>
      <c r="M38" s="1">
        <v>1</v>
      </c>
      <c r="N38" s="1">
        <v>0</v>
      </c>
      <c r="O38" s="1">
        <v>0</v>
      </c>
      <c r="P38" s="1">
        <v>0</v>
      </c>
      <c r="Q38" s="1">
        <v>7</v>
      </c>
      <c r="R38" s="1">
        <v>0</v>
      </c>
      <c r="S38" s="1" t="s">
        <v>19</v>
      </c>
      <c r="T38" s="1">
        <v>9</v>
      </c>
      <c r="U38" s="1">
        <v>8</v>
      </c>
      <c r="V38" s="1">
        <v>4</v>
      </c>
      <c r="W38" s="1">
        <v>3</v>
      </c>
      <c r="X38" s="1">
        <v>1</v>
      </c>
      <c r="Y38" s="1">
        <v>0</v>
      </c>
      <c r="Z38" s="1">
        <v>1</v>
      </c>
      <c r="AA38" s="1">
        <v>0</v>
      </c>
      <c r="AB38" s="1" t="s">
        <v>19</v>
      </c>
      <c r="AC38" s="1">
        <v>5</v>
      </c>
      <c r="AD38" s="1">
        <v>3</v>
      </c>
      <c r="AE38" s="1">
        <v>3</v>
      </c>
      <c r="AF38" s="1">
        <v>0</v>
      </c>
      <c r="AG38" s="1">
        <v>0</v>
      </c>
      <c r="AH38" s="1">
        <v>0</v>
      </c>
      <c r="AI38" s="1">
        <v>0</v>
      </c>
      <c r="AJ38" s="1">
        <v>2</v>
      </c>
    </row>
    <row r="39" spans="1:36" ht="9" customHeight="1" x14ac:dyDescent="0.2">
      <c r="A39" s="1" t="s">
        <v>20</v>
      </c>
      <c r="B39" s="1">
        <v>5</v>
      </c>
      <c r="C39" s="1">
        <v>2</v>
      </c>
      <c r="D39" s="1">
        <v>1</v>
      </c>
      <c r="E39" s="1">
        <v>0</v>
      </c>
      <c r="F39" s="1">
        <v>0</v>
      </c>
      <c r="G39" s="1">
        <v>1</v>
      </c>
      <c r="H39" s="1">
        <v>1</v>
      </c>
      <c r="I39" s="1">
        <v>2</v>
      </c>
      <c r="J39" s="1" t="s">
        <v>20</v>
      </c>
      <c r="K39" s="1">
        <v>3</v>
      </c>
      <c r="L39" s="1">
        <v>1</v>
      </c>
      <c r="M39" s="1">
        <v>1</v>
      </c>
      <c r="N39" s="1">
        <v>0</v>
      </c>
      <c r="O39" s="1">
        <v>0</v>
      </c>
      <c r="P39" s="1">
        <v>0</v>
      </c>
      <c r="Q39" s="1">
        <v>1</v>
      </c>
      <c r="R39" s="1">
        <v>1</v>
      </c>
      <c r="S39" s="1" t="s">
        <v>20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 t="s">
        <v>20</v>
      </c>
      <c r="AC39" s="1">
        <v>2</v>
      </c>
      <c r="AD39" s="1">
        <v>1</v>
      </c>
      <c r="AE39" s="1">
        <v>0</v>
      </c>
      <c r="AF39" s="1">
        <v>0</v>
      </c>
      <c r="AG39" s="1">
        <v>0</v>
      </c>
      <c r="AH39" s="1">
        <v>1</v>
      </c>
      <c r="AI39" s="1">
        <v>0</v>
      </c>
      <c r="AJ39" s="1">
        <v>1</v>
      </c>
    </row>
    <row r="40" spans="1:36" ht="9" customHeight="1" x14ac:dyDescent="0.2">
      <c r="A40" s="1" t="s">
        <v>649</v>
      </c>
      <c r="J40" s="1" t="s">
        <v>649</v>
      </c>
      <c r="S40" s="1" t="s">
        <v>649</v>
      </c>
      <c r="AB40" s="1" t="s">
        <v>649</v>
      </c>
    </row>
    <row r="41" spans="1:36" ht="9" customHeight="1" x14ac:dyDescent="0.2">
      <c r="A41" s="1" t="s">
        <v>0</v>
      </c>
      <c r="B41" s="5">
        <f>B14/B5</f>
        <v>0.69389663379802791</v>
      </c>
      <c r="C41" s="5">
        <f t="shared" ref="C41:AJ48" si="0">C14/C5</f>
        <v>0.64491844416562105</v>
      </c>
      <c r="D41" s="5">
        <f t="shared" si="0"/>
        <v>0.67910299662631479</v>
      </c>
      <c r="E41" s="5">
        <f t="shared" si="0"/>
        <v>0.59775840597758401</v>
      </c>
      <c r="F41" s="5">
        <f t="shared" si="0"/>
        <v>0.56805807622504534</v>
      </c>
      <c r="G41" s="5">
        <f t="shared" si="0"/>
        <v>0.57493540051679581</v>
      </c>
      <c r="H41" s="5">
        <f t="shared" si="0"/>
        <v>0.74361272971761538</v>
      </c>
      <c r="I41" s="5">
        <f t="shared" si="0"/>
        <v>0.87268074216250802</v>
      </c>
      <c r="J41" s="1" t="s">
        <v>0</v>
      </c>
      <c r="K41" s="5">
        <f t="shared" si="0"/>
        <v>0.84900990099009899</v>
      </c>
      <c r="L41" s="5">
        <f t="shared" si="0"/>
        <v>0.73454245671887886</v>
      </c>
      <c r="M41" s="5">
        <f t="shared" si="0"/>
        <v>0.74966711051930757</v>
      </c>
      <c r="N41" s="5">
        <f t="shared" si="0"/>
        <v>0.71</v>
      </c>
      <c r="O41" s="5">
        <f t="shared" si="0"/>
        <v>0.72131147540983609</v>
      </c>
      <c r="P41" s="5">
        <f t="shared" si="0"/>
        <v>0.67500000000000004</v>
      </c>
      <c r="Q41" s="5">
        <f t="shared" si="0"/>
        <v>0.95470383275261328</v>
      </c>
      <c r="R41" s="5">
        <f t="shared" si="0"/>
        <v>1.126984126984127</v>
      </c>
      <c r="S41" s="1" t="s">
        <v>0</v>
      </c>
      <c r="T41" s="5">
        <f t="shared" si="0"/>
        <v>0.74150905023388247</v>
      </c>
      <c r="U41" s="5">
        <f t="shared" si="0"/>
        <v>0.76493349455864568</v>
      </c>
      <c r="V41" s="5">
        <f t="shared" si="0"/>
        <v>0.73204849238420888</v>
      </c>
      <c r="W41" s="5">
        <f t="shared" si="0"/>
        <v>0.90562613430127037</v>
      </c>
      <c r="X41" s="5">
        <f t="shared" si="0"/>
        <v>0.75621890547263682</v>
      </c>
      <c r="Y41" s="5">
        <f t="shared" si="0"/>
        <v>0.94578313253012047</v>
      </c>
      <c r="Z41" s="5">
        <f t="shared" si="0"/>
        <v>0.6067415730337079</v>
      </c>
      <c r="AA41" s="5">
        <f t="shared" si="0"/>
        <v>0.72857142857142854</v>
      </c>
      <c r="AB41" s="1" t="s">
        <v>0</v>
      </c>
      <c r="AC41" s="5">
        <f t="shared" si="0"/>
        <v>0.55595749491295499</v>
      </c>
      <c r="AD41" s="5">
        <f t="shared" si="0"/>
        <v>0.41418764302059496</v>
      </c>
      <c r="AE41" s="5">
        <f t="shared" si="0"/>
        <v>0.47058823529411764</v>
      </c>
      <c r="AF41" s="5">
        <f t="shared" si="0"/>
        <v>0.32847682119205296</v>
      </c>
      <c r="AG41" s="5">
        <f t="shared" si="0"/>
        <v>0.32017543859649122</v>
      </c>
      <c r="AH41" s="5">
        <f t="shared" si="0"/>
        <v>0.45950704225352113</v>
      </c>
      <c r="AI41" s="5">
        <f t="shared" si="0"/>
        <v>0.35309973045822102</v>
      </c>
      <c r="AJ41" s="5">
        <f t="shared" si="0"/>
        <v>0.86853146853146856</v>
      </c>
    </row>
    <row r="42" spans="1:36" ht="9" customHeight="1" x14ac:dyDescent="0.2">
      <c r="A42" s="1" t="s">
        <v>14</v>
      </c>
      <c r="B42" s="5">
        <f t="shared" ref="B42:Q48" si="1">B15/B6</f>
        <v>5.2415210688591986E-2</v>
      </c>
      <c r="C42" s="5">
        <f t="shared" si="1"/>
        <v>5.6603773584905662E-2</v>
      </c>
      <c r="D42" s="5">
        <f t="shared" si="1"/>
        <v>5.7739557739557738E-2</v>
      </c>
      <c r="E42" s="5">
        <f t="shared" si="1"/>
        <v>4.9107142857142856E-2</v>
      </c>
      <c r="F42" s="5">
        <f t="shared" si="1"/>
        <v>7.3529411764705885E-2</v>
      </c>
      <c r="G42" s="5">
        <f t="shared" si="1"/>
        <v>5.3097345132743362E-2</v>
      </c>
      <c r="H42" s="5">
        <f t="shared" si="1"/>
        <v>3.151862464183381E-2</v>
      </c>
      <c r="I42" s="5">
        <f t="shared" si="1"/>
        <v>5.8201058201058198E-2</v>
      </c>
      <c r="J42" s="1" t="s">
        <v>14</v>
      </c>
      <c r="K42" s="5">
        <f t="shared" si="1"/>
        <v>5.5137844611528819E-2</v>
      </c>
      <c r="L42" s="5">
        <f t="shared" si="1"/>
        <v>5.2132701421800945E-2</v>
      </c>
      <c r="M42" s="5">
        <f t="shared" si="1"/>
        <v>2.4793388429752067E-2</v>
      </c>
      <c r="N42" s="5">
        <f t="shared" si="1"/>
        <v>4.7619047619047616E-2</v>
      </c>
      <c r="O42" s="5">
        <f t="shared" si="1"/>
        <v>0.14285714285714285</v>
      </c>
      <c r="P42" s="5">
        <f t="shared" si="1"/>
        <v>0.33333333333333331</v>
      </c>
      <c r="Q42" s="5">
        <f t="shared" si="1"/>
        <v>5.6179775280898875E-2</v>
      </c>
      <c r="R42" s="5">
        <f t="shared" si="0"/>
        <v>0.1</v>
      </c>
      <c r="S42" s="1" t="s">
        <v>14</v>
      </c>
      <c r="T42" s="5">
        <f t="shared" si="0"/>
        <v>3.7333333333333336E-2</v>
      </c>
      <c r="U42" s="5">
        <f t="shared" si="0"/>
        <v>4.4303797468354431E-2</v>
      </c>
      <c r="V42" s="5">
        <f t="shared" si="0"/>
        <v>3.90625E-2</v>
      </c>
      <c r="W42" s="5">
        <f t="shared" si="0"/>
        <v>6.097560975609756E-2</v>
      </c>
      <c r="X42" s="5">
        <f t="shared" si="0"/>
        <v>9.5238095238095233E-2</v>
      </c>
      <c r="Y42" s="5">
        <f t="shared" si="0"/>
        <v>5.8823529411764705E-2</v>
      </c>
      <c r="Z42" s="5">
        <f t="shared" si="0"/>
        <v>0</v>
      </c>
      <c r="AA42" s="5">
        <f t="shared" si="0"/>
        <v>0</v>
      </c>
      <c r="AB42" s="1" t="s">
        <v>14</v>
      </c>
      <c r="AC42" s="5">
        <f t="shared" si="0"/>
        <v>6.5244667503136761E-2</v>
      </c>
      <c r="AD42" s="5">
        <f t="shared" si="0"/>
        <v>7.9787234042553196E-2</v>
      </c>
      <c r="AE42" s="5">
        <f t="shared" si="0"/>
        <v>0.13259668508287292</v>
      </c>
      <c r="AF42" s="5">
        <f t="shared" si="0"/>
        <v>3.7974683544303799E-2</v>
      </c>
      <c r="AG42" s="5">
        <f t="shared" si="0"/>
        <v>0</v>
      </c>
      <c r="AH42" s="5">
        <f t="shared" si="0"/>
        <v>3.3333333333333333E-2</v>
      </c>
      <c r="AI42" s="5">
        <f t="shared" si="0"/>
        <v>1.3888888888888888E-2</v>
      </c>
      <c r="AJ42" s="5">
        <f t="shared" si="0"/>
        <v>6.0171919770773637E-2</v>
      </c>
    </row>
    <row r="43" spans="1:36" ht="9" customHeight="1" x14ac:dyDescent="0.2">
      <c r="A43" s="1" t="s">
        <v>15</v>
      </c>
      <c r="B43" s="5">
        <f t="shared" si="1"/>
        <v>0.26306370794559769</v>
      </c>
      <c r="C43" s="5">
        <f t="shared" si="0"/>
        <v>0.22650231124807396</v>
      </c>
      <c r="D43" s="5">
        <f t="shared" si="0"/>
        <v>0.23592715231788081</v>
      </c>
      <c r="E43" s="5">
        <f t="shared" si="0"/>
        <v>0.25352112676056338</v>
      </c>
      <c r="F43" s="5">
        <f t="shared" si="0"/>
        <v>0.16129032258064516</v>
      </c>
      <c r="G43" s="5">
        <f t="shared" si="0"/>
        <v>0.17903930131004367</v>
      </c>
      <c r="H43" s="5">
        <f t="shared" si="0"/>
        <v>0.29310344827586204</v>
      </c>
      <c r="I43" s="5">
        <f t="shared" si="0"/>
        <v>0.3968253968253968</v>
      </c>
      <c r="J43" s="1" t="s">
        <v>15</v>
      </c>
      <c r="K43" s="5">
        <f t="shared" si="0"/>
        <v>0.35576923076923078</v>
      </c>
      <c r="L43" s="5">
        <f t="shared" si="0"/>
        <v>0.27586206896551724</v>
      </c>
      <c r="M43" s="5">
        <f t="shared" si="0"/>
        <v>0.23376623376623376</v>
      </c>
      <c r="N43" s="5">
        <f t="shared" si="0"/>
        <v>0.30188679245283018</v>
      </c>
      <c r="O43" s="5">
        <f t="shared" si="0"/>
        <v>0.54545454545454541</v>
      </c>
      <c r="P43" s="5">
        <f t="shared" si="0"/>
        <v>0</v>
      </c>
      <c r="Q43" s="5">
        <f t="shared" si="0"/>
        <v>0.46242774566473988</v>
      </c>
      <c r="R43" s="5">
        <f t="shared" si="0"/>
        <v>0.36363636363636365</v>
      </c>
      <c r="S43" s="1" t="s">
        <v>15</v>
      </c>
      <c r="T43" s="5">
        <f t="shared" si="0"/>
        <v>0.25244444444444447</v>
      </c>
      <c r="U43" s="5">
        <f t="shared" si="0"/>
        <v>0.26652892561983471</v>
      </c>
      <c r="V43" s="5">
        <f t="shared" si="0"/>
        <v>0.26254826254826252</v>
      </c>
      <c r="W43" s="5">
        <f t="shared" si="0"/>
        <v>0.3392857142857143</v>
      </c>
      <c r="X43" s="5">
        <f t="shared" si="0"/>
        <v>0.16216216216216217</v>
      </c>
      <c r="Y43" s="5">
        <f t="shared" si="0"/>
        <v>0.23809523809523808</v>
      </c>
      <c r="Z43" s="5">
        <f t="shared" si="0"/>
        <v>0.16788321167883211</v>
      </c>
      <c r="AA43" s="5">
        <f t="shared" si="0"/>
        <v>0.15</v>
      </c>
      <c r="AB43" s="1" t="s">
        <v>15</v>
      </c>
      <c r="AC43" s="5">
        <f t="shared" si="0"/>
        <v>0.24181963288108541</v>
      </c>
      <c r="AD43" s="5">
        <f t="shared" si="0"/>
        <v>0.15930388219544847</v>
      </c>
      <c r="AE43" s="5">
        <f t="shared" si="0"/>
        <v>0.16245487364620939</v>
      </c>
      <c r="AF43" s="5">
        <f t="shared" si="0"/>
        <v>0.18947368421052632</v>
      </c>
      <c r="AG43" s="5">
        <f t="shared" si="0"/>
        <v>7.2916666666666671E-2</v>
      </c>
      <c r="AH43" s="5">
        <f t="shared" si="0"/>
        <v>0.16847826086956522</v>
      </c>
      <c r="AI43" s="5">
        <f t="shared" si="0"/>
        <v>0.16666666666666666</v>
      </c>
      <c r="AJ43" s="5">
        <f t="shared" si="0"/>
        <v>0.40975609756097559</v>
      </c>
    </row>
    <row r="44" spans="1:36" ht="9" customHeight="1" x14ac:dyDescent="0.2">
      <c r="A44" s="1" t="s">
        <v>16</v>
      </c>
      <c r="B44" s="5">
        <f t="shared" si="1"/>
        <v>0.56613756613756616</v>
      </c>
      <c r="C44" s="5">
        <f t="shared" si="0"/>
        <v>0.50993377483443714</v>
      </c>
      <c r="D44" s="5">
        <f t="shared" si="0"/>
        <v>0.47841409691629955</v>
      </c>
      <c r="E44" s="5">
        <f t="shared" si="0"/>
        <v>0.52691218130311612</v>
      </c>
      <c r="F44" s="5">
        <f t="shared" si="0"/>
        <v>0.57857142857142863</v>
      </c>
      <c r="G44" s="5">
        <f t="shared" si="0"/>
        <v>0.61956521739130432</v>
      </c>
      <c r="H44" s="5">
        <f t="shared" si="0"/>
        <v>0.65311653116531165</v>
      </c>
      <c r="I44" s="5">
        <f t="shared" si="0"/>
        <v>0.8188405797101449</v>
      </c>
      <c r="J44" s="1" t="s">
        <v>16</v>
      </c>
      <c r="K44" s="5">
        <f t="shared" si="0"/>
        <v>0.7589285714285714</v>
      </c>
      <c r="L44" s="5">
        <f t="shared" si="0"/>
        <v>0.65432098765432101</v>
      </c>
      <c r="M44" s="5">
        <f t="shared" si="0"/>
        <v>0.47517730496453903</v>
      </c>
      <c r="N44" s="5">
        <f t="shared" si="0"/>
        <v>0.83606557377049184</v>
      </c>
      <c r="O44" s="5">
        <f t="shared" si="0"/>
        <v>1</v>
      </c>
      <c r="P44" s="5">
        <f t="shared" si="0"/>
        <v>1</v>
      </c>
      <c r="Q44" s="5">
        <f t="shared" si="0"/>
        <v>0.88888888888888884</v>
      </c>
      <c r="R44" s="5">
        <f t="shared" si="0"/>
        <v>0.7142857142857143</v>
      </c>
      <c r="S44" s="1" t="s">
        <v>16</v>
      </c>
      <c r="T44" s="5">
        <f t="shared" si="0"/>
        <v>0.57578646329837946</v>
      </c>
      <c r="U44" s="5">
        <f t="shared" si="0"/>
        <v>0.59110629067245124</v>
      </c>
      <c r="V44" s="5">
        <f t="shared" si="0"/>
        <v>0.53047091412742386</v>
      </c>
      <c r="W44" s="5">
        <f t="shared" si="0"/>
        <v>0.90825688073394495</v>
      </c>
      <c r="X44" s="5">
        <f t="shared" si="0"/>
        <v>0.67272727272727273</v>
      </c>
      <c r="Y44" s="5">
        <f t="shared" si="0"/>
        <v>0.72222222222222221</v>
      </c>
      <c r="Z44" s="5">
        <f t="shared" si="0"/>
        <v>0.47058823529411764</v>
      </c>
      <c r="AA44" s="5">
        <f t="shared" si="0"/>
        <v>0.375</v>
      </c>
      <c r="AB44" s="1" t="s">
        <v>16</v>
      </c>
      <c r="AC44" s="5">
        <f t="shared" si="0"/>
        <v>0.46562500000000001</v>
      </c>
      <c r="AD44" s="5">
        <f t="shared" si="0"/>
        <v>0.34003091190108192</v>
      </c>
      <c r="AE44" s="5">
        <f t="shared" si="0"/>
        <v>0.34191176470588236</v>
      </c>
      <c r="AF44" s="5">
        <f t="shared" si="0"/>
        <v>0.19672131147540983</v>
      </c>
      <c r="AG44" s="5">
        <f t="shared" si="0"/>
        <v>0.29310344827586204</v>
      </c>
      <c r="AH44" s="5">
        <f t="shared" si="0"/>
        <v>0.55223880597014929</v>
      </c>
      <c r="AI44" s="5">
        <f t="shared" si="0"/>
        <v>0.17307692307692307</v>
      </c>
      <c r="AJ44" s="5">
        <f t="shared" si="0"/>
        <v>0.83524904214559392</v>
      </c>
    </row>
    <row r="45" spans="1:36" ht="9" customHeight="1" x14ac:dyDescent="0.2">
      <c r="A45" s="1" t="s">
        <v>17</v>
      </c>
      <c r="B45" s="5">
        <f t="shared" si="1"/>
        <v>0.90558434081750139</v>
      </c>
      <c r="C45" s="5">
        <f t="shared" si="0"/>
        <v>0.84100418410041844</v>
      </c>
      <c r="D45" s="5">
        <f t="shared" si="0"/>
        <v>0.8845618915159944</v>
      </c>
      <c r="E45" s="5">
        <f t="shared" si="0"/>
        <v>0.73758865248226946</v>
      </c>
      <c r="F45" s="5">
        <f t="shared" si="0"/>
        <v>1.0568181818181819</v>
      </c>
      <c r="G45" s="5">
        <f t="shared" si="0"/>
        <v>0.64150943396226412</v>
      </c>
      <c r="H45" s="5">
        <f t="shared" si="0"/>
        <v>0.92447916666666663</v>
      </c>
      <c r="I45" s="5">
        <f t="shared" si="0"/>
        <v>1.3481012658227849</v>
      </c>
      <c r="J45" s="1" t="s">
        <v>17</v>
      </c>
      <c r="K45" s="5">
        <f t="shared" si="0"/>
        <v>1.0206185567010309</v>
      </c>
      <c r="L45" s="5">
        <f t="shared" si="0"/>
        <v>0.9028571428571428</v>
      </c>
      <c r="M45" s="5">
        <f t="shared" si="0"/>
        <v>0.9285714285714286</v>
      </c>
      <c r="N45" s="5">
        <f t="shared" si="0"/>
        <v>0.9</v>
      </c>
      <c r="O45" s="5">
        <f t="shared" si="0"/>
        <v>0.94736842105263153</v>
      </c>
      <c r="P45" s="5">
        <f t="shared" si="0"/>
        <v>0</v>
      </c>
      <c r="Q45" s="5">
        <f t="shared" si="0"/>
        <v>1.1094527363184079</v>
      </c>
      <c r="R45" s="5">
        <f t="shared" si="0"/>
        <v>1.25</v>
      </c>
      <c r="S45" s="1" t="s">
        <v>17</v>
      </c>
      <c r="T45" s="5">
        <f t="shared" si="0"/>
        <v>0.96368352788586253</v>
      </c>
      <c r="U45" s="5">
        <f t="shared" si="0"/>
        <v>0.98417721518987344</v>
      </c>
      <c r="V45" s="5">
        <f t="shared" si="0"/>
        <v>0.91983122362869196</v>
      </c>
      <c r="W45" s="5">
        <f t="shared" si="0"/>
        <v>1.1348314606741574</v>
      </c>
      <c r="X45" s="5">
        <f t="shared" si="0"/>
        <v>1.2</v>
      </c>
      <c r="Y45" s="5">
        <f t="shared" si="0"/>
        <v>1.2758620689655173</v>
      </c>
      <c r="Z45" s="5">
        <f t="shared" si="0"/>
        <v>0.79389312977099236</v>
      </c>
      <c r="AA45" s="5">
        <f t="shared" si="0"/>
        <v>2.125</v>
      </c>
      <c r="AB45" s="1" t="s">
        <v>17</v>
      </c>
      <c r="AC45" s="5">
        <f t="shared" si="0"/>
        <v>0.75086505190311414</v>
      </c>
      <c r="AD45" s="5">
        <f t="shared" si="0"/>
        <v>0.57989690721649489</v>
      </c>
      <c r="AE45" s="5">
        <f t="shared" si="0"/>
        <v>0.72180451127819545</v>
      </c>
      <c r="AF45" s="5">
        <f t="shared" si="0"/>
        <v>0.46405228758169936</v>
      </c>
      <c r="AG45" s="5">
        <f t="shared" si="0"/>
        <v>0.93103448275862066</v>
      </c>
      <c r="AH45" s="5">
        <f t="shared" si="0"/>
        <v>0.42465753424657532</v>
      </c>
      <c r="AI45" s="5">
        <f t="shared" si="0"/>
        <v>0.53846153846153844</v>
      </c>
      <c r="AJ45" s="5">
        <f t="shared" si="0"/>
        <v>1.3115942028985508</v>
      </c>
    </row>
    <row r="46" spans="1:36" ht="9" customHeight="1" x14ac:dyDescent="0.2">
      <c r="A46" s="1" t="s">
        <v>18</v>
      </c>
      <c r="B46" s="5">
        <f t="shared" si="1"/>
        <v>1.3333333333333333</v>
      </c>
      <c r="C46" s="5">
        <f t="shared" si="0"/>
        <v>1.3020214030915576</v>
      </c>
      <c r="D46" s="5">
        <f t="shared" si="0"/>
        <v>1.3592592592592592</v>
      </c>
      <c r="E46" s="5">
        <f t="shared" si="0"/>
        <v>1.3038674033149171</v>
      </c>
      <c r="F46" s="5">
        <f t="shared" si="0"/>
        <v>1.0566037735849056</v>
      </c>
      <c r="G46" s="5">
        <f t="shared" si="0"/>
        <v>1.0298507462686568</v>
      </c>
      <c r="H46" s="5">
        <f t="shared" si="0"/>
        <v>1.0431654676258992</v>
      </c>
      <c r="I46" s="5">
        <f t="shared" si="0"/>
        <v>2.1259259259259258</v>
      </c>
      <c r="J46" s="1" t="s">
        <v>18</v>
      </c>
      <c r="K46" s="5">
        <f t="shared" si="0"/>
        <v>1.3017751479289941</v>
      </c>
      <c r="L46" s="5">
        <f t="shared" si="0"/>
        <v>1.3832335329341316</v>
      </c>
      <c r="M46" s="5">
        <f t="shared" si="0"/>
        <v>1.5346534653465347</v>
      </c>
      <c r="N46" s="5">
        <f t="shared" si="0"/>
        <v>1.3409090909090908</v>
      </c>
      <c r="O46" s="5">
        <f t="shared" si="0"/>
        <v>0.6875</v>
      </c>
      <c r="P46" s="5">
        <f t="shared" si="0"/>
        <v>1</v>
      </c>
      <c r="Q46" s="5">
        <f t="shared" si="0"/>
        <v>1.1951219512195121</v>
      </c>
      <c r="R46" s="5">
        <f t="shared" si="0"/>
        <v>1.8571428571428572</v>
      </c>
      <c r="S46" s="1" t="s">
        <v>18</v>
      </c>
      <c r="T46" s="5">
        <f t="shared" si="0"/>
        <v>1.3884892086330936</v>
      </c>
      <c r="U46" s="5">
        <f t="shared" si="0"/>
        <v>1.4602150537634409</v>
      </c>
      <c r="V46" s="5">
        <f t="shared" si="0"/>
        <v>1.4273255813953489</v>
      </c>
      <c r="W46" s="5">
        <f t="shared" si="0"/>
        <v>1.9264705882352942</v>
      </c>
      <c r="X46" s="5">
        <f t="shared" si="0"/>
        <v>1.2758620689655173</v>
      </c>
      <c r="Y46" s="5">
        <f t="shared" si="0"/>
        <v>0.83333333333333337</v>
      </c>
      <c r="Z46" s="5">
        <f t="shared" si="0"/>
        <v>0.86585365853658536</v>
      </c>
      <c r="AA46" s="5">
        <f t="shared" si="0"/>
        <v>2.4444444444444446</v>
      </c>
      <c r="AB46" s="1" t="s">
        <v>18</v>
      </c>
      <c r="AC46" s="5">
        <f t="shared" si="0"/>
        <v>1.2777777777777777</v>
      </c>
      <c r="AD46" s="5">
        <f t="shared" si="0"/>
        <v>0.88516746411483249</v>
      </c>
      <c r="AE46" s="5">
        <f t="shared" si="0"/>
        <v>0.9263157894736842</v>
      </c>
      <c r="AF46" s="5">
        <f t="shared" si="0"/>
        <v>0.66666666666666663</v>
      </c>
      <c r="AG46" s="5">
        <f t="shared" si="0"/>
        <v>1</v>
      </c>
      <c r="AH46" s="5">
        <f t="shared" si="0"/>
        <v>1.1621621621621621</v>
      </c>
      <c r="AI46" s="5">
        <f t="shared" si="0"/>
        <v>0.71875</v>
      </c>
      <c r="AJ46" s="5">
        <f t="shared" si="0"/>
        <v>2.1176470588235294</v>
      </c>
    </row>
    <row r="47" spans="1:36" ht="9" customHeight="1" x14ac:dyDescent="0.2">
      <c r="A47" s="1" t="s">
        <v>19</v>
      </c>
      <c r="B47" s="5">
        <f t="shared" si="1"/>
        <v>1.6788079470198676</v>
      </c>
      <c r="C47" s="5">
        <f t="shared" si="0"/>
        <v>1.7495559502664297</v>
      </c>
      <c r="D47" s="5">
        <f t="shared" si="0"/>
        <v>1.9390581717451523</v>
      </c>
      <c r="E47" s="5">
        <f t="shared" si="0"/>
        <v>1.256</v>
      </c>
      <c r="F47" s="5">
        <f t="shared" si="0"/>
        <v>1.1111111111111112</v>
      </c>
      <c r="G47" s="5">
        <f t="shared" si="0"/>
        <v>1.96</v>
      </c>
      <c r="H47" s="5">
        <f t="shared" si="0"/>
        <v>1.3320158102766799</v>
      </c>
      <c r="I47" s="5">
        <f t="shared" si="0"/>
        <v>2.2111111111111112</v>
      </c>
      <c r="J47" s="1" t="s">
        <v>19</v>
      </c>
      <c r="K47" s="5">
        <f t="shared" si="0"/>
        <v>1.5403225806451613</v>
      </c>
      <c r="L47" s="5">
        <f t="shared" si="0"/>
        <v>1.5445544554455446</v>
      </c>
      <c r="M47" s="5">
        <f t="shared" si="0"/>
        <v>1.7096774193548387</v>
      </c>
      <c r="N47" s="5">
        <f t="shared" si="0"/>
        <v>1.5833333333333333</v>
      </c>
      <c r="O47" s="5">
        <f t="shared" si="0"/>
        <v>0.77777777777777779</v>
      </c>
      <c r="P47" s="5">
        <f t="shared" si="0"/>
        <v>0.83333333333333337</v>
      </c>
      <c r="Q47" s="5">
        <f t="shared" si="0"/>
        <v>1.4676258992805755</v>
      </c>
      <c r="R47" s="5">
        <f t="shared" si="0"/>
        <v>2.75</v>
      </c>
      <c r="S47" s="1" t="s">
        <v>19</v>
      </c>
      <c r="T47" s="5">
        <f t="shared" si="0"/>
        <v>1.8987012987012988</v>
      </c>
      <c r="U47" s="5">
        <f t="shared" si="0"/>
        <v>2.0723684210526314</v>
      </c>
      <c r="V47" s="5">
        <f t="shared" si="0"/>
        <v>2.2079646017699117</v>
      </c>
      <c r="W47" s="5">
        <f t="shared" si="0"/>
        <v>1.375</v>
      </c>
      <c r="X47" s="5">
        <f t="shared" si="0"/>
        <v>1.2727272727272727</v>
      </c>
      <c r="Y47" s="5">
        <f t="shared" si="0"/>
        <v>3.6363636363636362</v>
      </c>
      <c r="Z47" s="5">
        <f t="shared" si="0"/>
        <v>1.25</v>
      </c>
      <c r="AA47" s="5">
        <f t="shared" si="0"/>
        <v>1.2</v>
      </c>
      <c r="AB47" s="1" t="s">
        <v>19</v>
      </c>
      <c r="AC47" s="5">
        <f t="shared" si="0"/>
        <v>1.4945054945054945</v>
      </c>
      <c r="AD47" s="5">
        <f t="shared" si="0"/>
        <v>1.259493670886076</v>
      </c>
      <c r="AE47" s="5">
        <f t="shared" si="0"/>
        <v>1.3013698630136987</v>
      </c>
      <c r="AF47" s="5">
        <f t="shared" si="0"/>
        <v>0.93333333333333335</v>
      </c>
      <c r="AG47" s="5">
        <f t="shared" si="0"/>
        <v>1.2857142857142858</v>
      </c>
      <c r="AH47" s="5">
        <f t="shared" si="0"/>
        <v>1.606060606060606</v>
      </c>
      <c r="AI47" s="5">
        <f t="shared" si="0"/>
        <v>1</v>
      </c>
      <c r="AJ47" s="5">
        <f t="shared" si="0"/>
        <v>2.220779220779221</v>
      </c>
    </row>
    <row r="48" spans="1:36" ht="9" customHeight="1" x14ac:dyDescent="0.2">
      <c r="A48" s="1" t="s">
        <v>20</v>
      </c>
      <c r="B48" s="5">
        <f t="shared" si="1"/>
        <v>1.7447761194029852</v>
      </c>
      <c r="C48" s="5">
        <f t="shared" si="0"/>
        <v>1.5801526717557253</v>
      </c>
      <c r="D48" s="5">
        <f t="shared" si="0"/>
        <v>1.8206106870229009</v>
      </c>
      <c r="E48" s="5">
        <f t="shared" si="0"/>
        <v>0.83720930232558144</v>
      </c>
      <c r="F48" s="5">
        <f t="shared" si="0"/>
        <v>1.1499999999999999</v>
      </c>
      <c r="G48" s="5">
        <f t="shared" si="0"/>
        <v>1.96</v>
      </c>
      <c r="H48" s="5">
        <f t="shared" si="0"/>
        <v>1.59375</v>
      </c>
      <c r="I48" s="5">
        <f t="shared" si="0"/>
        <v>2.8470588235294119</v>
      </c>
      <c r="J48" s="1" t="s">
        <v>20</v>
      </c>
      <c r="K48" s="5">
        <f t="shared" si="0"/>
        <v>1.7647058823529411</v>
      </c>
      <c r="L48" s="5">
        <f t="shared" si="0"/>
        <v>1.3333333333333333</v>
      </c>
      <c r="M48" s="5">
        <f t="shared" si="0"/>
        <v>1.5333333333333334</v>
      </c>
      <c r="N48" s="5">
        <f t="shared" si="0"/>
        <v>0.66666666666666663</v>
      </c>
      <c r="O48" s="5">
        <f t="shared" si="0"/>
        <v>1.25</v>
      </c>
      <c r="P48" s="5">
        <f t="shared" si="0"/>
        <v>0</v>
      </c>
      <c r="Q48" s="5">
        <f t="shared" si="0"/>
        <v>2.1789473684210527</v>
      </c>
      <c r="R48" s="5">
        <f t="shared" si="0"/>
        <v>1.375</v>
      </c>
      <c r="S48" s="1" t="s">
        <v>20</v>
      </c>
      <c r="T48" s="5">
        <f t="shared" si="0"/>
        <v>1.7224199288256228</v>
      </c>
      <c r="U48" s="5">
        <f t="shared" si="0"/>
        <v>1.8915094339622642</v>
      </c>
      <c r="V48" s="5">
        <f t="shared" si="0"/>
        <v>1.9876543209876543</v>
      </c>
      <c r="W48" s="5">
        <f t="shared" si="0"/>
        <v>1.3714285714285714</v>
      </c>
      <c r="X48" s="5">
        <f t="shared" si="0"/>
        <v>1</v>
      </c>
      <c r="Y48" s="5">
        <f t="shared" si="0"/>
        <v>3.2857142857142856</v>
      </c>
      <c r="Z48" s="5">
        <f t="shared" si="0"/>
        <v>1.2205882352941178</v>
      </c>
      <c r="AA48" s="5">
        <f t="shared" si="0"/>
        <v>0</v>
      </c>
      <c r="AB48" s="1" t="s">
        <v>20</v>
      </c>
      <c r="AC48" s="5">
        <f t="shared" si="0"/>
        <v>1.7574257425742574</v>
      </c>
      <c r="AD48" s="5">
        <f t="shared" si="0"/>
        <v>1.1134020618556701</v>
      </c>
      <c r="AE48" s="5">
        <f t="shared" si="0"/>
        <v>1.575</v>
      </c>
      <c r="AF48" s="5">
        <f t="shared" si="0"/>
        <v>0.3888888888888889</v>
      </c>
      <c r="AG48" s="5">
        <f t="shared" si="0"/>
        <v>1.25</v>
      </c>
      <c r="AH48" s="5">
        <f t="shared" si="0"/>
        <v>1.5294117647058822</v>
      </c>
      <c r="AI48" s="5">
        <f t="shared" ref="AI48:AJ48" si="2">AI21/AI12</f>
        <v>0.55172413793103448</v>
      </c>
      <c r="AJ48" s="5">
        <f t="shared" si="2"/>
        <v>3.0394736842105261</v>
      </c>
    </row>
    <row r="49" spans="1:36" ht="9" customHeight="1" x14ac:dyDescent="0.2">
      <c r="A49" s="1" t="s">
        <v>650</v>
      </c>
      <c r="J49" s="1" t="s">
        <v>650</v>
      </c>
      <c r="S49" s="1" t="s">
        <v>650</v>
      </c>
      <c r="AB49" s="1" t="s">
        <v>650</v>
      </c>
    </row>
    <row r="50" spans="1:36" ht="9" customHeight="1" x14ac:dyDescent="0.2">
      <c r="A50" s="1" t="s">
        <v>0</v>
      </c>
      <c r="B50" s="5">
        <f>B23/B5</f>
        <v>0.68344100646038763</v>
      </c>
      <c r="C50" s="5">
        <f t="shared" ref="C50:AJ57" si="3">C23/C5</f>
        <v>0.63575909661229613</v>
      </c>
      <c r="D50" s="5">
        <f t="shared" si="3"/>
        <v>0.66719587219686449</v>
      </c>
      <c r="E50" s="5">
        <f t="shared" si="3"/>
        <v>0.59464508094645085</v>
      </c>
      <c r="F50" s="5">
        <f t="shared" si="3"/>
        <v>0.56624319419237745</v>
      </c>
      <c r="G50" s="5">
        <f t="shared" si="3"/>
        <v>0.56589147286821706</v>
      </c>
      <c r="H50" s="5">
        <f t="shared" si="3"/>
        <v>0.73644105782160463</v>
      </c>
      <c r="I50" s="5">
        <f t="shared" si="3"/>
        <v>0.85092770313499677</v>
      </c>
      <c r="J50" s="1" t="s">
        <v>0</v>
      </c>
      <c r="K50" s="5">
        <f t="shared" si="3"/>
        <v>0.83498349834983498</v>
      </c>
      <c r="L50" s="5">
        <f t="shared" si="3"/>
        <v>0.71558120362737021</v>
      </c>
      <c r="M50" s="5">
        <f t="shared" si="3"/>
        <v>0.72436750998668442</v>
      </c>
      <c r="N50" s="5">
        <f t="shared" si="3"/>
        <v>0.69666666666666666</v>
      </c>
      <c r="O50" s="5">
        <f t="shared" si="3"/>
        <v>0.72131147540983609</v>
      </c>
      <c r="P50" s="5">
        <f t="shared" si="3"/>
        <v>0.67500000000000004</v>
      </c>
      <c r="Q50" s="5">
        <f t="shared" si="3"/>
        <v>0.94599303135888502</v>
      </c>
      <c r="R50" s="5">
        <f t="shared" si="3"/>
        <v>1.1111111111111112</v>
      </c>
      <c r="S50" s="1" t="s">
        <v>0</v>
      </c>
      <c r="T50" s="5">
        <f t="shared" si="3"/>
        <v>0.73378076062639819</v>
      </c>
      <c r="U50" s="5">
        <f t="shared" si="3"/>
        <v>0.75671100362756949</v>
      </c>
      <c r="V50" s="5">
        <f t="shared" si="3"/>
        <v>0.72179048803232826</v>
      </c>
      <c r="W50" s="5">
        <f t="shared" si="3"/>
        <v>0.90562613430127037</v>
      </c>
      <c r="X50" s="5">
        <f t="shared" si="3"/>
        <v>0.75621890547263682</v>
      </c>
      <c r="Y50" s="5">
        <f t="shared" si="3"/>
        <v>0.93975903614457834</v>
      </c>
      <c r="Z50" s="5">
        <f t="shared" si="3"/>
        <v>0.601123595505618</v>
      </c>
      <c r="AA50" s="5">
        <f t="shared" si="3"/>
        <v>0.72857142857142854</v>
      </c>
      <c r="AB50" s="1" t="s">
        <v>0</v>
      </c>
      <c r="AC50" s="5">
        <f t="shared" si="3"/>
        <v>0.54442685959755821</v>
      </c>
      <c r="AD50" s="5">
        <f t="shared" si="3"/>
        <v>0.40808543096872618</v>
      </c>
      <c r="AE50" s="5">
        <f t="shared" si="3"/>
        <v>0.46311858076563961</v>
      </c>
      <c r="AF50" s="5">
        <f t="shared" si="3"/>
        <v>0.32715231788079469</v>
      </c>
      <c r="AG50" s="5">
        <f t="shared" si="3"/>
        <v>0.31578947368421051</v>
      </c>
      <c r="AH50" s="5">
        <f t="shared" si="3"/>
        <v>0.448943661971831</v>
      </c>
      <c r="AI50" s="5">
        <f t="shared" si="3"/>
        <v>0.34770889487870621</v>
      </c>
      <c r="AJ50" s="5">
        <f t="shared" si="3"/>
        <v>0.84545454545454546</v>
      </c>
    </row>
    <row r="51" spans="1:36" ht="9" customHeight="1" x14ac:dyDescent="0.2">
      <c r="A51" s="1" t="s">
        <v>14</v>
      </c>
      <c r="B51" s="5">
        <f t="shared" ref="B51:Q57" si="4">B24/B6</f>
        <v>5.2415210688591986E-2</v>
      </c>
      <c r="C51" s="5">
        <f t="shared" si="4"/>
        <v>5.6603773584905662E-2</v>
      </c>
      <c r="D51" s="5">
        <f t="shared" si="4"/>
        <v>5.7739557739557738E-2</v>
      </c>
      <c r="E51" s="5">
        <f t="shared" si="4"/>
        <v>4.9107142857142856E-2</v>
      </c>
      <c r="F51" s="5">
        <f t="shared" si="4"/>
        <v>7.3529411764705885E-2</v>
      </c>
      <c r="G51" s="5">
        <f t="shared" si="4"/>
        <v>5.3097345132743362E-2</v>
      </c>
      <c r="H51" s="5">
        <f t="shared" si="4"/>
        <v>3.151862464183381E-2</v>
      </c>
      <c r="I51" s="5">
        <f t="shared" si="4"/>
        <v>5.8201058201058198E-2</v>
      </c>
      <c r="J51" s="1" t="s">
        <v>14</v>
      </c>
      <c r="K51" s="5">
        <f t="shared" si="4"/>
        <v>5.5137844611528819E-2</v>
      </c>
      <c r="L51" s="5">
        <f t="shared" si="4"/>
        <v>5.2132701421800945E-2</v>
      </c>
      <c r="M51" s="5">
        <f t="shared" si="4"/>
        <v>2.4793388429752067E-2</v>
      </c>
      <c r="N51" s="5">
        <f t="shared" si="4"/>
        <v>4.7619047619047616E-2</v>
      </c>
      <c r="O51" s="5">
        <f t="shared" si="4"/>
        <v>0.14285714285714285</v>
      </c>
      <c r="P51" s="5">
        <f t="shared" si="4"/>
        <v>0.33333333333333331</v>
      </c>
      <c r="Q51" s="5">
        <f t="shared" si="4"/>
        <v>5.6179775280898875E-2</v>
      </c>
      <c r="R51" s="5">
        <f t="shared" si="3"/>
        <v>0.1</v>
      </c>
      <c r="S51" s="1" t="s">
        <v>14</v>
      </c>
      <c r="T51" s="5">
        <f t="shared" si="3"/>
        <v>3.7333333333333336E-2</v>
      </c>
      <c r="U51" s="5">
        <f t="shared" si="3"/>
        <v>4.4303797468354431E-2</v>
      </c>
      <c r="V51" s="5">
        <f t="shared" si="3"/>
        <v>3.90625E-2</v>
      </c>
      <c r="W51" s="5">
        <f t="shared" si="3"/>
        <v>6.097560975609756E-2</v>
      </c>
      <c r="X51" s="5">
        <f t="shared" si="3"/>
        <v>9.5238095238095233E-2</v>
      </c>
      <c r="Y51" s="5">
        <f t="shared" si="3"/>
        <v>5.8823529411764705E-2</v>
      </c>
      <c r="Z51" s="5">
        <f t="shared" si="3"/>
        <v>0</v>
      </c>
      <c r="AA51" s="5">
        <f t="shared" si="3"/>
        <v>0</v>
      </c>
      <c r="AB51" s="1" t="s">
        <v>14</v>
      </c>
      <c r="AC51" s="5">
        <f t="shared" si="3"/>
        <v>6.5244667503136761E-2</v>
      </c>
      <c r="AD51" s="5">
        <f t="shared" si="3"/>
        <v>7.9787234042553196E-2</v>
      </c>
      <c r="AE51" s="5">
        <f t="shared" si="3"/>
        <v>0.13259668508287292</v>
      </c>
      <c r="AF51" s="5">
        <f t="shared" si="3"/>
        <v>3.7974683544303799E-2</v>
      </c>
      <c r="AG51" s="5">
        <f t="shared" si="3"/>
        <v>0</v>
      </c>
      <c r="AH51" s="5">
        <f t="shared" si="3"/>
        <v>3.3333333333333333E-2</v>
      </c>
      <c r="AI51" s="5">
        <f t="shared" si="3"/>
        <v>1.3888888888888888E-2</v>
      </c>
      <c r="AJ51" s="5">
        <f t="shared" si="3"/>
        <v>6.0171919770773637E-2</v>
      </c>
    </row>
    <row r="52" spans="1:36" ht="9" customHeight="1" x14ac:dyDescent="0.2">
      <c r="A52" s="1" t="s">
        <v>15</v>
      </c>
      <c r="B52" s="5">
        <f t="shared" si="4"/>
        <v>0.26163206871868289</v>
      </c>
      <c r="C52" s="5">
        <f t="shared" si="3"/>
        <v>0.22650231124807396</v>
      </c>
      <c r="D52" s="5">
        <f t="shared" si="3"/>
        <v>0.23592715231788081</v>
      </c>
      <c r="E52" s="5">
        <f t="shared" si="3"/>
        <v>0.25352112676056338</v>
      </c>
      <c r="F52" s="5">
        <f t="shared" si="3"/>
        <v>0.16129032258064516</v>
      </c>
      <c r="G52" s="5">
        <f t="shared" si="3"/>
        <v>0.17903930131004367</v>
      </c>
      <c r="H52" s="5">
        <f t="shared" si="3"/>
        <v>0.28817733990147781</v>
      </c>
      <c r="I52" s="5">
        <f t="shared" si="3"/>
        <v>0.39229024943310659</v>
      </c>
      <c r="J52" s="1" t="s">
        <v>15</v>
      </c>
      <c r="K52" s="5">
        <f t="shared" si="3"/>
        <v>0.35576923076923078</v>
      </c>
      <c r="L52" s="5">
        <f t="shared" si="3"/>
        <v>0.27586206896551724</v>
      </c>
      <c r="M52" s="5">
        <f t="shared" si="3"/>
        <v>0.23376623376623376</v>
      </c>
      <c r="N52" s="5">
        <f t="shared" si="3"/>
        <v>0.30188679245283018</v>
      </c>
      <c r="O52" s="5">
        <f t="shared" si="3"/>
        <v>0.54545454545454541</v>
      </c>
      <c r="P52" s="5">
        <f t="shared" si="3"/>
        <v>0</v>
      </c>
      <c r="Q52" s="5">
        <f t="shared" si="3"/>
        <v>0.46242774566473988</v>
      </c>
      <c r="R52" s="5">
        <f t="shared" si="3"/>
        <v>0.36363636363636365</v>
      </c>
      <c r="S52" s="1" t="s">
        <v>15</v>
      </c>
      <c r="T52" s="5">
        <f t="shared" si="3"/>
        <v>0.25244444444444447</v>
      </c>
      <c r="U52" s="5">
        <f t="shared" si="3"/>
        <v>0.26652892561983471</v>
      </c>
      <c r="V52" s="5">
        <f t="shared" si="3"/>
        <v>0.26254826254826252</v>
      </c>
      <c r="W52" s="5">
        <f t="shared" si="3"/>
        <v>0.3392857142857143</v>
      </c>
      <c r="X52" s="5">
        <f t="shared" si="3"/>
        <v>0.16216216216216217</v>
      </c>
      <c r="Y52" s="5">
        <f t="shared" si="3"/>
        <v>0.23809523809523808</v>
      </c>
      <c r="Z52" s="5">
        <f t="shared" si="3"/>
        <v>0.16788321167883211</v>
      </c>
      <c r="AA52" s="5">
        <f t="shared" si="3"/>
        <v>0.15</v>
      </c>
      <c r="AB52" s="1" t="s">
        <v>15</v>
      </c>
      <c r="AC52" s="5">
        <f t="shared" si="3"/>
        <v>0.23862729449321629</v>
      </c>
      <c r="AD52" s="5">
        <f t="shared" si="3"/>
        <v>0.15930388219544847</v>
      </c>
      <c r="AE52" s="5">
        <f t="shared" si="3"/>
        <v>0.16245487364620939</v>
      </c>
      <c r="AF52" s="5">
        <f t="shared" si="3"/>
        <v>0.18947368421052632</v>
      </c>
      <c r="AG52" s="5">
        <f t="shared" si="3"/>
        <v>7.2916666666666671E-2</v>
      </c>
      <c r="AH52" s="5">
        <f t="shared" si="3"/>
        <v>0.16847826086956522</v>
      </c>
      <c r="AI52" s="5">
        <f t="shared" si="3"/>
        <v>0.14583333333333334</v>
      </c>
      <c r="AJ52" s="5">
        <f t="shared" si="3"/>
        <v>0.40487804878048783</v>
      </c>
    </row>
    <row r="53" spans="1:36" ht="9" customHeight="1" x14ac:dyDescent="0.2">
      <c r="A53" s="1" t="s">
        <v>16</v>
      </c>
      <c r="B53" s="5">
        <f t="shared" si="4"/>
        <v>0.56247456247456251</v>
      </c>
      <c r="C53" s="5">
        <f t="shared" si="3"/>
        <v>0.50772626931567333</v>
      </c>
      <c r="D53" s="5">
        <f t="shared" si="3"/>
        <v>0.47488986784140969</v>
      </c>
      <c r="E53" s="5">
        <f t="shared" si="3"/>
        <v>0.52691218130311612</v>
      </c>
      <c r="F53" s="5">
        <f t="shared" si="3"/>
        <v>0.57857142857142863</v>
      </c>
      <c r="G53" s="5">
        <f t="shared" si="3"/>
        <v>0.61956521739130432</v>
      </c>
      <c r="H53" s="5">
        <f t="shared" si="3"/>
        <v>0.65311653116531165</v>
      </c>
      <c r="I53" s="5">
        <f t="shared" si="3"/>
        <v>0.80072463768115942</v>
      </c>
      <c r="J53" s="1" t="s">
        <v>16</v>
      </c>
      <c r="K53" s="5">
        <f t="shared" si="3"/>
        <v>0.7544642857142857</v>
      </c>
      <c r="L53" s="5">
        <f t="shared" si="3"/>
        <v>0.65020576131687247</v>
      </c>
      <c r="M53" s="5">
        <f t="shared" si="3"/>
        <v>0.46808510638297873</v>
      </c>
      <c r="N53" s="5">
        <f t="shared" si="3"/>
        <v>0.83606557377049184</v>
      </c>
      <c r="O53" s="5">
        <f t="shared" si="3"/>
        <v>1</v>
      </c>
      <c r="P53" s="5">
        <f t="shared" si="3"/>
        <v>1</v>
      </c>
      <c r="Q53" s="5">
        <f t="shared" si="3"/>
        <v>0.88888888888888884</v>
      </c>
      <c r="R53" s="5">
        <f t="shared" si="3"/>
        <v>0.5714285714285714</v>
      </c>
      <c r="S53" s="1" t="s">
        <v>16</v>
      </c>
      <c r="T53" s="5">
        <f t="shared" si="3"/>
        <v>0.57387988560533842</v>
      </c>
      <c r="U53" s="5">
        <f t="shared" si="3"/>
        <v>0.58893709327548804</v>
      </c>
      <c r="V53" s="5">
        <f t="shared" si="3"/>
        <v>0.52770083102493071</v>
      </c>
      <c r="W53" s="5">
        <f t="shared" si="3"/>
        <v>0.90825688073394495</v>
      </c>
      <c r="X53" s="5">
        <f t="shared" si="3"/>
        <v>0.67272727272727273</v>
      </c>
      <c r="Y53" s="5">
        <f t="shared" si="3"/>
        <v>0.72222222222222221</v>
      </c>
      <c r="Z53" s="5">
        <f t="shared" si="3"/>
        <v>0.47058823529411764</v>
      </c>
      <c r="AA53" s="5">
        <f t="shared" si="3"/>
        <v>0.375</v>
      </c>
      <c r="AB53" s="1" t="s">
        <v>16</v>
      </c>
      <c r="AC53" s="5">
        <f t="shared" si="3"/>
        <v>0.46041666666666664</v>
      </c>
      <c r="AD53" s="5">
        <f t="shared" si="3"/>
        <v>0.33848531684698607</v>
      </c>
      <c r="AE53" s="5">
        <f t="shared" si="3"/>
        <v>0.33823529411764708</v>
      </c>
      <c r="AF53" s="5">
        <f t="shared" si="3"/>
        <v>0.19672131147540983</v>
      </c>
      <c r="AG53" s="5">
        <f t="shared" si="3"/>
        <v>0.29310344827586204</v>
      </c>
      <c r="AH53" s="5">
        <f t="shared" si="3"/>
        <v>0.55223880597014929</v>
      </c>
      <c r="AI53" s="5">
        <f t="shared" si="3"/>
        <v>0.17307692307692307</v>
      </c>
      <c r="AJ53" s="5">
        <f t="shared" si="3"/>
        <v>0.81992337164750961</v>
      </c>
    </row>
    <row r="54" spans="1:36" ht="9" customHeight="1" x14ac:dyDescent="0.2">
      <c r="A54" s="1" t="s">
        <v>17</v>
      </c>
      <c r="B54" s="5">
        <f t="shared" si="4"/>
        <v>0.88831318364997125</v>
      </c>
      <c r="C54" s="5">
        <f t="shared" si="3"/>
        <v>0.82175732217573216</v>
      </c>
      <c r="D54" s="5">
        <f t="shared" si="3"/>
        <v>0.86509040333796938</v>
      </c>
      <c r="E54" s="5">
        <f t="shared" si="3"/>
        <v>0.72340425531914898</v>
      </c>
      <c r="F54" s="5">
        <f t="shared" si="3"/>
        <v>1.0568181818181819</v>
      </c>
      <c r="G54" s="5">
        <f t="shared" si="3"/>
        <v>0.59433962264150941</v>
      </c>
      <c r="H54" s="5">
        <f t="shared" si="3"/>
        <v>0.91927083333333337</v>
      </c>
      <c r="I54" s="5">
        <f t="shared" si="3"/>
        <v>1.3164556962025316</v>
      </c>
      <c r="J54" s="1" t="s">
        <v>17</v>
      </c>
      <c r="K54" s="5">
        <f t="shared" si="3"/>
        <v>0.99742268041237114</v>
      </c>
      <c r="L54" s="5">
        <f t="shared" si="3"/>
        <v>0.8571428571428571</v>
      </c>
      <c r="M54" s="5">
        <f t="shared" si="3"/>
        <v>0.8839285714285714</v>
      </c>
      <c r="N54" s="5">
        <f t="shared" si="3"/>
        <v>0.82499999999999996</v>
      </c>
      <c r="O54" s="5">
        <f t="shared" si="3"/>
        <v>0.94736842105263153</v>
      </c>
      <c r="P54" s="5">
        <f t="shared" si="3"/>
        <v>0</v>
      </c>
      <c r="Q54" s="5">
        <f t="shared" si="3"/>
        <v>1.1044776119402986</v>
      </c>
      <c r="R54" s="5">
        <f t="shared" si="3"/>
        <v>1.25</v>
      </c>
      <c r="S54" s="1" t="s">
        <v>17</v>
      </c>
      <c r="T54" s="5">
        <f t="shared" si="3"/>
        <v>0.953307392996109</v>
      </c>
      <c r="U54" s="5">
        <f t="shared" si="3"/>
        <v>0.97310126582278478</v>
      </c>
      <c r="V54" s="5">
        <f t="shared" si="3"/>
        <v>0.90717299578059074</v>
      </c>
      <c r="W54" s="5">
        <f t="shared" si="3"/>
        <v>1.1348314606741574</v>
      </c>
      <c r="X54" s="5">
        <f t="shared" si="3"/>
        <v>1.2</v>
      </c>
      <c r="Y54" s="5">
        <f t="shared" si="3"/>
        <v>1.2413793103448276</v>
      </c>
      <c r="Z54" s="5">
        <f t="shared" si="3"/>
        <v>0.7862595419847328</v>
      </c>
      <c r="AA54" s="5">
        <f t="shared" si="3"/>
        <v>2.125</v>
      </c>
      <c r="AB54" s="1" t="s">
        <v>17</v>
      </c>
      <c r="AC54" s="5">
        <f t="shared" si="3"/>
        <v>0.72837370242214527</v>
      </c>
      <c r="AD54" s="5">
        <f t="shared" si="3"/>
        <v>0.55927835051546393</v>
      </c>
      <c r="AE54" s="5">
        <f t="shared" si="3"/>
        <v>0.6992481203007519</v>
      </c>
      <c r="AF54" s="5">
        <f t="shared" si="3"/>
        <v>0.45751633986928103</v>
      </c>
      <c r="AG54" s="5">
        <f t="shared" si="3"/>
        <v>0.93103448275862066</v>
      </c>
      <c r="AH54" s="5">
        <f t="shared" si="3"/>
        <v>0.36986301369863012</v>
      </c>
      <c r="AI54" s="5">
        <f t="shared" si="3"/>
        <v>0.53846153846153844</v>
      </c>
      <c r="AJ54" s="5">
        <f t="shared" si="3"/>
        <v>1.2753623188405796</v>
      </c>
    </row>
    <row r="55" spans="1:36" ht="9" customHeight="1" x14ac:dyDescent="0.2">
      <c r="A55" s="1" t="s">
        <v>18</v>
      </c>
      <c r="B55" s="5">
        <f t="shared" si="4"/>
        <v>1.3078149920255184</v>
      </c>
      <c r="C55" s="5">
        <f t="shared" si="3"/>
        <v>1.2746730083234246</v>
      </c>
      <c r="D55" s="5">
        <f t="shared" si="3"/>
        <v>1.3166666666666667</v>
      </c>
      <c r="E55" s="5">
        <f t="shared" si="3"/>
        <v>1.3038674033149171</v>
      </c>
      <c r="F55" s="5">
        <f t="shared" si="3"/>
        <v>1.0566037735849056</v>
      </c>
      <c r="G55" s="5">
        <f t="shared" si="3"/>
        <v>1.0298507462686568</v>
      </c>
      <c r="H55" s="5">
        <f t="shared" si="3"/>
        <v>1.025179856115108</v>
      </c>
      <c r="I55" s="5">
        <f t="shared" si="3"/>
        <v>2.0962962962962961</v>
      </c>
      <c r="J55" s="1" t="s">
        <v>18</v>
      </c>
      <c r="K55" s="5">
        <f t="shared" si="3"/>
        <v>1.2662721893491125</v>
      </c>
      <c r="L55" s="5">
        <f t="shared" si="3"/>
        <v>1.341317365269461</v>
      </c>
      <c r="M55" s="5">
        <f t="shared" si="3"/>
        <v>1.4653465346534653</v>
      </c>
      <c r="N55" s="5">
        <f t="shared" si="3"/>
        <v>1.3409090909090908</v>
      </c>
      <c r="O55" s="5">
        <f t="shared" si="3"/>
        <v>0.6875</v>
      </c>
      <c r="P55" s="5">
        <f t="shared" si="3"/>
        <v>1</v>
      </c>
      <c r="Q55" s="5">
        <f t="shared" si="3"/>
        <v>1.1646341463414633</v>
      </c>
      <c r="R55" s="5">
        <f t="shared" si="3"/>
        <v>1.8571428571428572</v>
      </c>
      <c r="S55" s="1" t="s">
        <v>18</v>
      </c>
      <c r="T55" s="5">
        <f t="shared" si="3"/>
        <v>1.3597122302158273</v>
      </c>
      <c r="U55" s="5">
        <f t="shared" si="3"/>
        <v>1.4258064516129032</v>
      </c>
      <c r="V55" s="5">
        <f t="shared" si="3"/>
        <v>1.3808139534883721</v>
      </c>
      <c r="W55" s="5">
        <f t="shared" si="3"/>
        <v>1.9264705882352942</v>
      </c>
      <c r="X55" s="5">
        <f t="shared" si="3"/>
        <v>1.2758620689655173</v>
      </c>
      <c r="Y55" s="5">
        <f t="shared" si="3"/>
        <v>0.83333333333333337</v>
      </c>
      <c r="Z55" s="5">
        <f t="shared" si="3"/>
        <v>0.86585365853658536</v>
      </c>
      <c r="AA55" s="5">
        <f t="shared" si="3"/>
        <v>2.4444444444444446</v>
      </c>
      <c r="AB55" s="1" t="s">
        <v>18</v>
      </c>
      <c r="AC55" s="5">
        <f t="shared" si="3"/>
        <v>1.2666666666666666</v>
      </c>
      <c r="AD55" s="5">
        <f t="shared" si="3"/>
        <v>0.88516746411483249</v>
      </c>
      <c r="AE55" s="5">
        <f t="shared" si="3"/>
        <v>0.9263157894736842</v>
      </c>
      <c r="AF55" s="5">
        <f t="shared" si="3"/>
        <v>0.66666666666666663</v>
      </c>
      <c r="AG55" s="5">
        <f t="shared" si="3"/>
        <v>1</v>
      </c>
      <c r="AH55" s="5">
        <f t="shared" si="3"/>
        <v>1.1621621621621621</v>
      </c>
      <c r="AI55" s="5">
        <f t="shared" si="3"/>
        <v>0.71875</v>
      </c>
      <c r="AJ55" s="5">
        <f t="shared" si="3"/>
        <v>2.0840336134453783</v>
      </c>
    </row>
    <row r="56" spans="1:36" ht="9" customHeight="1" x14ac:dyDescent="0.2">
      <c r="A56" s="1" t="s">
        <v>19</v>
      </c>
      <c r="B56" s="5">
        <f t="shared" si="4"/>
        <v>1.6534216335540839</v>
      </c>
      <c r="C56" s="5">
        <f t="shared" si="3"/>
        <v>1.7317939609236235</v>
      </c>
      <c r="D56" s="5">
        <f t="shared" si="3"/>
        <v>1.9196675900277009</v>
      </c>
      <c r="E56" s="5">
        <f t="shared" si="3"/>
        <v>1.256</v>
      </c>
      <c r="F56" s="5">
        <f t="shared" si="3"/>
        <v>1.0740740740740742</v>
      </c>
      <c r="G56" s="5">
        <f t="shared" si="3"/>
        <v>1.92</v>
      </c>
      <c r="H56" s="5">
        <f t="shared" si="3"/>
        <v>1.3201581027667983</v>
      </c>
      <c r="I56" s="5">
        <f t="shared" si="3"/>
        <v>2.1</v>
      </c>
      <c r="J56" s="1" t="s">
        <v>19</v>
      </c>
      <c r="K56" s="5">
        <f t="shared" si="3"/>
        <v>1.5241935483870968</v>
      </c>
      <c r="L56" s="5">
        <f t="shared" si="3"/>
        <v>1.5247524752475248</v>
      </c>
      <c r="M56" s="5">
        <f t="shared" si="3"/>
        <v>1.6774193548387097</v>
      </c>
      <c r="N56" s="5">
        <f t="shared" si="3"/>
        <v>1.5833333333333333</v>
      </c>
      <c r="O56" s="5">
        <f t="shared" si="3"/>
        <v>0.77777777777777779</v>
      </c>
      <c r="P56" s="5">
        <f t="shared" si="3"/>
        <v>0.83333333333333337</v>
      </c>
      <c r="Q56" s="5">
        <f t="shared" si="3"/>
        <v>1.4532374100719425</v>
      </c>
      <c r="R56" s="5">
        <f t="shared" si="3"/>
        <v>2.75</v>
      </c>
      <c r="S56" s="1" t="s">
        <v>19</v>
      </c>
      <c r="T56" s="5">
        <f t="shared" si="3"/>
        <v>1.8909090909090909</v>
      </c>
      <c r="U56" s="5">
        <f t="shared" si="3"/>
        <v>2.0657894736842106</v>
      </c>
      <c r="V56" s="5">
        <f t="shared" si="3"/>
        <v>2.1991150442477876</v>
      </c>
      <c r="W56" s="5">
        <f t="shared" si="3"/>
        <v>1.375</v>
      </c>
      <c r="X56" s="5">
        <f t="shared" si="3"/>
        <v>1.2727272727272727</v>
      </c>
      <c r="Y56" s="5">
        <f t="shared" si="3"/>
        <v>3.6363636363636362</v>
      </c>
      <c r="Z56" s="5">
        <f t="shared" si="3"/>
        <v>1.236842105263158</v>
      </c>
      <c r="AA56" s="5">
        <f t="shared" si="3"/>
        <v>1.2</v>
      </c>
      <c r="AB56" s="1" t="s">
        <v>19</v>
      </c>
      <c r="AC56" s="5">
        <f t="shared" si="3"/>
        <v>1.4358974358974359</v>
      </c>
      <c r="AD56" s="5">
        <f t="shared" si="3"/>
        <v>1.2215189873417722</v>
      </c>
      <c r="AE56" s="5">
        <f t="shared" si="3"/>
        <v>1.2602739726027397</v>
      </c>
      <c r="AF56" s="5">
        <f t="shared" si="3"/>
        <v>0.93333333333333335</v>
      </c>
      <c r="AG56" s="5">
        <f t="shared" si="3"/>
        <v>1.1428571428571428</v>
      </c>
      <c r="AH56" s="5">
        <f t="shared" si="3"/>
        <v>1.5454545454545454</v>
      </c>
      <c r="AI56" s="5">
        <f t="shared" si="3"/>
        <v>1</v>
      </c>
      <c r="AJ56" s="5">
        <f t="shared" si="3"/>
        <v>2.0909090909090908</v>
      </c>
    </row>
    <row r="57" spans="1:36" ht="9" customHeight="1" x14ac:dyDescent="0.2">
      <c r="A57" s="1" t="s">
        <v>20</v>
      </c>
      <c r="B57" s="5">
        <f t="shared" si="4"/>
        <v>1.7074626865671643</v>
      </c>
      <c r="C57" s="5">
        <f t="shared" si="3"/>
        <v>1.5470737913486006</v>
      </c>
      <c r="D57" s="5">
        <f t="shared" si="3"/>
        <v>1.7748091603053435</v>
      </c>
      <c r="E57" s="5">
        <f t="shared" si="3"/>
        <v>0.82558139534883723</v>
      </c>
      <c r="F57" s="5">
        <f t="shared" si="3"/>
        <v>1.1499999999999999</v>
      </c>
      <c r="G57" s="5">
        <f t="shared" si="3"/>
        <v>1.96</v>
      </c>
      <c r="H57" s="5">
        <f t="shared" si="3"/>
        <v>1.5729166666666667</v>
      </c>
      <c r="I57" s="5">
        <f t="shared" si="3"/>
        <v>2.7529411764705882</v>
      </c>
      <c r="J57" s="1" t="s">
        <v>20</v>
      </c>
      <c r="K57" s="5">
        <f t="shared" si="3"/>
        <v>1.7272727272727273</v>
      </c>
      <c r="L57" s="5">
        <f t="shared" si="3"/>
        <v>1.2738095238095237</v>
      </c>
      <c r="M57" s="5">
        <f t="shared" si="3"/>
        <v>1.4666666666666666</v>
      </c>
      <c r="N57" s="5">
        <f t="shared" si="3"/>
        <v>0.6</v>
      </c>
      <c r="O57" s="5">
        <f t="shared" si="3"/>
        <v>1.25</v>
      </c>
      <c r="P57" s="5">
        <f t="shared" si="3"/>
        <v>0</v>
      </c>
      <c r="Q57" s="5">
        <f t="shared" si="3"/>
        <v>2.1578947368421053</v>
      </c>
      <c r="R57" s="5">
        <f t="shared" si="3"/>
        <v>1.375</v>
      </c>
      <c r="S57" s="1" t="s">
        <v>20</v>
      </c>
      <c r="T57" s="5">
        <f t="shared" si="3"/>
        <v>1.6903914590747331</v>
      </c>
      <c r="U57" s="5">
        <f t="shared" si="3"/>
        <v>1.8584905660377358</v>
      </c>
      <c r="V57" s="5">
        <f t="shared" si="3"/>
        <v>1.9444444444444444</v>
      </c>
      <c r="W57" s="5">
        <f t="shared" si="3"/>
        <v>1.3714285714285714</v>
      </c>
      <c r="X57" s="5">
        <f t="shared" si="3"/>
        <v>1</v>
      </c>
      <c r="Y57" s="5">
        <f t="shared" si="3"/>
        <v>3.2857142857142856</v>
      </c>
      <c r="Z57" s="5">
        <f t="shared" si="3"/>
        <v>1.1911764705882353</v>
      </c>
      <c r="AA57" s="5">
        <f t="shared" si="3"/>
        <v>0</v>
      </c>
      <c r="AB57" s="1" t="s">
        <v>20</v>
      </c>
      <c r="AC57" s="5">
        <f t="shared" si="3"/>
        <v>1.7128712871287128</v>
      </c>
      <c r="AD57" s="5">
        <f t="shared" si="3"/>
        <v>1.1030927835051547</v>
      </c>
      <c r="AE57" s="5">
        <f t="shared" si="3"/>
        <v>1.55</v>
      </c>
      <c r="AF57" s="5">
        <f t="shared" si="3"/>
        <v>0.3888888888888889</v>
      </c>
      <c r="AG57" s="5">
        <f t="shared" si="3"/>
        <v>1.25</v>
      </c>
      <c r="AH57" s="5">
        <f t="shared" si="3"/>
        <v>1.5294117647058822</v>
      </c>
      <c r="AI57" s="5">
        <f t="shared" ref="AI57:AJ57" si="5">AI30/AI12</f>
        <v>0.55172413793103448</v>
      </c>
      <c r="AJ57" s="5">
        <f t="shared" si="5"/>
        <v>2.9342105263157894</v>
      </c>
    </row>
    <row r="58" spans="1:36" ht="9" customHeight="1" x14ac:dyDescent="0.2">
      <c r="A58" s="1" t="s">
        <v>651</v>
      </c>
      <c r="J58" s="1" t="s">
        <v>651</v>
      </c>
      <c r="S58" s="1" t="s">
        <v>651</v>
      </c>
      <c r="AB58" s="1" t="s">
        <v>651</v>
      </c>
    </row>
    <row r="59" spans="1:36" ht="9" customHeight="1" x14ac:dyDescent="0.2">
      <c r="A59" s="1" t="s">
        <v>0</v>
      </c>
      <c r="B59" s="5">
        <f>B50*100/B41</f>
        <v>98.493201029033443</v>
      </c>
      <c r="C59" s="5">
        <f t="shared" ref="C59:AJ66" si="6">C50*100/C41</f>
        <v>98.579766536964996</v>
      </c>
      <c r="D59" s="5">
        <f t="shared" si="6"/>
        <v>98.246639392168319</v>
      </c>
      <c r="E59" s="5">
        <f t="shared" si="6"/>
        <v>99.479166666666686</v>
      </c>
      <c r="F59" s="5">
        <f t="shared" si="6"/>
        <v>99.680511182108617</v>
      </c>
      <c r="G59" s="5">
        <f t="shared" si="6"/>
        <v>98.426966292134836</v>
      </c>
      <c r="H59" s="5">
        <f t="shared" si="6"/>
        <v>99.035563592525619</v>
      </c>
      <c r="I59" s="5">
        <f t="shared" si="6"/>
        <v>97.507331378299114</v>
      </c>
      <c r="J59" s="1" t="s">
        <v>0</v>
      </c>
      <c r="K59" s="5">
        <f t="shared" si="6"/>
        <v>98.34791059280856</v>
      </c>
      <c r="L59" s="5">
        <f t="shared" si="6"/>
        <v>97.418630751964074</v>
      </c>
      <c r="M59" s="5">
        <f t="shared" si="6"/>
        <v>96.625222024866787</v>
      </c>
      <c r="N59" s="5">
        <f t="shared" si="6"/>
        <v>98.122065727699535</v>
      </c>
      <c r="O59" s="5">
        <f t="shared" si="6"/>
        <v>100</v>
      </c>
      <c r="P59" s="5">
        <f t="shared" si="6"/>
        <v>100</v>
      </c>
      <c r="Q59" s="5">
        <f t="shared" si="6"/>
        <v>99.087591240875909</v>
      </c>
      <c r="R59" s="5">
        <f t="shared" si="6"/>
        <v>98.591549295774655</v>
      </c>
      <c r="S59" s="1" t="s">
        <v>0</v>
      </c>
      <c r="T59" s="5">
        <f t="shared" si="6"/>
        <v>98.957761930883152</v>
      </c>
      <c r="U59" s="5">
        <f t="shared" si="6"/>
        <v>98.925071134998419</v>
      </c>
      <c r="V59" s="5">
        <f t="shared" si="6"/>
        <v>98.598726114649693</v>
      </c>
      <c r="W59" s="5">
        <f t="shared" si="6"/>
        <v>100.00000000000001</v>
      </c>
      <c r="X59" s="5">
        <f t="shared" si="6"/>
        <v>99.999999999999986</v>
      </c>
      <c r="Y59" s="5">
        <f t="shared" si="6"/>
        <v>99.363057324840767</v>
      </c>
      <c r="Z59" s="5">
        <f t="shared" si="6"/>
        <v>99.074074074074062</v>
      </c>
      <c r="AA59" s="5">
        <f t="shared" si="6"/>
        <v>99.999999999999986</v>
      </c>
      <c r="AB59" s="1" t="s">
        <v>0</v>
      </c>
      <c r="AC59" s="5">
        <f t="shared" si="6"/>
        <v>97.925986173241157</v>
      </c>
      <c r="AD59" s="5">
        <f t="shared" si="6"/>
        <v>98.52670349907919</v>
      </c>
      <c r="AE59" s="5">
        <f t="shared" si="6"/>
        <v>98.412698412698418</v>
      </c>
      <c r="AF59" s="5">
        <f t="shared" si="6"/>
        <v>99.596774193548399</v>
      </c>
      <c r="AG59" s="5">
        <f t="shared" si="6"/>
        <v>98.630136986301366</v>
      </c>
      <c r="AH59" s="5">
        <f t="shared" si="6"/>
        <v>97.701149425287369</v>
      </c>
      <c r="AI59" s="5">
        <f t="shared" si="6"/>
        <v>98.473282442748086</v>
      </c>
      <c r="AJ59" s="5">
        <f t="shared" si="6"/>
        <v>97.34299516908213</v>
      </c>
    </row>
    <row r="60" spans="1:36" ht="9" customHeight="1" x14ac:dyDescent="0.2">
      <c r="A60" s="1" t="s">
        <v>14</v>
      </c>
      <c r="B60" s="5">
        <f t="shared" ref="B60:Q66" si="7">B51*100/B42</f>
        <v>100</v>
      </c>
      <c r="C60" s="5">
        <f t="shared" si="7"/>
        <v>100</v>
      </c>
      <c r="D60" s="5">
        <f t="shared" si="7"/>
        <v>100</v>
      </c>
      <c r="E60" s="5">
        <f t="shared" si="7"/>
        <v>100</v>
      </c>
      <c r="F60" s="5">
        <f t="shared" si="7"/>
        <v>100</v>
      </c>
      <c r="G60" s="5">
        <f t="shared" si="7"/>
        <v>100</v>
      </c>
      <c r="H60" s="5">
        <f t="shared" si="7"/>
        <v>100</v>
      </c>
      <c r="I60" s="5">
        <f t="shared" si="7"/>
        <v>100</v>
      </c>
      <c r="J60" s="1" t="s">
        <v>14</v>
      </c>
      <c r="K60" s="5">
        <f t="shared" si="7"/>
        <v>100.00000000000001</v>
      </c>
      <c r="L60" s="5">
        <f t="shared" si="7"/>
        <v>100.00000000000001</v>
      </c>
      <c r="M60" s="5">
        <f t="shared" si="7"/>
        <v>100</v>
      </c>
      <c r="N60" s="5">
        <f t="shared" si="7"/>
        <v>100</v>
      </c>
      <c r="O60" s="5">
        <f t="shared" si="7"/>
        <v>100</v>
      </c>
      <c r="P60" s="5">
        <f t="shared" si="7"/>
        <v>99.999999999999986</v>
      </c>
      <c r="Q60" s="5">
        <f t="shared" si="7"/>
        <v>100</v>
      </c>
      <c r="R60" s="5">
        <f t="shared" si="6"/>
        <v>100</v>
      </c>
      <c r="S60" s="1" t="s">
        <v>14</v>
      </c>
      <c r="T60" s="5">
        <f t="shared" si="6"/>
        <v>100</v>
      </c>
      <c r="U60" s="5">
        <f t="shared" si="6"/>
        <v>99.999999999999986</v>
      </c>
      <c r="V60" s="5">
        <f t="shared" si="6"/>
        <v>100</v>
      </c>
      <c r="W60" s="5">
        <f t="shared" si="6"/>
        <v>100</v>
      </c>
      <c r="X60" s="5">
        <f t="shared" si="6"/>
        <v>100</v>
      </c>
      <c r="Y60" s="5">
        <f t="shared" si="6"/>
        <v>100</v>
      </c>
      <c r="Z60" s="5" t="e">
        <f t="shared" si="6"/>
        <v>#DIV/0!</v>
      </c>
      <c r="AA60" s="5" t="e">
        <f t="shared" si="6"/>
        <v>#DIV/0!</v>
      </c>
      <c r="AB60" s="1" t="s">
        <v>14</v>
      </c>
      <c r="AC60" s="5">
        <f t="shared" si="6"/>
        <v>100</v>
      </c>
      <c r="AD60" s="5">
        <f t="shared" si="6"/>
        <v>100</v>
      </c>
      <c r="AE60" s="5">
        <f t="shared" si="6"/>
        <v>100</v>
      </c>
      <c r="AF60" s="5">
        <f t="shared" si="6"/>
        <v>100</v>
      </c>
      <c r="AG60" s="5" t="e">
        <f t="shared" si="6"/>
        <v>#DIV/0!</v>
      </c>
      <c r="AH60" s="5">
        <f t="shared" si="6"/>
        <v>100</v>
      </c>
      <c r="AI60" s="5">
        <f t="shared" si="6"/>
        <v>100</v>
      </c>
      <c r="AJ60" s="5">
        <f t="shared" si="6"/>
        <v>100</v>
      </c>
    </row>
    <row r="61" spans="1:36" ht="9" customHeight="1" x14ac:dyDescent="0.2">
      <c r="A61" s="1" t="s">
        <v>15</v>
      </c>
      <c r="B61" s="5">
        <f t="shared" si="7"/>
        <v>99.45578231292518</v>
      </c>
      <c r="C61" s="5">
        <f t="shared" si="6"/>
        <v>100.00000000000001</v>
      </c>
      <c r="D61" s="5">
        <f t="shared" si="6"/>
        <v>100</v>
      </c>
      <c r="E61" s="5">
        <f t="shared" si="6"/>
        <v>100</v>
      </c>
      <c r="F61" s="5">
        <f t="shared" si="6"/>
        <v>100</v>
      </c>
      <c r="G61" s="5">
        <f t="shared" si="6"/>
        <v>99.999999999999986</v>
      </c>
      <c r="H61" s="5">
        <f t="shared" si="6"/>
        <v>98.319327731092443</v>
      </c>
      <c r="I61" s="5">
        <f t="shared" si="6"/>
        <v>98.857142857142861</v>
      </c>
      <c r="J61" s="1" t="s">
        <v>15</v>
      </c>
      <c r="K61" s="5">
        <f t="shared" si="6"/>
        <v>100</v>
      </c>
      <c r="L61" s="5">
        <f t="shared" si="6"/>
        <v>100</v>
      </c>
      <c r="M61" s="5">
        <f t="shared" si="6"/>
        <v>100</v>
      </c>
      <c r="N61" s="5">
        <f t="shared" si="6"/>
        <v>100</v>
      </c>
      <c r="O61" s="5">
        <f t="shared" si="6"/>
        <v>100</v>
      </c>
      <c r="P61" s="5" t="e">
        <f t="shared" si="6"/>
        <v>#DIV/0!</v>
      </c>
      <c r="Q61" s="5">
        <f t="shared" si="6"/>
        <v>100</v>
      </c>
      <c r="R61" s="5">
        <f t="shared" si="6"/>
        <v>100</v>
      </c>
      <c r="S61" s="1" t="s">
        <v>15</v>
      </c>
      <c r="T61" s="5">
        <f t="shared" si="6"/>
        <v>100</v>
      </c>
      <c r="U61" s="5">
        <f t="shared" si="6"/>
        <v>100</v>
      </c>
      <c r="V61" s="5">
        <f t="shared" si="6"/>
        <v>100</v>
      </c>
      <c r="W61" s="5">
        <f t="shared" si="6"/>
        <v>100</v>
      </c>
      <c r="X61" s="5">
        <f t="shared" si="6"/>
        <v>100</v>
      </c>
      <c r="Y61" s="5">
        <f t="shared" si="6"/>
        <v>100</v>
      </c>
      <c r="Z61" s="5">
        <f t="shared" si="6"/>
        <v>100</v>
      </c>
      <c r="AA61" s="5">
        <f t="shared" si="6"/>
        <v>100</v>
      </c>
      <c r="AB61" s="1" t="s">
        <v>15</v>
      </c>
      <c r="AC61" s="5">
        <f t="shared" si="6"/>
        <v>98.679867986798683</v>
      </c>
      <c r="AD61" s="5">
        <f t="shared" si="6"/>
        <v>100</v>
      </c>
      <c r="AE61" s="5">
        <f t="shared" si="6"/>
        <v>100</v>
      </c>
      <c r="AF61" s="5">
        <f t="shared" si="6"/>
        <v>100.00000000000001</v>
      </c>
      <c r="AG61" s="5">
        <f t="shared" si="6"/>
        <v>100</v>
      </c>
      <c r="AH61" s="5">
        <f t="shared" si="6"/>
        <v>100.00000000000001</v>
      </c>
      <c r="AI61" s="5">
        <f t="shared" si="6"/>
        <v>87.500000000000014</v>
      </c>
      <c r="AJ61" s="5">
        <f t="shared" si="6"/>
        <v>98.809523809523824</v>
      </c>
    </row>
    <row r="62" spans="1:36" ht="9" customHeight="1" x14ac:dyDescent="0.2">
      <c r="A62" s="1" t="s">
        <v>16</v>
      </c>
      <c r="B62" s="5">
        <f t="shared" si="7"/>
        <v>99.352983465132994</v>
      </c>
      <c r="C62" s="5">
        <f t="shared" si="6"/>
        <v>99.567099567099561</v>
      </c>
      <c r="D62" s="5">
        <f t="shared" si="6"/>
        <v>99.263351749539595</v>
      </c>
      <c r="E62" s="5">
        <f t="shared" si="6"/>
        <v>100</v>
      </c>
      <c r="F62" s="5">
        <f t="shared" si="6"/>
        <v>100</v>
      </c>
      <c r="G62" s="5">
        <f t="shared" si="6"/>
        <v>100</v>
      </c>
      <c r="H62" s="5">
        <f t="shared" si="6"/>
        <v>100</v>
      </c>
      <c r="I62" s="5">
        <f t="shared" si="6"/>
        <v>97.787610619469021</v>
      </c>
      <c r="J62" s="1" t="s">
        <v>16</v>
      </c>
      <c r="K62" s="5">
        <f t="shared" si="6"/>
        <v>99.411764705882348</v>
      </c>
      <c r="L62" s="5">
        <f t="shared" si="6"/>
        <v>99.371069182389945</v>
      </c>
      <c r="M62" s="5">
        <f t="shared" si="6"/>
        <v>98.507462686567166</v>
      </c>
      <c r="N62" s="5">
        <f t="shared" si="6"/>
        <v>100</v>
      </c>
      <c r="O62" s="5">
        <f t="shared" si="6"/>
        <v>100</v>
      </c>
      <c r="P62" s="5">
        <f t="shared" si="6"/>
        <v>100</v>
      </c>
      <c r="Q62" s="5">
        <f t="shared" si="6"/>
        <v>100</v>
      </c>
      <c r="R62" s="5">
        <f t="shared" si="6"/>
        <v>79.999999999999986</v>
      </c>
      <c r="S62" s="1" t="s">
        <v>16</v>
      </c>
      <c r="T62" s="5">
        <f t="shared" si="6"/>
        <v>99.668874172185426</v>
      </c>
      <c r="U62" s="5">
        <f t="shared" si="6"/>
        <v>99.633027522935762</v>
      </c>
      <c r="V62" s="5">
        <f t="shared" si="6"/>
        <v>99.477806788511728</v>
      </c>
      <c r="W62" s="5">
        <f t="shared" si="6"/>
        <v>99.999999999999986</v>
      </c>
      <c r="X62" s="5">
        <f t="shared" si="6"/>
        <v>99.999999999999986</v>
      </c>
      <c r="Y62" s="5">
        <f t="shared" si="6"/>
        <v>99.999999999999986</v>
      </c>
      <c r="Z62" s="5">
        <f t="shared" si="6"/>
        <v>100</v>
      </c>
      <c r="AA62" s="5">
        <f t="shared" si="6"/>
        <v>100</v>
      </c>
      <c r="AB62" s="1" t="s">
        <v>16</v>
      </c>
      <c r="AC62" s="5">
        <f t="shared" si="6"/>
        <v>98.881431767337801</v>
      </c>
      <c r="AD62" s="5">
        <f t="shared" si="6"/>
        <v>99.545454545454533</v>
      </c>
      <c r="AE62" s="5">
        <f t="shared" si="6"/>
        <v>98.924731182795711</v>
      </c>
      <c r="AF62" s="5">
        <f t="shared" si="6"/>
        <v>100</v>
      </c>
      <c r="AG62" s="5">
        <f t="shared" si="6"/>
        <v>100</v>
      </c>
      <c r="AH62" s="5">
        <f t="shared" si="6"/>
        <v>100</v>
      </c>
      <c r="AI62" s="5">
        <f t="shared" si="6"/>
        <v>100</v>
      </c>
      <c r="AJ62" s="5">
        <f t="shared" si="6"/>
        <v>98.165137614678898</v>
      </c>
    </row>
    <row r="63" spans="1:36" ht="9" customHeight="1" x14ac:dyDescent="0.2">
      <c r="A63" s="1" t="s">
        <v>17</v>
      </c>
      <c r="B63" s="5">
        <f t="shared" si="7"/>
        <v>98.092816274634473</v>
      </c>
      <c r="C63" s="5">
        <f t="shared" si="6"/>
        <v>97.71144278606964</v>
      </c>
      <c r="D63" s="5">
        <f t="shared" si="6"/>
        <v>97.798742138364773</v>
      </c>
      <c r="E63" s="5">
        <f t="shared" si="6"/>
        <v>98.076923076923094</v>
      </c>
      <c r="F63" s="5">
        <f t="shared" si="6"/>
        <v>100</v>
      </c>
      <c r="G63" s="5">
        <f t="shared" si="6"/>
        <v>92.64705882352942</v>
      </c>
      <c r="H63" s="5">
        <f t="shared" si="6"/>
        <v>99.436619718309871</v>
      </c>
      <c r="I63" s="5">
        <f t="shared" si="6"/>
        <v>97.652582159624401</v>
      </c>
      <c r="J63" s="1" t="s">
        <v>17</v>
      </c>
      <c r="K63" s="5">
        <f t="shared" si="6"/>
        <v>97.727272727272734</v>
      </c>
      <c r="L63" s="5">
        <f t="shared" si="6"/>
        <v>94.936708860759495</v>
      </c>
      <c r="M63" s="5">
        <f t="shared" si="6"/>
        <v>95.192307692307679</v>
      </c>
      <c r="N63" s="5">
        <f t="shared" si="6"/>
        <v>91.666666666666671</v>
      </c>
      <c r="O63" s="5">
        <f t="shared" si="6"/>
        <v>100</v>
      </c>
      <c r="P63" s="5" t="e">
        <f t="shared" si="6"/>
        <v>#DIV/0!</v>
      </c>
      <c r="Q63" s="5">
        <f t="shared" si="6"/>
        <v>99.551569506726466</v>
      </c>
      <c r="R63" s="5">
        <f t="shared" si="6"/>
        <v>100</v>
      </c>
      <c r="S63" s="1" t="s">
        <v>17</v>
      </c>
      <c r="T63" s="5">
        <f t="shared" si="6"/>
        <v>98.923283983849259</v>
      </c>
      <c r="U63" s="5">
        <f t="shared" si="6"/>
        <v>98.874598070739538</v>
      </c>
      <c r="V63" s="5">
        <f t="shared" si="6"/>
        <v>98.623853211009177</v>
      </c>
      <c r="W63" s="5">
        <f t="shared" si="6"/>
        <v>100</v>
      </c>
      <c r="X63" s="5">
        <f t="shared" si="6"/>
        <v>100</v>
      </c>
      <c r="Y63" s="5">
        <f t="shared" si="6"/>
        <v>97.297297297297291</v>
      </c>
      <c r="Z63" s="5">
        <f t="shared" si="6"/>
        <v>99.038461538461533</v>
      </c>
      <c r="AA63" s="5">
        <f t="shared" si="6"/>
        <v>100</v>
      </c>
      <c r="AB63" s="1" t="s">
        <v>17</v>
      </c>
      <c r="AC63" s="5">
        <f t="shared" si="6"/>
        <v>97.004608294930875</v>
      </c>
      <c r="AD63" s="5">
        <f t="shared" si="6"/>
        <v>96.444444444444443</v>
      </c>
      <c r="AE63" s="5">
        <f t="shared" si="6"/>
        <v>96.875</v>
      </c>
      <c r="AF63" s="5">
        <f t="shared" si="6"/>
        <v>98.591549295774641</v>
      </c>
      <c r="AG63" s="5">
        <f t="shared" si="6"/>
        <v>100</v>
      </c>
      <c r="AH63" s="5">
        <f t="shared" si="6"/>
        <v>87.096774193548399</v>
      </c>
      <c r="AI63" s="5">
        <f t="shared" si="6"/>
        <v>100</v>
      </c>
      <c r="AJ63" s="5">
        <f t="shared" si="6"/>
        <v>97.237569060773467</v>
      </c>
    </row>
    <row r="64" spans="1:36" ht="9" customHeight="1" x14ac:dyDescent="0.2">
      <c r="A64" s="1" t="s">
        <v>18</v>
      </c>
      <c r="B64" s="5">
        <f t="shared" si="7"/>
        <v>98.086124401913892</v>
      </c>
      <c r="C64" s="5">
        <f t="shared" si="6"/>
        <v>97.899543378995446</v>
      </c>
      <c r="D64" s="5">
        <f t="shared" si="6"/>
        <v>96.866485013623972</v>
      </c>
      <c r="E64" s="5">
        <f t="shared" si="6"/>
        <v>100.00000000000001</v>
      </c>
      <c r="F64" s="5">
        <f t="shared" si="6"/>
        <v>100</v>
      </c>
      <c r="G64" s="5">
        <f t="shared" si="6"/>
        <v>100</v>
      </c>
      <c r="H64" s="5">
        <f t="shared" si="6"/>
        <v>98.275862068965523</v>
      </c>
      <c r="I64" s="5">
        <f t="shared" si="6"/>
        <v>98.606271777003485</v>
      </c>
      <c r="J64" s="1" t="s">
        <v>18</v>
      </c>
      <c r="K64" s="5">
        <f t="shared" si="6"/>
        <v>97.272727272727266</v>
      </c>
      <c r="L64" s="5">
        <f t="shared" si="6"/>
        <v>96.969696969696969</v>
      </c>
      <c r="M64" s="5">
        <f t="shared" si="6"/>
        <v>95.483870967741936</v>
      </c>
      <c r="N64" s="5">
        <f t="shared" si="6"/>
        <v>100.00000000000001</v>
      </c>
      <c r="O64" s="5">
        <f t="shared" si="6"/>
        <v>100</v>
      </c>
      <c r="P64" s="5">
        <f t="shared" si="6"/>
        <v>100</v>
      </c>
      <c r="Q64" s="5">
        <f t="shared" si="6"/>
        <v>97.448979591836732</v>
      </c>
      <c r="R64" s="5">
        <f t="shared" si="6"/>
        <v>100</v>
      </c>
      <c r="S64" s="1" t="s">
        <v>18</v>
      </c>
      <c r="T64" s="5">
        <f t="shared" si="6"/>
        <v>97.92746113989638</v>
      </c>
      <c r="U64" s="5">
        <f t="shared" si="6"/>
        <v>97.643593519882174</v>
      </c>
      <c r="V64" s="5">
        <f t="shared" si="6"/>
        <v>96.741344195519346</v>
      </c>
      <c r="W64" s="5">
        <f t="shared" si="6"/>
        <v>100</v>
      </c>
      <c r="X64" s="5">
        <f t="shared" si="6"/>
        <v>100</v>
      </c>
      <c r="Y64" s="5">
        <f t="shared" si="6"/>
        <v>100</v>
      </c>
      <c r="Z64" s="5">
        <f t="shared" si="6"/>
        <v>100</v>
      </c>
      <c r="AA64" s="5">
        <f t="shared" si="6"/>
        <v>100</v>
      </c>
      <c r="AB64" s="1" t="s">
        <v>18</v>
      </c>
      <c r="AC64" s="5">
        <f t="shared" si="6"/>
        <v>99.130434782608702</v>
      </c>
      <c r="AD64" s="5">
        <f t="shared" si="6"/>
        <v>100</v>
      </c>
      <c r="AE64" s="5">
        <f t="shared" si="6"/>
        <v>100</v>
      </c>
      <c r="AF64" s="5">
        <f t="shared" si="6"/>
        <v>99.999999999999986</v>
      </c>
      <c r="AG64" s="5">
        <f t="shared" si="6"/>
        <v>100</v>
      </c>
      <c r="AH64" s="5">
        <f t="shared" si="6"/>
        <v>100</v>
      </c>
      <c r="AI64" s="5">
        <f t="shared" si="6"/>
        <v>100</v>
      </c>
      <c r="AJ64" s="5">
        <f t="shared" si="6"/>
        <v>98.412698412698418</v>
      </c>
    </row>
    <row r="65" spans="1:36" ht="9" customHeight="1" x14ac:dyDescent="0.2">
      <c r="A65" s="1" t="s">
        <v>19</v>
      </c>
      <c r="B65" s="5">
        <f t="shared" si="7"/>
        <v>98.487836949375406</v>
      </c>
      <c r="C65" s="5">
        <f t="shared" si="6"/>
        <v>98.984771573604064</v>
      </c>
      <c r="D65" s="5">
        <f t="shared" si="6"/>
        <v>99.000000000000014</v>
      </c>
      <c r="E65" s="5">
        <f t="shared" si="6"/>
        <v>100</v>
      </c>
      <c r="F65" s="5">
        <f t="shared" si="6"/>
        <v>96.666666666666671</v>
      </c>
      <c r="G65" s="5">
        <f t="shared" si="6"/>
        <v>97.959183673469383</v>
      </c>
      <c r="H65" s="5">
        <f t="shared" si="6"/>
        <v>99.109792284866458</v>
      </c>
      <c r="I65" s="5">
        <f t="shared" si="6"/>
        <v>94.974874371859286</v>
      </c>
      <c r="J65" s="1" t="s">
        <v>19</v>
      </c>
      <c r="K65" s="5">
        <f t="shared" si="6"/>
        <v>98.952879581151834</v>
      </c>
      <c r="L65" s="5">
        <f t="shared" si="6"/>
        <v>98.71794871794873</v>
      </c>
      <c r="M65" s="5">
        <f t="shared" si="6"/>
        <v>98.113207547169807</v>
      </c>
      <c r="N65" s="5">
        <f t="shared" si="6"/>
        <v>99.999999999999986</v>
      </c>
      <c r="O65" s="5">
        <f t="shared" si="6"/>
        <v>100.00000000000001</v>
      </c>
      <c r="P65" s="5">
        <f t="shared" si="6"/>
        <v>100</v>
      </c>
      <c r="Q65" s="5">
        <f t="shared" si="6"/>
        <v>99.019607843137265</v>
      </c>
      <c r="R65" s="5">
        <f t="shared" si="6"/>
        <v>100</v>
      </c>
      <c r="S65" s="1" t="s">
        <v>19</v>
      </c>
      <c r="T65" s="5">
        <f t="shared" si="6"/>
        <v>99.58960328317373</v>
      </c>
      <c r="U65" s="5">
        <f t="shared" si="6"/>
        <v>99.682539682539698</v>
      </c>
      <c r="V65" s="5">
        <f t="shared" si="6"/>
        <v>99.599198396793582</v>
      </c>
      <c r="W65" s="5">
        <f t="shared" si="6"/>
        <v>100</v>
      </c>
      <c r="X65" s="5">
        <f t="shared" si="6"/>
        <v>100</v>
      </c>
      <c r="Y65" s="5">
        <f t="shared" si="6"/>
        <v>100</v>
      </c>
      <c r="Z65" s="5">
        <f t="shared" si="6"/>
        <v>98.94736842105263</v>
      </c>
      <c r="AA65" s="5">
        <f t="shared" si="6"/>
        <v>100</v>
      </c>
      <c r="AB65" s="1" t="s">
        <v>19</v>
      </c>
      <c r="AC65" s="5">
        <f t="shared" si="6"/>
        <v>96.078431372549019</v>
      </c>
      <c r="AD65" s="5">
        <f t="shared" si="6"/>
        <v>96.984924623115575</v>
      </c>
      <c r="AE65" s="5">
        <f t="shared" si="6"/>
        <v>96.84210526315789</v>
      </c>
      <c r="AF65" s="5">
        <f t="shared" si="6"/>
        <v>100</v>
      </c>
      <c r="AG65" s="5">
        <f t="shared" si="6"/>
        <v>88.888888888888872</v>
      </c>
      <c r="AH65" s="5">
        <f t="shared" si="6"/>
        <v>96.226415094339615</v>
      </c>
      <c r="AI65" s="5">
        <f t="shared" si="6"/>
        <v>100</v>
      </c>
      <c r="AJ65" s="5">
        <f t="shared" si="6"/>
        <v>94.152046783625721</v>
      </c>
    </row>
    <row r="66" spans="1:36" ht="9" customHeight="1" x14ac:dyDescent="0.2">
      <c r="A66" s="1" t="s">
        <v>20</v>
      </c>
      <c r="B66" s="5">
        <f t="shared" si="7"/>
        <v>97.861420017108642</v>
      </c>
      <c r="C66" s="5">
        <f t="shared" si="6"/>
        <v>97.906602254428336</v>
      </c>
      <c r="D66" s="5">
        <f t="shared" si="6"/>
        <v>97.484276729559753</v>
      </c>
      <c r="E66" s="5">
        <f t="shared" si="6"/>
        <v>98.6111111111111</v>
      </c>
      <c r="F66" s="5">
        <f t="shared" si="6"/>
        <v>100</v>
      </c>
      <c r="G66" s="5">
        <f t="shared" si="6"/>
        <v>100</v>
      </c>
      <c r="H66" s="5">
        <f t="shared" si="6"/>
        <v>98.692810457516359</v>
      </c>
      <c r="I66" s="5">
        <f t="shared" si="6"/>
        <v>96.694214876033058</v>
      </c>
      <c r="J66" s="1" t="s">
        <v>20</v>
      </c>
      <c r="K66" s="5">
        <f t="shared" si="6"/>
        <v>97.878787878787875</v>
      </c>
      <c r="L66" s="5">
        <f t="shared" si="6"/>
        <v>95.535714285714292</v>
      </c>
      <c r="M66" s="5">
        <f t="shared" si="6"/>
        <v>95.65217391304347</v>
      </c>
      <c r="N66" s="5">
        <f t="shared" si="6"/>
        <v>90</v>
      </c>
      <c r="O66" s="5">
        <f t="shared" si="6"/>
        <v>100</v>
      </c>
      <c r="P66" s="5" t="e">
        <f t="shared" si="6"/>
        <v>#DIV/0!</v>
      </c>
      <c r="Q66" s="5">
        <f t="shared" si="6"/>
        <v>99.033816425120762</v>
      </c>
      <c r="R66" s="5">
        <f t="shared" si="6"/>
        <v>100</v>
      </c>
      <c r="S66" s="1" t="s">
        <v>20</v>
      </c>
      <c r="T66" s="5">
        <f t="shared" si="6"/>
        <v>98.140495867768593</v>
      </c>
      <c r="U66" s="5">
        <f t="shared" si="6"/>
        <v>98.254364089775564</v>
      </c>
      <c r="V66" s="5">
        <f t="shared" si="6"/>
        <v>97.826086956521735</v>
      </c>
      <c r="W66" s="5">
        <f t="shared" si="6"/>
        <v>100</v>
      </c>
      <c r="X66" s="5">
        <f t="shared" si="6"/>
        <v>100</v>
      </c>
      <c r="Y66" s="5">
        <f t="shared" si="6"/>
        <v>100</v>
      </c>
      <c r="Z66" s="5">
        <f t="shared" si="6"/>
        <v>97.590361445783117</v>
      </c>
      <c r="AA66" s="5" t="e">
        <f t="shared" si="6"/>
        <v>#DIV/0!</v>
      </c>
      <c r="AB66" s="1" t="s">
        <v>20</v>
      </c>
      <c r="AC66" s="5">
        <f t="shared" si="6"/>
        <v>97.464788732394368</v>
      </c>
      <c r="AD66" s="5">
        <f t="shared" si="6"/>
        <v>99.074074074074076</v>
      </c>
      <c r="AE66" s="5">
        <f t="shared" si="6"/>
        <v>98.412698412698418</v>
      </c>
      <c r="AF66" s="5">
        <f t="shared" si="6"/>
        <v>100.00000000000001</v>
      </c>
      <c r="AG66" s="5">
        <f t="shared" si="6"/>
        <v>100</v>
      </c>
      <c r="AH66" s="5">
        <f t="shared" si="6"/>
        <v>100</v>
      </c>
      <c r="AI66" s="5">
        <f t="shared" ref="AI66:AJ66" si="8">AI57*100/AI48</f>
        <v>100</v>
      </c>
      <c r="AJ66" s="5">
        <f t="shared" si="8"/>
        <v>96.536796536796544</v>
      </c>
    </row>
    <row r="67" spans="1:36" ht="9" customHeight="1" x14ac:dyDescent="0.2">
      <c r="A67" s="1" t="s">
        <v>652</v>
      </c>
      <c r="J67" s="1" t="s">
        <v>652</v>
      </c>
      <c r="S67" s="1" t="s">
        <v>652</v>
      </c>
      <c r="AB67" s="1" t="s">
        <v>652</v>
      </c>
    </row>
    <row r="68" spans="1:36" ht="9" customHeight="1" x14ac:dyDescent="0.2">
      <c r="A68" s="1" t="s">
        <v>0</v>
      </c>
      <c r="B68" s="1">
        <f>B32*1000/B5</f>
        <v>68.854131247874875</v>
      </c>
      <c r="C68" s="1">
        <f t="shared" ref="C68:AJ75" si="9">C32*1000/C5</f>
        <v>66.24843161856964</v>
      </c>
      <c r="D68" s="1">
        <f t="shared" si="9"/>
        <v>70.847390355229209</v>
      </c>
      <c r="E68" s="1">
        <f t="shared" si="9"/>
        <v>50.435865504358652</v>
      </c>
      <c r="F68" s="1">
        <f t="shared" si="9"/>
        <v>61.705989110707804</v>
      </c>
      <c r="G68" s="1">
        <f t="shared" si="9"/>
        <v>72.351421188630496</v>
      </c>
      <c r="H68" s="1">
        <f t="shared" si="9"/>
        <v>64.993276557597497</v>
      </c>
      <c r="I68" s="1">
        <f t="shared" si="9"/>
        <v>87.651951375559818</v>
      </c>
      <c r="J68" s="1" t="s">
        <v>0</v>
      </c>
      <c r="K68" s="1">
        <f t="shared" si="9"/>
        <v>82.508250825082513</v>
      </c>
      <c r="L68" s="1">
        <f t="shared" si="9"/>
        <v>72.547403132728775</v>
      </c>
      <c r="M68" s="1">
        <f t="shared" si="9"/>
        <v>65.246338215712385</v>
      </c>
      <c r="N68" s="1">
        <f t="shared" si="9"/>
        <v>76.666666666666671</v>
      </c>
      <c r="O68" s="1">
        <f t="shared" si="9"/>
        <v>106.55737704918033</v>
      </c>
      <c r="P68" s="1">
        <f t="shared" si="9"/>
        <v>75</v>
      </c>
      <c r="Q68" s="1">
        <f t="shared" si="9"/>
        <v>94.076655052264812</v>
      </c>
      <c r="R68" s="1">
        <f t="shared" si="9"/>
        <v>63.492063492063494</v>
      </c>
      <c r="S68" s="1" t="s">
        <v>0</v>
      </c>
      <c r="T68" s="1">
        <f t="shared" si="9"/>
        <v>68.130974171242627</v>
      </c>
      <c r="U68" s="1">
        <f t="shared" si="9"/>
        <v>73.03506650544135</v>
      </c>
      <c r="V68" s="1">
        <f t="shared" si="9"/>
        <v>73.360273546782722</v>
      </c>
      <c r="W68" s="1">
        <f t="shared" si="9"/>
        <v>68.965517241379317</v>
      </c>
      <c r="X68" s="1">
        <f t="shared" si="9"/>
        <v>69.651741293532339</v>
      </c>
      <c r="Y68" s="1">
        <f t="shared" si="9"/>
        <v>84.337349397590359</v>
      </c>
      <c r="Z68" s="1">
        <f t="shared" si="9"/>
        <v>40.730337078651687</v>
      </c>
      <c r="AA68" s="1">
        <f t="shared" si="9"/>
        <v>57.142857142857146</v>
      </c>
      <c r="AB68" s="1" t="s">
        <v>0</v>
      </c>
      <c r="AC68" s="1">
        <f t="shared" si="9"/>
        <v>62.17499434772779</v>
      </c>
      <c r="AD68" s="1">
        <f t="shared" si="9"/>
        <v>52.631578947368418</v>
      </c>
      <c r="AE68" s="1">
        <f t="shared" si="9"/>
        <v>67.226890756302524</v>
      </c>
      <c r="AF68" s="1">
        <f t="shared" si="9"/>
        <v>26.490066225165563</v>
      </c>
      <c r="AG68" s="1">
        <f t="shared" si="9"/>
        <v>30.701754385964911</v>
      </c>
      <c r="AH68" s="1">
        <f t="shared" si="9"/>
        <v>68.661971830985919</v>
      </c>
      <c r="AI68" s="1">
        <f t="shared" si="9"/>
        <v>21.563342318059298</v>
      </c>
      <c r="AJ68" s="1">
        <f t="shared" si="9"/>
        <v>90.209790209790214</v>
      </c>
    </row>
    <row r="69" spans="1:36" ht="9" customHeight="1" x14ac:dyDescent="0.2">
      <c r="A69" s="1" t="s">
        <v>14</v>
      </c>
      <c r="B69" s="1">
        <f t="shared" ref="B69:Q75" si="10">B33*1000/B6</f>
        <v>28.263103802672148</v>
      </c>
      <c r="C69" s="1">
        <f t="shared" si="10"/>
        <v>26.251025430680887</v>
      </c>
      <c r="D69" s="1">
        <f t="shared" si="10"/>
        <v>20.884520884520885</v>
      </c>
      <c r="E69" s="1">
        <f t="shared" si="10"/>
        <v>35.714285714285715</v>
      </c>
      <c r="F69" s="1">
        <f t="shared" si="10"/>
        <v>44.117647058823529</v>
      </c>
      <c r="G69" s="1">
        <f t="shared" si="10"/>
        <v>35.398230088495573</v>
      </c>
      <c r="H69" s="1">
        <f t="shared" si="10"/>
        <v>25.787965616045845</v>
      </c>
      <c r="I69" s="1">
        <f t="shared" si="10"/>
        <v>37.037037037037038</v>
      </c>
      <c r="J69" s="1" t="s">
        <v>14</v>
      </c>
      <c r="K69" s="1">
        <f t="shared" si="10"/>
        <v>32.581453634085214</v>
      </c>
      <c r="L69" s="1">
        <f t="shared" si="10"/>
        <v>18.957345971563981</v>
      </c>
      <c r="M69" s="1">
        <f t="shared" si="10"/>
        <v>8.2644628099173545</v>
      </c>
      <c r="N69" s="1">
        <f t="shared" si="10"/>
        <v>15.873015873015873</v>
      </c>
      <c r="O69" s="1">
        <f t="shared" si="10"/>
        <v>95.238095238095241</v>
      </c>
      <c r="P69" s="1">
        <f t="shared" si="10"/>
        <v>0</v>
      </c>
      <c r="Q69" s="1">
        <f t="shared" si="10"/>
        <v>44.943820224719104</v>
      </c>
      <c r="R69" s="1">
        <f t="shared" si="9"/>
        <v>100</v>
      </c>
      <c r="S69" s="1" t="s">
        <v>14</v>
      </c>
      <c r="T69" s="1">
        <f t="shared" si="9"/>
        <v>25.333333333333332</v>
      </c>
      <c r="U69" s="1">
        <f t="shared" si="9"/>
        <v>30.063291139240505</v>
      </c>
      <c r="V69" s="1">
        <f t="shared" si="9"/>
        <v>23.4375</v>
      </c>
      <c r="W69" s="1">
        <f t="shared" si="9"/>
        <v>60.975609756097562</v>
      </c>
      <c r="X69" s="1">
        <f t="shared" si="9"/>
        <v>47.61904761904762</v>
      </c>
      <c r="Y69" s="1">
        <f t="shared" si="9"/>
        <v>58.823529411764703</v>
      </c>
      <c r="Z69" s="1">
        <f t="shared" si="9"/>
        <v>0</v>
      </c>
      <c r="AA69" s="1">
        <f t="shared" si="9"/>
        <v>0</v>
      </c>
      <c r="AB69" s="1" t="s">
        <v>14</v>
      </c>
      <c r="AC69" s="1">
        <f t="shared" si="9"/>
        <v>28.858218318695105</v>
      </c>
      <c r="AD69" s="1">
        <f t="shared" si="9"/>
        <v>23.936170212765958</v>
      </c>
      <c r="AE69" s="1">
        <f t="shared" si="9"/>
        <v>22.099447513812155</v>
      </c>
      <c r="AF69" s="1">
        <f t="shared" si="9"/>
        <v>25.316455696202532</v>
      </c>
      <c r="AG69" s="1">
        <f t="shared" si="9"/>
        <v>0</v>
      </c>
      <c r="AH69" s="1">
        <f t="shared" si="9"/>
        <v>33.333333333333336</v>
      </c>
      <c r="AI69" s="1">
        <f t="shared" si="9"/>
        <v>13.888888888888889</v>
      </c>
      <c r="AJ69" s="1">
        <f t="shared" si="9"/>
        <v>37.249283667621775</v>
      </c>
    </row>
    <row r="70" spans="1:36" ht="9" customHeight="1" x14ac:dyDescent="0.2">
      <c r="A70" s="1" t="s">
        <v>15</v>
      </c>
      <c r="B70" s="1">
        <f t="shared" si="10"/>
        <v>89.119541875447382</v>
      </c>
      <c r="C70" s="1">
        <f t="shared" si="9"/>
        <v>80.123266563944526</v>
      </c>
      <c r="D70" s="1">
        <f t="shared" si="9"/>
        <v>83.609271523178805</v>
      </c>
      <c r="E70" s="1">
        <f t="shared" si="9"/>
        <v>92.957746478873233</v>
      </c>
      <c r="F70" s="1">
        <f t="shared" si="9"/>
        <v>25.806451612903224</v>
      </c>
      <c r="G70" s="1">
        <f t="shared" si="9"/>
        <v>78.602620087336248</v>
      </c>
      <c r="H70" s="1">
        <f t="shared" si="9"/>
        <v>105.91133004926108</v>
      </c>
      <c r="I70" s="1">
        <f t="shared" si="9"/>
        <v>113.37868480725623</v>
      </c>
      <c r="J70" s="1" t="s">
        <v>15</v>
      </c>
      <c r="K70" s="1">
        <f t="shared" si="9"/>
        <v>137.01923076923077</v>
      </c>
      <c r="L70" s="1">
        <f t="shared" si="9"/>
        <v>94.827586206896555</v>
      </c>
      <c r="M70" s="1">
        <f t="shared" si="9"/>
        <v>77.922077922077918</v>
      </c>
      <c r="N70" s="1">
        <f t="shared" si="9"/>
        <v>150.9433962264151</v>
      </c>
      <c r="O70" s="1">
        <f t="shared" si="9"/>
        <v>90.909090909090907</v>
      </c>
      <c r="P70" s="1">
        <f t="shared" si="9"/>
        <v>0</v>
      </c>
      <c r="Q70" s="1">
        <f t="shared" si="9"/>
        <v>196.53179190751445</v>
      </c>
      <c r="R70" s="1">
        <f t="shared" si="9"/>
        <v>90.909090909090907</v>
      </c>
      <c r="S70" s="1" t="s">
        <v>15</v>
      </c>
      <c r="T70" s="1">
        <f t="shared" si="9"/>
        <v>79.111111111111114</v>
      </c>
      <c r="U70" s="1">
        <f t="shared" si="9"/>
        <v>84.710743801652896</v>
      </c>
      <c r="V70" s="1">
        <f t="shared" si="9"/>
        <v>88.803088803088798</v>
      </c>
      <c r="W70" s="1">
        <f t="shared" si="9"/>
        <v>80.357142857142861</v>
      </c>
      <c r="X70" s="1">
        <f t="shared" si="9"/>
        <v>0</v>
      </c>
      <c r="Y70" s="1">
        <f t="shared" si="9"/>
        <v>95.238095238095241</v>
      </c>
      <c r="Z70" s="1">
        <f t="shared" si="9"/>
        <v>43.795620437956202</v>
      </c>
      <c r="AA70" s="1">
        <f t="shared" si="9"/>
        <v>50</v>
      </c>
      <c r="AB70" s="1" t="s">
        <v>15</v>
      </c>
      <c r="AC70" s="1">
        <f t="shared" si="9"/>
        <v>82.202713487629694</v>
      </c>
      <c r="AD70" s="1">
        <f t="shared" si="9"/>
        <v>69.611780455153948</v>
      </c>
      <c r="AE70" s="1">
        <f t="shared" si="9"/>
        <v>72.202166064981952</v>
      </c>
      <c r="AF70" s="1">
        <f t="shared" si="9"/>
        <v>84.21052631578948</v>
      </c>
      <c r="AG70" s="1">
        <f t="shared" si="9"/>
        <v>20.833333333333332</v>
      </c>
      <c r="AH70" s="1">
        <f t="shared" si="9"/>
        <v>76.086956521739125</v>
      </c>
      <c r="AI70" s="1">
        <f t="shared" si="9"/>
        <v>31.25</v>
      </c>
      <c r="AJ70" s="1">
        <f t="shared" si="9"/>
        <v>117.07317073170732</v>
      </c>
    </row>
    <row r="71" spans="1:36" ht="9" customHeight="1" x14ac:dyDescent="0.2">
      <c r="A71" s="1" t="s">
        <v>16</v>
      </c>
      <c r="B71" s="1">
        <f t="shared" si="10"/>
        <v>102.56410256410257</v>
      </c>
      <c r="C71" s="1">
        <f t="shared" si="9"/>
        <v>93.818984547461369</v>
      </c>
      <c r="D71" s="1">
        <f t="shared" si="9"/>
        <v>106.6079295154185</v>
      </c>
      <c r="E71" s="1">
        <f t="shared" si="9"/>
        <v>48.158640226628897</v>
      </c>
      <c r="F71" s="1">
        <f t="shared" si="9"/>
        <v>78.571428571428569</v>
      </c>
      <c r="G71" s="1">
        <f t="shared" si="9"/>
        <v>114.1304347826087</v>
      </c>
      <c r="H71" s="1">
        <f t="shared" si="9"/>
        <v>102.9810298102981</v>
      </c>
      <c r="I71" s="1">
        <f t="shared" si="9"/>
        <v>159.42028985507247</v>
      </c>
      <c r="J71" s="1" t="s">
        <v>16</v>
      </c>
      <c r="K71" s="1">
        <f t="shared" si="9"/>
        <v>127.23214285714286</v>
      </c>
      <c r="L71" s="1">
        <f t="shared" si="9"/>
        <v>115.22633744855968</v>
      </c>
      <c r="M71" s="1">
        <f t="shared" si="9"/>
        <v>78.01418439716312</v>
      </c>
      <c r="N71" s="1">
        <f t="shared" si="9"/>
        <v>147.54098360655738</v>
      </c>
      <c r="O71" s="1">
        <f t="shared" si="9"/>
        <v>185.18518518518519</v>
      </c>
      <c r="P71" s="1">
        <f t="shared" si="9"/>
        <v>214.28571428571428</v>
      </c>
      <c r="Q71" s="1">
        <f t="shared" si="9"/>
        <v>146.46464646464648</v>
      </c>
      <c r="R71" s="1">
        <f t="shared" si="9"/>
        <v>0</v>
      </c>
      <c r="S71" s="1" t="s">
        <v>16</v>
      </c>
      <c r="T71" s="1">
        <f t="shared" si="9"/>
        <v>102.95519542421354</v>
      </c>
      <c r="U71" s="1">
        <f t="shared" si="9"/>
        <v>108.45986984815619</v>
      </c>
      <c r="V71" s="1">
        <f t="shared" si="9"/>
        <v>117.72853185595568</v>
      </c>
      <c r="W71" s="1">
        <f t="shared" si="9"/>
        <v>64.220183486238525</v>
      </c>
      <c r="X71" s="1">
        <f t="shared" si="9"/>
        <v>72.727272727272734</v>
      </c>
      <c r="Y71" s="1">
        <f t="shared" si="9"/>
        <v>111.11111111111111</v>
      </c>
      <c r="Z71" s="1">
        <f t="shared" si="9"/>
        <v>67.226890756302524</v>
      </c>
      <c r="AA71" s="1">
        <f t="shared" si="9"/>
        <v>0</v>
      </c>
      <c r="AB71" s="1" t="s">
        <v>16</v>
      </c>
      <c r="AC71" s="1">
        <f t="shared" si="9"/>
        <v>90.625</v>
      </c>
      <c r="AD71" s="1">
        <f t="shared" si="9"/>
        <v>64.914992272024733</v>
      </c>
      <c r="AE71" s="1">
        <f t="shared" si="9"/>
        <v>91.911764705882348</v>
      </c>
      <c r="AF71" s="1">
        <f t="shared" si="9"/>
        <v>5.4644808743169397</v>
      </c>
      <c r="AG71" s="1">
        <f t="shared" si="9"/>
        <v>34.482758620689658</v>
      </c>
      <c r="AH71" s="1">
        <f t="shared" si="9"/>
        <v>104.4776119402985</v>
      </c>
      <c r="AI71" s="1">
        <f t="shared" si="9"/>
        <v>19.23076923076923</v>
      </c>
      <c r="AJ71" s="1">
        <f t="shared" si="9"/>
        <v>168.58237547892719</v>
      </c>
    </row>
    <row r="72" spans="1:36" ht="9" customHeight="1" x14ac:dyDescent="0.2">
      <c r="A72" s="1" t="s">
        <v>17</v>
      </c>
      <c r="B72" s="1">
        <f t="shared" si="10"/>
        <v>81.174438687392055</v>
      </c>
      <c r="C72" s="1">
        <f t="shared" si="9"/>
        <v>74.476987447698747</v>
      </c>
      <c r="D72" s="1">
        <f t="shared" si="9"/>
        <v>80.667593880389433</v>
      </c>
      <c r="E72" s="1">
        <f t="shared" si="9"/>
        <v>53.191489361702125</v>
      </c>
      <c r="F72" s="1">
        <f t="shared" si="9"/>
        <v>136.36363636363637</v>
      </c>
      <c r="G72" s="1">
        <f t="shared" si="9"/>
        <v>37.735849056603776</v>
      </c>
      <c r="H72" s="1">
        <f t="shared" si="9"/>
        <v>88.541666666666671</v>
      </c>
      <c r="I72" s="1">
        <f t="shared" si="9"/>
        <v>113.92405063291139</v>
      </c>
      <c r="J72" s="1" t="s">
        <v>17</v>
      </c>
      <c r="K72" s="1">
        <f t="shared" si="9"/>
        <v>100.51546391752578</v>
      </c>
      <c r="L72" s="1">
        <f t="shared" si="9"/>
        <v>102.85714285714286</v>
      </c>
      <c r="M72" s="1">
        <f t="shared" si="9"/>
        <v>89.285714285714292</v>
      </c>
      <c r="N72" s="1">
        <f t="shared" si="9"/>
        <v>100</v>
      </c>
      <c r="O72" s="1">
        <f t="shared" si="9"/>
        <v>210.52631578947367</v>
      </c>
      <c r="P72" s="1">
        <f t="shared" si="9"/>
        <v>0</v>
      </c>
      <c r="Q72" s="1">
        <f t="shared" si="9"/>
        <v>104.4776119402985</v>
      </c>
      <c r="R72" s="1">
        <f t="shared" si="9"/>
        <v>0</v>
      </c>
      <c r="S72" s="1" t="s">
        <v>17</v>
      </c>
      <c r="T72" s="1">
        <f t="shared" si="9"/>
        <v>86.900129701686126</v>
      </c>
      <c r="U72" s="1">
        <f t="shared" si="9"/>
        <v>87.025316455696199</v>
      </c>
      <c r="V72" s="1">
        <f t="shared" si="9"/>
        <v>78.059071729957807</v>
      </c>
      <c r="W72" s="1">
        <f t="shared" si="9"/>
        <v>112.35955056179775</v>
      </c>
      <c r="X72" s="1">
        <f t="shared" si="9"/>
        <v>125</v>
      </c>
      <c r="Y72" s="1">
        <f t="shared" si="9"/>
        <v>103.44827586206897</v>
      </c>
      <c r="Z72" s="1">
        <f t="shared" si="9"/>
        <v>83.969465648854964</v>
      </c>
      <c r="AA72" s="1">
        <f t="shared" si="9"/>
        <v>125</v>
      </c>
      <c r="AB72" s="1" t="s">
        <v>17</v>
      </c>
      <c r="AC72" s="1">
        <f t="shared" si="9"/>
        <v>60.553633217993081</v>
      </c>
      <c r="AD72" s="1">
        <f t="shared" si="9"/>
        <v>41.237113402061858</v>
      </c>
      <c r="AE72" s="1">
        <f t="shared" si="9"/>
        <v>82.706766917293237</v>
      </c>
      <c r="AF72" s="1">
        <f t="shared" si="9"/>
        <v>6.5359477124183005</v>
      </c>
      <c r="AG72" s="1">
        <f t="shared" si="9"/>
        <v>103.44827586206897</v>
      </c>
      <c r="AH72" s="1">
        <f t="shared" si="9"/>
        <v>13.698630136986301</v>
      </c>
      <c r="AI72" s="1">
        <f t="shared" si="9"/>
        <v>38.46153846153846</v>
      </c>
      <c r="AJ72" s="1">
        <f t="shared" si="9"/>
        <v>123.18840579710145</v>
      </c>
    </row>
    <row r="73" spans="1:36" ht="9" customHeight="1" x14ac:dyDescent="0.2">
      <c r="A73" s="1" t="s">
        <v>18</v>
      </c>
      <c r="B73" s="1">
        <f t="shared" si="10"/>
        <v>68.580542264752793</v>
      </c>
      <c r="C73" s="1">
        <f t="shared" si="9"/>
        <v>79.66706302021403</v>
      </c>
      <c r="D73" s="1">
        <f t="shared" si="9"/>
        <v>94.444444444444443</v>
      </c>
      <c r="E73" s="1">
        <f t="shared" si="9"/>
        <v>27.624309392265193</v>
      </c>
      <c r="F73" s="1">
        <f t="shared" si="9"/>
        <v>56.60377358490566</v>
      </c>
      <c r="G73" s="1">
        <f t="shared" si="9"/>
        <v>119.40298507462687</v>
      </c>
      <c r="H73" s="1">
        <f t="shared" si="9"/>
        <v>43.165467625899282</v>
      </c>
      <c r="I73" s="1">
        <f t="shared" si="9"/>
        <v>51.851851851851855</v>
      </c>
      <c r="J73" s="1" t="s">
        <v>18</v>
      </c>
      <c r="K73" s="1">
        <f t="shared" si="9"/>
        <v>68.047337278106511</v>
      </c>
      <c r="L73" s="1">
        <f t="shared" si="9"/>
        <v>83.832335329341319</v>
      </c>
      <c r="M73" s="1">
        <f t="shared" si="9"/>
        <v>128.71287128712871</v>
      </c>
      <c r="N73" s="1">
        <f t="shared" si="9"/>
        <v>22.727272727272727</v>
      </c>
      <c r="O73" s="1">
        <f t="shared" si="9"/>
        <v>0</v>
      </c>
      <c r="P73" s="1">
        <f t="shared" si="9"/>
        <v>0</v>
      </c>
      <c r="Q73" s="1">
        <f t="shared" si="9"/>
        <v>48.780487804878049</v>
      </c>
      <c r="R73" s="1">
        <f t="shared" si="9"/>
        <v>142.85714285714286</v>
      </c>
      <c r="S73" s="1" t="s">
        <v>18</v>
      </c>
      <c r="T73" s="1">
        <f t="shared" si="9"/>
        <v>77.338129496402871</v>
      </c>
      <c r="U73" s="1">
        <f t="shared" si="9"/>
        <v>81.72043010752688</v>
      </c>
      <c r="V73" s="1">
        <f t="shared" si="9"/>
        <v>84.302325581395351</v>
      </c>
      <c r="W73" s="1">
        <f t="shared" si="9"/>
        <v>58.823529411764703</v>
      </c>
      <c r="X73" s="1">
        <f t="shared" si="9"/>
        <v>103.44827586206897</v>
      </c>
      <c r="Y73" s="1">
        <f t="shared" si="9"/>
        <v>83.333333333333329</v>
      </c>
      <c r="Z73" s="1">
        <f t="shared" si="9"/>
        <v>36.585365853658537</v>
      </c>
      <c r="AA73" s="1">
        <f t="shared" si="9"/>
        <v>222.22222222222223</v>
      </c>
      <c r="AB73" s="1" t="s">
        <v>18</v>
      </c>
      <c r="AC73" s="1">
        <f t="shared" si="9"/>
        <v>55.555555555555557</v>
      </c>
      <c r="AD73" s="1">
        <f t="shared" si="9"/>
        <v>71.770334928229659</v>
      </c>
      <c r="AE73" s="1">
        <f t="shared" si="9"/>
        <v>94.736842105263165</v>
      </c>
      <c r="AF73" s="1">
        <f t="shared" si="9"/>
        <v>0</v>
      </c>
      <c r="AG73" s="1">
        <f t="shared" si="9"/>
        <v>0</v>
      </c>
      <c r="AH73" s="1">
        <f t="shared" si="9"/>
        <v>162.16216216216216</v>
      </c>
      <c r="AI73" s="1">
        <f t="shared" si="9"/>
        <v>31.25</v>
      </c>
      <c r="AJ73" s="1">
        <f t="shared" si="9"/>
        <v>33.613445378151262</v>
      </c>
    </row>
    <row r="74" spans="1:36" ht="9" customHeight="1" x14ac:dyDescent="0.2">
      <c r="A74" s="1" t="s">
        <v>19</v>
      </c>
      <c r="B74" s="1">
        <f t="shared" si="10"/>
        <v>24.282560706401767</v>
      </c>
      <c r="C74" s="1">
        <f t="shared" si="9"/>
        <v>21.314387211367674</v>
      </c>
      <c r="D74" s="1">
        <f t="shared" si="9"/>
        <v>22.1606648199446</v>
      </c>
      <c r="E74" s="1">
        <f t="shared" si="9"/>
        <v>24</v>
      </c>
      <c r="F74" s="1">
        <f t="shared" si="9"/>
        <v>37.037037037037038</v>
      </c>
      <c r="G74" s="1">
        <f t="shared" si="9"/>
        <v>0</v>
      </c>
      <c r="H74" s="1">
        <f t="shared" si="9"/>
        <v>31.620553359683793</v>
      </c>
      <c r="I74" s="1">
        <f t="shared" si="9"/>
        <v>22.222222222222221</v>
      </c>
      <c r="J74" s="1" t="s">
        <v>19</v>
      </c>
      <c r="K74" s="1">
        <f t="shared" si="9"/>
        <v>32.258064516129032</v>
      </c>
      <c r="L74" s="1">
        <f t="shared" si="9"/>
        <v>9.9009900990099009</v>
      </c>
      <c r="M74" s="1">
        <f t="shared" si="9"/>
        <v>16.129032258064516</v>
      </c>
      <c r="N74" s="1">
        <f t="shared" si="9"/>
        <v>0</v>
      </c>
      <c r="O74" s="1">
        <f t="shared" si="9"/>
        <v>0</v>
      </c>
      <c r="P74" s="1">
        <f t="shared" si="9"/>
        <v>0</v>
      </c>
      <c r="Q74" s="1">
        <f t="shared" si="9"/>
        <v>50.359712230215827</v>
      </c>
      <c r="R74" s="1">
        <f t="shared" si="9"/>
        <v>0</v>
      </c>
      <c r="S74" s="1" t="s">
        <v>19</v>
      </c>
      <c r="T74" s="1">
        <f t="shared" si="9"/>
        <v>23.376623376623378</v>
      </c>
      <c r="U74" s="1">
        <f t="shared" si="9"/>
        <v>26.315789473684209</v>
      </c>
      <c r="V74" s="1">
        <f t="shared" si="9"/>
        <v>17.699115044247787</v>
      </c>
      <c r="W74" s="1">
        <f t="shared" si="9"/>
        <v>53.571428571428569</v>
      </c>
      <c r="X74" s="1">
        <f t="shared" si="9"/>
        <v>90.909090909090907</v>
      </c>
      <c r="Y74" s="1">
        <f t="shared" si="9"/>
        <v>0</v>
      </c>
      <c r="Z74" s="1">
        <f t="shared" si="9"/>
        <v>13.157894736842104</v>
      </c>
      <c r="AA74" s="1">
        <f t="shared" si="9"/>
        <v>0</v>
      </c>
      <c r="AB74" s="1" t="s">
        <v>19</v>
      </c>
      <c r="AC74" s="1">
        <f t="shared" si="9"/>
        <v>18.315018315018314</v>
      </c>
      <c r="AD74" s="1">
        <f t="shared" si="9"/>
        <v>18.9873417721519</v>
      </c>
      <c r="AE74" s="1">
        <f t="shared" si="9"/>
        <v>41.095890410958901</v>
      </c>
      <c r="AF74" s="1">
        <f t="shared" si="9"/>
        <v>0</v>
      </c>
      <c r="AG74" s="1">
        <f t="shared" si="9"/>
        <v>0</v>
      </c>
      <c r="AH74" s="1">
        <f t="shared" si="9"/>
        <v>0</v>
      </c>
      <c r="AI74" s="1">
        <f t="shared" si="9"/>
        <v>0</v>
      </c>
      <c r="AJ74" s="1">
        <f t="shared" si="9"/>
        <v>25.974025974025974</v>
      </c>
    </row>
    <row r="75" spans="1:36" ht="9" customHeight="1" x14ac:dyDescent="0.2">
      <c r="A75" s="1" t="s">
        <v>20</v>
      </c>
      <c r="B75" s="1">
        <f t="shared" si="10"/>
        <v>7.4626865671641793</v>
      </c>
      <c r="C75" s="1">
        <f t="shared" si="9"/>
        <v>5.0890585241730282</v>
      </c>
      <c r="D75" s="1">
        <f t="shared" si="9"/>
        <v>3.8167938931297711</v>
      </c>
      <c r="E75" s="1">
        <f t="shared" si="9"/>
        <v>0</v>
      </c>
      <c r="F75" s="1">
        <f t="shared" si="9"/>
        <v>0</v>
      </c>
      <c r="G75" s="1">
        <f t="shared" si="9"/>
        <v>40</v>
      </c>
      <c r="H75" s="1">
        <f t="shared" si="9"/>
        <v>5.208333333333333</v>
      </c>
      <c r="I75" s="1">
        <f t="shared" si="9"/>
        <v>23.529411764705884</v>
      </c>
      <c r="J75" s="1" t="s">
        <v>20</v>
      </c>
      <c r="K75" s="1">
        <f t="shared" si="9"/>
        <v>16.042780748663102</v>
      </c>
      <c r="L75" s="1">
        <f t="shared" si="9"/>
        <v>11.904761904761905</v>
      </c>
      <c r="M75" s="1">
        <f t="shared" si="9"/>
        <v>16.666666666666668</v>
      </c>
      <c r="N75" s="1">
        <f t="shared" si="9"/>
        <v>0</v>
      </c>
      <c r="O75" s="1">
        <f t="shared" si="9"/>
        <v>0</v>
      </c>
      <c r="P75" s="1">
        <f t="shared" si="9"/>
        <v>0</v>
      </c>
      <c r="Q75" s="1">
        <f t="shared" si="9"/>
        <v>10.526315789473685</v>
      </c>
      <c r="R75" s="1">
        <f t="shared" si="9"/>
        <v>125</v>
      </c>
      <c r="S75" s="1" t="s">
        <v>20</v>
      </c>
      <c r="T75" s="1">
        <f t="shared" si="9"/>
        <v>0</v>
      </c>
      <c r="U75" s="1">
        <f t="shared" si="9"/>
        <v>0</v>
      </c>
      <c r="V75" s="1">
        <f t="shared" si="9"/>
        <v>0</v>
      </c>
      <c r="W75" s="1">
        <f t="shared" si="9"/>
        <v>0</v>
      </c>
      <c r="X75" s="1">
        <f t="shared" si="9"/>
        <v>0</v>
      </c>
      <c r="Y75" s="1">
        <f t="shared" si="9"/>
        <v>0</v>
      </c>
      <c r="Z75" s="1">
        <f t="shared" si="9"/>
        <v>0</v>
      </c>
      <c r="AA75" s="1">
        <f t="shared" si="9"/>
        <v>0</v>
      </c>
      <c r="AB75" s="1" t="s">
        <v>20</v>
      </c>
      <c r="AC75" s="1">
        <f t="shared" si="9"/>
        <v>9.9009900990099009</v>
      </c>
      <c r="AD75" s="1">
        <f t="shared" si="9"/>
        <v>10.309278350515465</v>
      </c>
      <c r="AE75" s="1">
        <f t="shared" si="9"/>
        <v>0</v>
      </c>
      <c r="AF75" s="1">
        <f t="shared" si="9"/>
        <v>0</v>
      </c>
      <c r="AG75" s="1">
        <f t="shared" si="9"/>
        <v>0</v>
      </c>
      <c r="AH75" s="1">
        <f t="shared" si="9"/>
        <v>58.823529411764703</v>
      </c>
      <c r="AI75" s="1">
        <f t="shared" ref="AI75:AJ75" si="11">AI39*1000/AI12</f>
        <v>0</v>
      </c>
      <c r="AJ75" s="1">
        <f t="shared" si="11"/>
        <v>13.157894736842104</v>
      </c>
    </row>
    <row r="76" spans="1:36" ht="9" customHeight="1" x14ac:dyDescent="0.2">
      <c r="A76" s="1" t="s">
        <v>653</v>
      </c>
      <c r="B76" s="1">
        <f>SUM(B68:B75)*5</f>
        <v>2351.5055385790392</v>
      </c>
      <c r="C76" s="1">
        <f t="shared" ref="C76:AJ76" si="12">SUM(C68:C75)*5</f>
        <v>2234.9460218205495</v>
      </c>
      <c r="D76" s="1">
        <f t="shared" si="12"/>
        <v>2415.1930465812784</v>
      </c>
      <c r="E76" s="1">
        <f t="shared" si="12"/>
        <v>1660.4116833905691</v>
      </c>
      <c r="F76" s="1">
        <f t="shared" si="12"/>
        <v>2201.0298166972107</v>
      </c>
      <c r="G76" s="1">
        <f t="shared" si="12"/>
        <v>2488.1077013915087</v>
      </c>
      <c r="H76" s="1">
        <f t="shared" si="12"/>
        <v>2341.0481150939277</v>
      </c>
      <c r="I76" s="1">
        <f t="shared" si="12"/>
        <v>3045.0774977330843</v>
      </c>
      <c r="J76" s="1" t="s">
        <v>653</v>
      </c>
      <c r="K76" s="1">
        <f t="shared" si="12"/>
        <v>2981.0236227298287</v>
      </c>
      <c r="L76" s="1">
        <f t="shared" si="12"/>
        <v>2550.2695147500249</v>
      </c>
      <c r="M76" s="1">
        <f t="shared" si="12"/>
        <v>2401.2067392122249</v>
      </c>
      <c r="N76" s="1">
        <f t="shared" si="12"/>
        <v>2568.7566754996392</v>
      </c>
      <c r="O76" s="1">
        <f t="shared" si="12"/>
        <v>3442.080320855127</v>
      </c>
      <c r="P76" s="1">
        <f t="shared" si="12"/>
        <v>1446.4285714285713</v>
      </c>
      <c r="Q76" s="1">
        <f t="shared" si="12"/>
        <v>3480.8052070700542</v>
      </c>
      <c r="R76" s="1">
        <f t="shared" si="12"/>
        <v>2611.2914862914863</v>
      </c>
      <c r="S76" s="1" t="s">
        <v>653</v>
      </c>
      <c r="T76" s="1">
        <f t="shared" si="12"/>
        <v>2315.7274830730648</v>
      </c>
      <c r="U76" s="1">
        <f t="shared" si="12"/>
        <v>2456.6525366569913</v>
      </c>
      <c r="V76" s="1">
        <f t="shared" si="12"/>
        <v>2416.9495328071407</v>
      </c>
      <c r="W76" s="1">
        <f t="shared" si="12"/>
        <v>2496.3648094292462</v>
      </c>
      <c r="X76" s="1">
        <f t="shared" si="12"/>
        <v>2546.7771420550625</v>
      </c>
      <c r="Y76" s="1">
        <f t="shared" si="12"/>
        <v>2681.458471769819</v>
      </c>
      <c r="Z76" s="1">
        <f t="shared" si="12"/>
        <v>1427.3278725613297</v>
      </c>
      <c r="AA76" s="1">
        <f t="shared" si="12"/>
        <v>2271.8253968253971</v>
      </c>
      <c r="AB76" s="1" t="s">
        <v>653</v>
      </c>
      <c r="AC76" s="1">
        <f t="shared" si="12"/>
        <v>2040.9306167081472</v>
      </c>
      <c r="AD76" s="1">
        <f t="shared" si="12"/>
        <v>1766.99295170136</v>
      </c>
      <c r="AE76" s="1">
        <f t="shared" si="12"/>
        <v>2359.8988423724718</v>
      </c>
      <c r="AF76" s="1">
        <f t="shared" si="12"/>
        <v>740.0873841194641</v>
      </c>
      <c r="AG76" s="1">
        <f t="shared" si="12"/>
        <v>947.3306110102842</v>
      </c>
      <c r="AH76" s="1">
        <f t="shared" si="12"/>
        <v>2586.2209766863502</v>
      </c>
      <c r="AI76" s="1">
        <f t="shared" si="12"/>
        <v>778.22269449627936</v>
      </c>
      <c r="AJ76" s="1">
        <f t="shared" si="12"/>
        <v>3045.2419598708361</v>
      </c>
    </row>
  </sheetData>
  <mergeCells count="4">
    <mergeCell ref="B2:I2"/>
    <mergeCell ref="K2:R2"/>
    <mergeCell ref="T2:AA2"/>
    <mergeCell ref="AC2:AJ2"/>
  </mergeCells>
  <pageMargins left="0.7" right="0.7" top="0.75" bottom="0.75" header="0.3" footer="0.3"/>
  <pageSetup scale="9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6EBD-2167-4F01-89D3-D45FD1F9BF10}">
  <dimension ref="A1:P93"/>
  <sheetViews>
    <sheetView view="pageBreakPreview" zoomScale="125" zoomScaleNormal="100" zoomScaleSheetLayoutView="125" workbookViewId="0">
      <selection activeCell="A2" sqref="A2"/>
    </sheetView>
  </sheetViews>
  <sheetFormatPr defaultColWidth="8.88671875" defaultRowHeight="10.199999999999999" x14ac:dyDescent="0.2"/>
  <cols>
    <col min="1" max="1" width="8.88671875" style="1"/>
    <col min="2" max="13" width="5.21875" style="1" customWidth="1"/>
    <col min="14" max="16" width="6.21875" style="1" customWidth="1"/>
    <col min="17" max="16384" width="8.88671875" style="1"/>
  </cols>
  <sheetData>
    <row r="1" spans="1:16" x14ac:dyDescent="0.2">
      <c r="A1" s="1" t="s">
        <v>835</v>
      </c>
    </row>
    <row r="2" spans="1:16" x14ac:dyDescent="0.2">
      <c r="A2" s="3"/>
      <c r="B2" s="34" t="s">
        <v>0</v>
      </c>
      <c r="C2" s="34"/>
      <c r="D2" s="34"/>
      <c r="E2" s="34" t="s">
        <v>84</v>
      </c>
      <c r="F2" s="34"/>
      <c r="G2" s="34"/>
      <c r="H2" s="34" t="s">
        <v>629</v>
      </c>
      <c r="I2" s="34"/>
      <c r="J2" s="31"/>
      <c r="N2" s="34" t="s">
        <v>648</v>
      </c>
      <c r="O2" s="34"/>
      <c r="P2" s="31"/>
    </row>
    <row r="3" spans="1:16" x14ac:dyDescent="0.2">
      <c r="A3" s="14"/>
      <c r="B3" s="17" t="s">
        <v>0</v>
      </c>
      <c r="C3" s="17" t="s">
        <v>618</v>
      </c>
      <c r="D3" s="17" t="s">
        <v>619</v>
      </c>
      <c r="E3" s="17" t="s">
        <v>0</v>
      </c>
      <c r="F3" s="17" t="s">
        <v>618</v>
      </c>
      <c r="G3" s="17" t="s">
        <v>619</v>
      </c>
      <c r="H3" s="17" t="s">
        <v>0</v>
      </c>
      <c r="I3" s="17" t="s">
        <v>618</v>
      </c>
      <c r="J3" s="18" t="s">
        <v>619</v>
      </c>
      <c r="N3" s="17" t="s">
        <v>0</v>
      </c>
      <c r="O3" s="17" t="s">
        <v>618</v>
      </c>
      <c r="P3" s="18" t="s">
        <v>619</v>
      </c>
    </row>
    <row r="4" spans="1:16" x14ac:dyDescent="0.2">
      <c r="A4" s="1" t="s">
        <v>630</v>
      </c>
    </row>
    <row r="5" spans="1:16" x14ac:dyDescent="0.2">
      <c r="A5" s="1" t="s">
        <v>12</v>
      </c>
    </row>
    <row r="6" spans="1:16" x14ac:dyDescent="0.2">
      <c r="A6" s="1" t="s">
        <v>631</v>
      </c>
    </row>
    <row r="7" spans="1:16" x14ac:dyDescent="0.2">
      <c r="A7" s="1" t="s">
        <v>0</v>
      </c>
      <c r="B7" s="1">
        <v>12150</v>
      </c>
      <c r="C7" s="1">
        <v>6208</v>
      </c>
      <c r="D7" s="1">
        <v>5942</v>
      </c>
      <c r="E7" s="1">
        <v>5943</v>
      </c>
      <c r="F7" s="1">
        <v>3236</v>
      </c>
      <c r="G7" s="1">
        <v>2707</v>
      </c>
      <c r="H7" s="1">
        <v>6207</v>
      </c>
      <c r="I7" s="1">
        <v>2972</v>
      </c>
      <c r="J7" s="1">
        <v>3235</v>
      </c>
    </row>
    <row r="8" spans="1:16" x14ac:dyDescent="0.2">
      <c r="A8" s="1" t="s">
        <v>14</v>
      </c>
      <c r="B8" s="1">
        <v>1946</v>
      </c>
      <c r="C8" s="1">
        <v>979</v>
      </c>
      <c r="D8" s="1">
        <v>967</v>
      </c>
      <c r="E8" s="1">
        <v>1849</v>
      </c>
      <c r="F8" s="1">
        <v>946</v>
      </c>
      <c r="G8" s="1">
        <v>903</v>
      </c>
      <c r="H8" s="1">
        <v>97</v>
      </c>
      <c r="I8" s="1">
        <v>33</v>
      </c>
      <c r="J8" s="1">
        <v>64</v>
      </c>
      <c r="K8" s="35">
        <f>E8/B8*100</f>
        <v>95.015416238437822</v>
      </c>
      <c r="L8" s="35">
        <f>F8/C8*100</f>
        <v>96.629213483146074</v>
      </c>
      <c r="M8" s="35">
        <f>G8/D8*100</f>
        <v>93.381592554291629</v>
      </c>
      <c r="N8" s="36">
        <f>K16+1500</f>
        <v>2912.941585617803</v>
      </c>
      <c r="O8" s="36">
        <f t="shared" ref="O8:P8" si="0">L16+1500</f>
        <v>3016.7289331304255</v>
      </c>
      <c r="P8" s="36">
        <f t="shared" si="0"/>
        <v>2800.6480161690597</v>
      </c>
    </row>
    <row r="9" spans="1:16" x14ac:dyDescent="0.2">
      <c r="A9" s="1" t="s">
        <v>15</v>
      </c>
      <c r="B9" s="1">
        <v>2794</v>
      </c>
      <c r="C9" s="1">
        <v>1353</v>
      </c>
      <c r="D9" s="1">
        <v>1441</v>
      </c>
      <c r="E9" s="1">
        <v>2021</v>
      </c>
      <c r="F9" s="1">
        <v>1032</v>
      </c>
      <c r="G9" s="1">
        <v>989</v>
      </c>
      <c r="H9" s="1">
        <v>773</v>
      </c>
      <c r="I9" s="1">
        <v>321</v>
      </c>
      <c r="J9" s="1">
        <v>452</v>
      </c>
      <c r="K9" s="35">
        <f>E9/B9*100</f>
        <v>72.333571939871149</v>
      </c>
      <c r="L9" s="35">
        <f>F9/C9*100</f>
        <v>76.274944567627486</v>
      </c>
      <c r="M9" s="35">
        <f>G9/D9*100</f>
        <v>68.632893823733525</v>
      </c>
      <c r="N9" s="37"/>
      <c r="O9" s="37"/>
      <c r="P9" s="37"/>
    </row>
    <row r="10" spans="1:16" x14ac:dyDescent="0.2">
      <c r="A10" s="1" t="s">
        <v>16</v>
      </c>
      <c r="B10" s="1">
        <v>2457</v>
      </c>
      <c r="C10" s="1">
        <v>1337</v>
      </c>
      <c r="D10" s="1">
        <v>1120</v>
      </c>
      <c r="E10" s="1">
        <v>1115</v>
      </c>
      <c r="F10" s="1">
        <v>690</v>
      </c>
      <c r="G10" s="1">
        <v>425</v>
      </c>
      <c r="H10" s="1">
        <v>1342</v>
      </c>
      <c r="I10" s="1">
        <v>647</v>
      </c>
      <c r="J10" s="1">
        <v>695</v>
      </c>
      <c r="K10" s="35">
        <f>E10/B10*100</f>
        <v>45.380545380545378</v>
      </c>
      <c r="L10" s="35">
        <f>F10/C10*100</f>
        <v>51.608077786088259</v>
      </c>
      <c r="M10" s="35">
        <f>G10/D10*100</f>
        <v>37.946428571428569</v>
      </c>
      <c r="N10" s="36">
        <f>(K14+K15)/2</f>
        <v>6.3572036192096508</v>
      </c>
      <c r="O10" s="36">
        <f t="shared" ref="O10:P10" si="1">(L14+L15)/2</f>
        <v>5.444290177021867</v>
      </c>
      <c r="P10" s="36">
        <f t="shared" si="1"/>
        <v>7.2813502580555163</v>
      </c>
    </row>
    <row r="11" spans="1:16" x14ac:dyDescent="0.2">
      <c r="A11" s="1" t="s">
        <v>17</v>
      </c>
      <c r="B11" s="1">
        <v>1737</v>
      </c>
      <c r="C11" s="1">
        <v>904</v>
      </c>
      <c r="D11" s="1">
        <v>833</v>
      </c>
      <c r="E11" s="1">
        <v>526</v>
      </c>
      <c r="F11" s="1">
        <v>318</v>
      </c>
      <c r="G11" s="1">
        <v>208</v>
      </c>
      <c r="H11" s="1">
        <v>1211</v>
      </c>
      <c r="I11" s="1">
        <v>586</v>
      </c>
      <c r="J11" s="1">
        <v>625</v>
      </c>
      <c r="K11" s="35">
        <f>E11/B11*100</f>
        <v>30.282095567069661</v>
      </c>
      <c r="L11" s="35">
        <f>F11/C11*100</f>
        <v>35.176991150442475</v>
      </c>
      <c r="M11" s="35">
        <f>G11/D11*100</f>
        <v>24.969987995198078</v>
      </c>
      <c r="N11" s="36"/>
      <c r="O11" s="36"/>
      <c r="P11" s="36"/>
    </row>
    <row r="12" spans="1:16" x14ac:dyDescent="0.2">
      <c r="A12" s="1" t="s">
        <v>18</v>
      </c>
      <c r="B12" s="1">
        <v>1254</v>
      </c>
      <c r="C12" s="1">
        <v>680</v>
      </c>
      <c r="D12" s="1">
        <v>574</v>
      </c>
      <c r="E12" s="1">
        <v>245</v>
      </c>
      <c r="F12" s="1">
        <v>147</v>
      </c>
      <c r="G12" s="1">
        <v>98</v>
      </c>
      <c r="H12" s="1">
        <v>1009</v>
      </c>
      <c r="I12" s="1">
        <v>533</v>
      </c>
      <c r="J12" s="1">
        <v>476</v>
      </c>
      <c r="K12" s="35">
        <f>E12/B12*100</f>
        <v>19.537480063795854</v>
      </c>
      <c r="L12" s="35">
        <f>F12/C12*100</f>
        <v>21.617647058823529</v>
      </c>
      <c r="M12" s="35">
        <f>G12/D12*100</f>
        <v>17.073170731707318</v>
      </c>
      <c r="N12" s="36">
        <f>N10*50</f>
        <v>317.86018096048252</v>
      </c>
      <c r="O12" s="36">
        <f t="shared" ref="O12:P12" si="2">O10*50</f>
        <v>272.21450885109334</v>
      </c>
      <c r="P12" s="36">
        <f t="shared" si="2"/>
        <v>364.06751290277583</v>
      </c>
    </row>
    <row r="13" spans="1:16" x14ac:dyDescent="0.2">
      <c r="A13" s="1" t="s">
        <v>19</v>
      </c>
      <c r="B13" s="1">
        <v>906</v>
      </c>
      <c r="C13" s="1">
        <v>448</v>
      </c>
      <c r="D13" s="1">
        <v>458</v>
      </c>
      <c r="E13" s="1">
        <v>118</v>
      </c>
      <c r="F13" s="1">
        <v>76</v>
      </c>
      <c r="G13" s="1">
        <v>42</v>
      </c>
      <c r="H13" s="1">
        <v>788</v>
      </c>
      <c r="I13" s="1">
        <v>372</v>
      </c>
      <c r="J13" s="1">
        <v>416</v>
      </c>
      <c r="K13" s="35">
        <f>E13/B13*100</f>
        <v>13.024282560706402</v>
      </c>
      <c r="L13" s="35">
        <f>F13/C13*100</f>
        <v>16.964285714285715</v>
      </c>
      <c r="M13" s="35">
        <f>G13/D13*100</f>
        <v>9.1703056768558966</v>
      </c>
      <c r="N13" s="36"/>
      <c r="O13" s="36"/>
      <c r="P13" s="36"/>
    </row>
    <row r="14" spans="1:16" x14ac:dyDescent="0.2">
      <c r="A14" s="1" t="s">
        <v>20</v>
      </c>
      <c r="B14" s="1">
        <v>670</v>
      </c>
      <c r="C14" s="1">
        <v>335</v>
      </c>
      <c r="D14" s="1">
        <v>335</v>
      </c>
      <c r="E14" s="1">
        <v>47</v>
      </c>
      <c r="F14" s="1">
        <v>17</v>
      </c>
      <c r="G14" s="1">
        <v>30</v>
      </c>
      <c r="H14" s="1">
        <v>623</v>
      </c>
      <c r="I14" s="1">
        <v>318</v>
      </c>
      <c r="J14" s="1">
        <v>305</v>
      </c>
      <c r="K14" s="35">
        <f>E14/B14*100</f>
        <v>7.0149253731343286</v>
      </c>
      <c r="L14" s="35">
        <f>F14/C14*100</f>
        <v>5.0746268656716413</v>
      </c>
      <c r="M14" s="35">
        <f>G14/D14*100</f>
        <v>8.9552238805970141</v>
      </c>
      <c r="N14" s="36">
        <f>N8-N12</f>
        <v>2595.0814046573205</v>
      </c>
      <c r="O14" s="36">
        <f t="shared" ref="O14:P14" si="3">O8-O12</f>
        <v>2744.5144242793322</v>
      </c>
      <c r="P14" s="36">
        <f t="shared" si="3"/>
        <v>2436.5805032662838</v>
      </c>
    </row>
    <row r="15" spans="1:16" x14ac:dyDescent="0.2">
      <c r="A15" s="1" t="s">
        <v>21</v>
      </c>
      <c r="B15" s="1">
        <v>386</v>
      </c>
      <c r="C15" s="1">
        <v>172</v>
      </c>
      <c r="D15" s="1">
        <v>214</v>
      </c>
      <c r="E15" s="1">
        <v>22</v>
      </c>
      <c r="F15" s="1">
        <v>10</v>
      </c>
      <c r="G15" s="1">
        <v>12</v>
      </c>
      <c r="H15" s="1">
        <v>364</v>
      </c>
      <c r="I15" s="1">
        <v>162</v>
      </c>
      <c r="J15" s="1">
        <v>202</v>
      </c>
      <c r="K15" s="35">
        <f>E15/B15*100</f>
        <v>5.6994818652849739</v>
      </c>
      <c r="L15" s="35">
        <f>F15/C15*100</f>
        <v>5.8139534883720927</v>
      </c>
      <c r="M15" s="35">
        <f>G15/D15*100</f>
        <v>5.6074766355140184</v>
      </c>
      <c r="N15" s="36">
        <f>100-N10</f>
        <v>93.642796380790344</v>
      </c>
      <c r="O15" s="36">
        <f t="shared" ref="O15:P15" si="4">100-O10</f>
        <v>94.55570982297813</v>
      </c>
      <c r="P15" s="36">
        <f t="shared" si="4"/>
        <v>92.718649741944489</v>
      </c>
    </row>
    <row r="16" spans="1:16" x14ac:dyDescent="0.2">
      <c r="A16" s="1" t="s">
        <v>632</v>
      </c>
      <c r="K16" s="35">
        <f>SUM(K8:K14)*5</f>
        <v>1412.9415856178027</v>
      </c>
      <c r="L16" s="35">
        <f>SUM(L8:L14)*5</f>
        <v>1516.7289331304257</v>
      </c>
      <c r="M16" s="35">
        <f>SUM(M8:M14)*5</f>
        <v>1300.6480161690597</v>
      </c>
      <c r="N16" s="38">
        <f>N14/N15</f>
        <v>27.712557772245994</v>
      </c>
      <c r="O16" s="38">
        <f t="shared" ref="O16:P16" si="5">O14/O15</f>
        <v>29.025369588123841</v>
      </c>
      <c r="P16" s="38">
        <f t="shared" si="5"/>
        <v>26.279292354319225</v>
      </c>
    </row>
    <row r="17" spans="1:16" x14ac:dyDescent="0.2">
      <c r="A17" s="1" t="s">
        <v>631</v>
      </c>
    </row>
    <row r="18" spans="1:16" x14ac:dyDescent="0.2">
      <c r="A18" s="1" t="s">
        <v>0</v>
      </c>
      <c r="B18" s="1">
        <v>8171</v>
      </c>
      <c r="C18" s="1">
        <v>4332</v>
      </c>
      <c r="D18" s="1">
        <v>3839</v>
      </c>
      <c r="E18" s="1">
        <v>4040</v>
      </c>
      <c r="F18" s="1">
        <v>2300</v>
      </c>
      <c r="G18" s="1">
        <v>1740</v>
      </c>
      <c r="H18" s="1">
        <v>4131</v>
      </c>
      <c r="I18" s="1">
        <v>2032</v>
      </c>
      <c r="J18" s="1">
        <v>2099</v>
      </c>
    </row>
    <row r="19" spans="1:16" x14ac:dyDescent="0.2">
      <c r="A19" s="1" t="s">
        <v>14</v>
      </c>
      <c r="B19" s="1">
        <v>1219</v>
      </c>
      <c r="C19" s="1">
        <v>627</v>
      </c>
      <c r="D19" s="1">
        <v>592</v>
      </c>
      <c r="E19" s="1">
        <v>1156</v>
      </c>
      <c r="F19" s="1">
        <v>611</v>
      </c>
      <c r="G19" s="1">
        <v>545</v>
      </c>
      <c r="H19" s="1">
        <v>63</v>
      </c>
      <c r="I19" s="1">
        <v>16</v>
      </c>
      <c r="J19" s="1">
        <v>47</v>
      </c>
      <c r="K19" s="35">
        <f>E19/B19*100</f>
        <v>94.831829368334695</v>
      </c>
      <c r="L19" s="35">
        <f>F19/C19*100</f>
        <v>97.448165869218499</v>
      </c>
      <c r="M19" s="35">
        <f>G19/D19*100</f>
        <v>92.060810810810807</v>
      </c>
      <c r="N19" s="36">
        <f>K27+1500</f>
        <v>2915.2547439175892</v>
      </c>
      <c r="O19" s="36">
        <f t="shared" ref="O19:P19" si="6">L27+1500</f>
        <v>3027.9802356360551</v>
      </c>
      <c r="P19" s="36">
        <f t="shared" si="6"/>
        <v>2786.3527094741726</v>
      </c>
    </row>
    <row r="20" spans="1:16" x14ac:dyDescent="0.2">
      <c r="A20" s="1" t="s">
        <v>15</v>
      </c>
      <c r="B20" s="1">
        <v>1947</v>
      </c>
      <c r="C20" s="1">
        <v>990</v>
      </c>
      <c r="D20" s="1">
        <v>957</v>
      </c>
      <c r="E20" s="1">
        <v>1399</v>
      </c>
      <c r="F20" s="1">
        <v>753</v>
      </c>
      <c r="G20" s="1">
        <v>646</v>
      </c>
      <c r="H20" s="1">
        <v>548</v>
      </c>
      <c r="I20" s="1">
        <v>237</v>
      </c>
      <c r="J20" s="1">
        <v>311</v>
      </c>
      <c r="K20" s="35">
        <f>E20/B20*100</f>
        <v>71.854134565998976</v>
      </c>
      <c r="L20" s="35">
        <f>F20/C20*100</f>
        <v>76.060606060606062</v>
      </c>
      <c r="M20" s="35">
        <f>G20/D20*100</f>
        <v>67.502612330198545</v>
      </c>
      <c r="N20" s="37"/>
      <c r="O20" s="37"/>
      <c r="P20" s="37"/>
    </row>
    <row r="21" spans="1:16" x14ac:dyDescent="0.2">
      <c r="A21" s="1" t="s">
        <v>16</v>
      </c>
      <c r="B21" s="1">
        <v>1812</v>
      </c>
      <c r="C21" s="1">
        <v>1009</v>
      </c>
      <c r="D21" s="1">
        <v>803</v>
      </c>
      <c r="E21" s="1">
        <v>835</v>
      </c>
      <c r="F21" s="1">
        <v>534</v>
      </c>
      <c r="G21" s="1">
        <v>301</v>
      </c>
      <c r="H21" s="1">
        <v>977</v>
      </c>
      <c r="I21" s="1">
        <v>475</v>
      </c>
      <c r="J21" s="1">
        <v>502</v>
      </c>
      <c r="K21" s="35">
        <f>E21/B21*100</f>
        <v>46.081677704194263</v>
      </c>
      <c r="L21" s="35">
        <f>F21/C21*100</f>
        <v>52.923686818632312</v>
      </c>
      <c r="M21" s="35">
        <f>G21/D21*100</f>
        <v>37.484433374844336</v>
      </c>
      <c r="N21" s="36">
        <f>(K25+K26)/2</f>
        <v>7.7968933956173334</v>
      </c>
      <c r="O21" s="36">
        <f t="shared" ref="O21:P21" si="7">(L25+L26)/2</f>
        <v>6.6470391114940881</v>
      </c>
      <c r="P21" s="36">
        <f t="shared" si="7"/>
        <v>9.1413488472311997</v>
      </c>
    </row>
    <row r="22" spans="1:16" x14ac:dyDescent="0.2">
      <c r="A22" s="1" t="s">
        <v>17</v>
      </c>
      <c r="B22" s="1">
        <v>1195</v>
      </c>
      <c r="C22" s="1">
        <v>652</v>
      </c>
      <c r="D22" s="1">
        <v>543</v>
      </c>
      <c r="E22" s="1">
        <v>367</v>
      </c>
      <c r="F22" s="1">
        <v>236</v>
      </c>
      <c r="G22" s="1">
        <v>131</v>
      </c>
      <c r="H22" s="1">
        <v>828</v>
      </c>
      <c r="I22" s="1">
        <v>416</v>
      </c>
      <c r="J22" s="1">
        <v>412</v>
      </c>
      <c r="K22" s="35">
        <f>E22/B22*100</f>
        <v>30.711297071129707</v>
      </c>
      <c r="L22" s="35">
        <f>F22/C22*100</f>
        <v>36.196319018404907</v>
      </c>
      <c r="M22" s="35">
        <f>G22/D22*100</f>
        <v>24.125230202578269</v>
      </c>
      <c r="N22" s="36"/>
      <c r="O22" s="36"/>
      <c r="P22" s="36"/>
    </row>
    <row r="23" spans="1:16" x14ac:dyDescent="0.2">
      <c r="A23" s="1" t="s">
        <v>18</v>
      </c>
      <c r="B23" s="1">
        <v>841</v>
      </c>
      <c r="C23" s="1">
        <v>461</v>
      </c>
      <c r="D23" s="1">
        <v>380</v>
      </c>
      <c r="E23" s="1">
        <v>173</v>
      </c>
      <c r="F23" s="1">
        <v>104</v>
      </c>
      <c r="G23" s="1">
        <v>69</v>
      </c>
      <c r="H23" s="1">
        <v>668</v>
      </c>
      <c r="I23" s="1">
        <v>357</v>
      </c>
      <c r="J23" s="1">
        <v>311</v>
      </c>
      <c r="K23" s="35">
        <f>E23/B23*100</f>
        <v>20.57074910820452</v>
      </c>
      <c r="L23" s="35">
        <f>F23/C23*100</f>
        <v>22.559652928416483</v>
      </c>
      <c r="M23" s="35">
        <f>G23/D23*100</f>
        <v>18.157894736842106</v>
      </c>
      <c r="N23" s="36">
        <f>N21*50</f>
        <v>389.8446697808667</v>
      </c>
      <c r="O23" s="36">
        <f t="shared" ref="O23:P23" si="8">O21*50</f>
        <v>332.35195557470439</v>
      </c>
      <c r="P23" s="36">
        <f t="shared" si="8"/>
        <v>457.06744236155998</v>
      </c>
    </row>
    <row r="24" spans="1:16" x14ac:dyDescent="0.2">
      <c r="A24" s="1" t="s">
        <v>19</v>
      </c>
      <c r="B24" s="1">
        <v>563</v>
      </c>
      <c r="C24" s="1">
        <v>283</v>
      </c>
      <c r="D24" s="1">
        <v>280</v>
      </c>
      <c r="E24" s="1">
        <v>64</v>
      </c>
      <c r="F24" s="1">
        <v>43</v>
      </c>
      <c r="G24" s="1">
        <v>21</v>
      </c>
      <c r="H24" s="1">
        <v>499</v>
      </c>
      <c r="I24" s="1">
        <v>240</v>
      </c>
      <c r="J24" s="1">
        <v>259</v>
      </c>
      <c r="K24" s="35">
        <f>E24/B24*100</f>
        <v>11.367673179396093</v>
      </c>
      <c r="L24" s="35">
        <f>F24/C24*100</f>
        <v>15.19434628975265</v>
      </c>
      <c r="M24" s="35">
        <f>G24/D24*100</f>
        <v>7.5</v>
      </c>
      <c r="N24" s="36"/>
      <c r="O24" s="36"/>
      <c r="P24" s="36"/>
    </row>
    <row r="25" spans="1:16" x14ac:dyDescent="0.2">
      <c r="A25" s="1" t="s">
        <v>20</v>
      </c>
      <c r="B25" s="1">
        <v>393</v>
      </c>
      <c r="C25" s="1">
        <v>211</v>
      </c>
      <c r="D25" s="1">
        <v>182</v>
      </c>
      <c r="E25" s="1">
        <v>30</v>
      </c>
      <c r="F25" s="1">
        <v>11</v>
      </c>
      <c r="G25" s="1">
        <v>19</v>
      </c>
      <c r="H25" s="1">
        <v>363</v>
      </c>
      <c r="I25" s="1">
        <v>200</v>
      </c>
      <c r="J25" s="1">
        <v>163</v>
      </c>
      <c r="K25" s="35">
        <f>E25/B25*100</f>
        <v>7.6335877862595423</v>
      </c>
      <c r="L25" s="35">
        <f>F25/C25*100</f>
        <v>5.2132701421800949</v>
      </c>
      <c r="M25" s="35">
        <f>G25/D25*100</f>
        <v>10.43956043956044</v>
      </c>
      <c r="N25" s="36">
        <f>N19-N23</f>
        <v>2525.4100741367224</v>
      </c>
      <c r="O25" s="36">
        <f t="shared" ref="O25:P25" si="9">O19-O23</f>
        <v>2695.6282800613508</v>
      </c>
      <c r="P25" s="36">
        <f t="shared" si="9"/>
        <v>2329.2852671126125</v>
      </c>
    </row>
    <row r="26" spans="1:16" x14ac:dyDescent="0.2">
      <c r="A26" s="1" t="s">
        <v>21</v>
      </c>
      <c r="B26" s="1">
        <v>201</v>
      </c>
      <c r="C26" s="1">
        <v>99</v>
      </c>
      <c r="D26" s="1">
        <v>102</v>
      </c>
      <c r="E26" s="1">
        <v>16</v>
      </c>
      <c r="F26" s="1">
        <v>8</v>
      </c>
      <c r="G26" s="1">
        <v>8</v>
      </c>
      <c r="H26" s="1">
        <v>185</v>
      </c>
      <c r="I26" s="1">
        <v>91</v>
      </c>
      <c r="J26" s="1">
        <v>94</v>
      </c>
      <c r="K26" s="35">
        <f>E26/B26*100</f>
        <v>7.9601990049751246</v>
      </c>
      <c r="L26" s="35">
        <f>F26/C26*100</f>
        <v>8.0808080808080813</v>
      </c>
      <c r="M26" s="35">
        <f>G26/D26*100</f>
        <v>7.8431372549019605</v>
      </c>
      <c r="N26" s="36">
        <f>100-N21</f>
        <v>92.203106604382668</v>
      </c>
      <c r="O26" s="36">
        <f t="shared" ref="O26:P26" si="10">100-O21</f>
        <v>93.352960888505919</v>
      </c>
      <c r="P26" s="36">
        <f t="shared" si="10"/>
        <v>90.8586511527688</v>
      </c>
    </row>
    <row r="27" spans="1:16" x14ac:dyDescent="0.2">
      <c r="A27" s="1" t="s">
        <v>633</v>
      </c>
      <c r="K27" s="35">
        <f>SUM(K19:K25)*5</f>
        <v>1415.2547439175892</v>
      </c>
      <c r="L27" s="35">
        <f>SUM(L19:L25)*5</f>
        <v>1527.9802356360551</v>
      </c>
      <c r="M27" s="35">
        <f>SUM(M19:M25)*5</f>
        <v>1286.3527094741726</v>
      </c>
      <c r="N27" s="38">
        <f>N25/N26</f>
        <v>27.389641923590922</v>
      </c>
      <c r="O27" s="38">
        <f t="shared" ref="O27:P27" si="11">O25/O26</f>
        <v>28.875659158586473</v>
      </c>
      <c r="P27" s="38">
        <f t="shared" si="11"/>
        <v>25.63636194858513</v>
      </c>
    </row>
    <row r="28" spans="1:16" x14ac:dyDescent="0.2">
      <c r="A28" s="1" t="s">
        <v>631</v>
      </c>
    </row>
    <row r="29" spans="1:16" x14ac:dyDescent="0.2">
      <c r="A29" s="1" t="s">
        <v>0</v>
      </c>
      <c r="B29" s="1">
        <v>5187</v>
      </c>
      <c r="C29" s="1">
        <v>2687</v>
      </c>
      <c r="D29" s="1">
        <v>2500</v>
      </c>
      <c r="E29" s="1">
        <v>2659</v>
      </c>
      <c r="F29" s="1">
        <v>1477</v>
      </c>
      <c r="G29" s="1">
        <v>1182</v>
      </c>
      <c r="H29" s="1">
        <v>2528</v>
      </c>
      <c r="I29" s="1">
        <v>1210</v>
      </c>
      <c r="J29" s="1">
        <v>1318</v>
      </c>
    </row>
    <row r="30" spans="1:16" x14ac:dyDescent="0.2">
      <c r="A30" s="1" t="s">
        <v>14</v>
      </c>
      <c r="B30" s="1">
        <v>814</v>
      </c>
      <c r="C30" s="1">
        <v>420</v>
      </c>
      <c r="D30" s="1">
        <v>394</v>
      </c>
      <c r="E30" s="1">
        <v>784</v>
      </c>
      <c r="F30" s="1">
        <v>412</v>
      </c>
      <c r="G30" s="1">
        <v>372</v>
      </c>
      <c r="H30" s="1">
        <v>30</v>
      </c>
      <c r="I30" s="1">
        <v>8</v>
      </c>
      <c r="J30" s="1">
        <v>22</v>
      </c>
      <c r="K30" s="35">
        <f>E30/B30*100</f>
        <v>96.31449631449631</v>
      </c>
      <c r="L30" s="35">
        <f>F30/C30*100</f>
        <v>98.095238095238088</v>
      </c>
      <c r="M30" s="35">
        <f>G30/D30*100</f>
        <v>94.416243654822338</v>
      </c>
      <c r="N30" s="36">
        <f>K38+1500</f>
        <v>2964.5243317855047</v>
      </c>
      <c r="O30" s="36">
        <f t="shared" ref="O30:P30" si="12">L38+1500</f>
        <v>3076.0699931209056</v>
      </c>
      <c r="P30" s="36">
        <f t="shared" si="12"/>
        <v>2845.4254944744371</v>
      </c>
    </row>
    <row r="31" spans="1:16" x14ac:dyDescent="0.2">
      <c r="A31" s="1" t="s">
        <v>15</v>
      </c>
      <c r="B31" s="1">
        <v>1208</v>
      </c>
      <c r="C31" s="1">
        <v>593</v>
      </c>
      <c r="D31" s="1">
        <v>615</v>
      </c>
      <c r="E31" s="1">
        <v>880</v>
      </c>
      <c r="F31" s="1">
        <v>462</v>
      </c>
      <c r="G31" s="1">
        <v>418</v>
      </c>
      <c r="H31" s="1">
        <v>328</v>
      </c>
      <c r="I31" s="1">
        <v>131</v>
      </c>
      <c r="J31" s="1">
        <v>197</v>
      </c>
      <c r="K31" s="35">
        <f>E31/B31*100</f>
        <v>72.847682119205288</v>
      </c>
      <c r="L31" s="35">
        <f>F31/C31*100</f>
        <v>77.908937605396289</v>
      </c>
      <c r="M31" s="35">
        <f>G31/D31*100</f>
        <v>67.967479674796749</v>
      </c>
      <c r="N31" s="37"/>
      <c r="O31" s="37"/>
      <c r="P31" s="37"/>
    </row>
    <row r="32" spans="1:16" x14ac:dyDescent="0.2">
      <c r="A32" s="1" t="s">
        <v>16</v>
      </c>
      <c r="B32" s="1">
        <v>1135</v>
      </c>
      <c r="C32" s="1">
        <v>629</v>
      </c>
      <c r="D32" s="1">
        <v>506</v>
      </c>
      <c r="E32" s="1">
        <v>568</v>
      </c>
      <c r="F32" s="1">
        <v>354</v>
      </c>
      <c r="G32" s="1">
        <v>214</v>
      </c>
      <c r="H32" s="1">
        <v>567</v>
      </c>
      <c r="I32" s="1">
        <v>275</v>
      </c>
      <c r="J32" s="1">
        <v>292</v>
      </c>
      <c r="K32" s="35">
        <f>E32/B32*100</f>
        <v>50.044052863436129</v>
      </c>
      <c r="L32" s="35">
        <f>F32/C32*100</f>
        <v>56.27980922098569</v>
      </c>
      <c r="M32" s="35">
        <f>G32/D32*100</f>
        <v>42.292490118577078</v>
      </c>
      <c r="N32" s="36">
        <f>(K36+K37)/2</f>
        <v>7.6800082525273368</v>
      </c>
      <c r="O32" s="36">
        <f t="shared" ref="O32:P32" si="13">(L36+L37)/2</f>
        <v>7.7664568974128461</v>
      </c>
      <c r="P32" s="36">
        <f t="shared" si="13"/>
        <v>7.7922077922077921</v>
      </c>
    </row>
    <row r="33" spans="1:16" x14ac:dyDescent="0.2">
      <c r="A33" s="1" t="s">
        <v>17</v>
      </c>
      <c r="B33" s="1">
        <v>719</v>
      </c>
      <c r="C33" s="1">
        <v>364</v>
      </c>
      <c r="D33" s="1">
        <v>355</v>
      </c>
      <c r="E33" s="1">
        <v>239</v>
      </c>
      <c r="F33" s="1">
        <v>138</v>
      </c>
      <c r="G33" s="1">
        <v>101</v>
      </c>
      <c r="H33" s="1">
        <v>480</v>
      </c>
      <c r="I33" s="1">
        <v>226</v>
      </c>
      <c r="J33" s="1">
        <v>254</v>
      </c>
      <c r="K33" s="35">
        <f>E33/B33*100</f>
        <v>33.240611961057027</v>
      </c>
      <c r="L33" s="35">
        <f>F33/C33*100</f>
        <v>37.912087912087912</v>
      </c>
      <c r="M33" s="35">
        <f>G33/D33*100</f>
        <v>28.450704225352112</v>
      </c>
      <c r="N33" s="36"/>
      <c r="O33" s="36"/>
      <c r="P33" s="36"/>
    </row>
    <row r="34" spans="1:16" x14ac:dyDescent="0.2">
      <c r="A34" s="1" t="s">
        <v>18</v>
      </c>
      <c r="B34" s="1">
        <v>540</v>
      </c>
      <c r="C34" s="1">
        <v>293</v>
      </c>
      <c r="D34" s="1">
        <v>247</v>
      </c>
      <c r="E34" s="1">
        <v>112</v>
      </c>
      <c r="F34" s="1">
        <v>67</v>
      </c>
      <c r="G34" s="1">
        <v>45</v>
      </c>
      <c r="H34" s="1">
        <v>428</v>
      </c>
      <c r="I34" s="1">
        <v>226</v>
      </c>
      <c r="J34" s="1">
        <v>202</v>
      </c>
      <c r="K34" s="35">
        <f>E34/B34*100</f>
        <v>20.74074074074074</v>
      </c>
      <c r="L34" s="35">
        <f>F34/C34*100</f>
        <v>22.866894197952217</v>
      </c>
      <c r="M34" s="35">
        <f>G34/D34*100</f>
        <v>18.218623481781375</v>
      </c>
      <c r="N34" s="36">
        <f>N32*50</f>
        <v>384.00041262636682</v>
      </c>
      <c r="O34" s="36">
        <f t="shared" ref="O34:P34" si="14">O32*50</f>
        <v>388.32284487064231</v>
      </c>
      <c r="P34" s="36">
        <f t="shared" si="14"/>
        <v>389.61038961038963</v>
      </c>
    </row>
    <row r="35" spans="1:16" x14ac:dyDescent="0.2">
      <c r="A35" s="1" t="s">
        <v>19</v>
      </c>
      <c r="B35" s="1">
        <v>361</v>
      </c>
      <c r="C35" s="1">
        <v>176</v>
      </c>
      <c r="D35" s="1">
        <v>185</v>
      </c>
      <c r="E35" s="1">
        <v>45</v>
      </c>
      <c r="F35" s="1">
        <v>29</v>
      </c>
      <c r="G35" s="1">
        <v>16</v>
      </c>
      <c r="H35" s="1">
        <v>316</v>
      </c>
      <c r="I35" s="1">
        <v>147</v>
      </c>
      <c r="J35" s="1">
        <v>169</v>
      </c>
      <c r="K35" s="35">
        <f>E35/B35*100</f>
        <v>12.465373961218837</v>
      </c>
      <c r="L35" s="35">
        <f>F35/C35*100</f>
        <v>16.477272727272727</v>
      </c>
      <c r="M35" s="35">
        <f>G35/D35*100</f>
        <v>8.6486486486486491</v>
      </c>
      <c r="N35" s="36"/>
      <c r="O35" s="36"/>
      <c r="P35" s="36"/>
    </row>
    <row r="36" spans="1:16" x14ac:dyDescent="0.2">
      <c r="A36" s="1" t="s">
        <v>20</v>
      </c>
      <c r="B36" s="1">
        <v>262</v>
      </c>
      <c r="C36" s="1">
        <v>141</v>
      </c>
      <c r="D36" s="1">
        <v>121</v>
      </c>
      <c r="E36" s="1">
        <v>19</v>
      </c>
      <c r="F36" s="1">
        <v>8</v>
      </c>
      <c r="G36" s="1">
        <v>11</v>
      </c>
      <c r="H36" s="1">
        <v>243</v>
      </c>
      <c r="I36" s="1">
        <v>133</v>
      </c>
      <c r="J36" s="1">
        <v>110</v>
      </c>
      <c r="K36" s="35">
        <f>E36/B36*100</f>
        <v>7.2519083969465647</v>
      </c>
      <c r="L36" s="35">
        <f>F36/C36*100</f>
        <v>5.6737588652482271</v>
      </c>
      <c r="M36" s="35">
        <f>G36/D36*100</f>
        <v>9.0909090909090917</v>
      </c>
      <c r="N36" s="36">
        <f>N30-N34</f>
        <v>2580.5239191591381</v>
      </c>
      <c r="O36" s="36">
        <f t="shared" ref="O36:P36" si="15">O30-O34</f>
        <v>2687.7471482502633</v>
      </c>
      <c r="P36" s="36">
        <f t="shared" si="15"/>
        <v>2455.8151048640475</v>
      </c>
    </row>
    <row r="37" spans="1:16" x14ac:dyDescent="0.2">
      <c r="A37" s="1" t="s">
        <v>21</v>
      </c>
      <c r="B37" s="1">
        <v>148</v>
      </c>
      <c r="C37" s="1">
        <v>71</v>
      </c>
      <c r="D37" s="1">
        <v>77</v>
      </c>
      <c r="E37" s="1">
        <v>12</v>
      </c>
      <c r="F37" s="1">
        <v>7</v>
      </c>
      <c r="G37" s="1">
        <v>5</v>
      </c>
      <c r="H37" s="1">
        <v>136</v>
      </c>
      <c r="I37" s="1">
        <v>64</v>
      </c>
      <c r="J37" s="1">
        <v>72</v>
      </c>
      <c r="K37" s="35">
        <f>E37/B37*100</f>
        <v>8.1081081081081088</v>
      </c>
      <c r="L37" s="35">
        <f>F37/C37*100</f>
        <v>9.8591549295774641</v>
      </c>
      <c r="M37" s="35">
        <f>G37/D37*100</f>
        <v>6.4935064935064926</v>
      </c>
      <c r="N37" s="36">
        <f>100-N32</f>
        <v>92.31999174747267</v>
      </c>
      <c r="O37" s="36">
        <f t="shared" ref="O37:P37" si="16">100-O32</f>
        <v>92.233543102587149</v>
      </c>
      <c r="P37" s="36">
        <f t="shared" si="16"/>
        <v>92.20779220779221</v>
      </c>
    </row>
    <row r="38" spans="1:16" x14ac:dyDescent="0.2">
      <c r="A38" s="1" t="s">
        <v>634</v>
      </c>
      <c r="K38" s="35">
        <f>SUM(K30:K36)*5</f>
        <v>1464.5243317855047</v>
      </c>
      <c r="L38" s="35">
        <f>SUM(L30:L36)*5</f>
        <v>1576.0699931209058</v>
      </c>
      <c r="M38" s="35">
        <f>SUM(M30:M36)*5</f>
        <v>1345.4254944744368</v>
      </c>
      <c r="N38" s="38">
        <f>N36/N37</f>
        <v>27.951951363013222</v>
      </c>
      <c r="O38" s="38">
        <f t="shared" ref="O38:P38" si="17">O36/O37</f>
        <v>29.140668978321749</v>
      </c>
      <c r="P38" s="38">
        <f t="shared" si="17"/>
        <v>26.63348775697629</v>
      </c>
    </row>
    <row r="39" spans="1:16" x14ac:dyDescent="0.2">
      <c r="A39" s="1" t="s">
        <v>631</v>
      </c>
    </row>
    <row r="40" spans="1:16" x14ac:dyDescent="0.2">
      <c r="A40" s="1" t="s">
        <v>0</v>
      </c>
      <c r="B40" s="1">
        <v>1639</v>
      </c>
      <c r="C40" s="1">
        <v>912</v>
      </c>
      <c r="D40" s="1">
        <v>727</v>
      </c>
      <c r="E40" s="1">
        <v>677</v>
      </c>
      <c r="F40" s="1">
        <v>412</v>
      </c>
      <c r="G40" s="1">
        <v>265</v>
      </c>
      <c r="H40" s="1">
        <v>962</v>
      </c>
      <c r="I40" s="1">
        <v>500</v>
      </c>
      <c r="J40" s="1">
        <v>462</v>
      </c>
    </row>
    <row r="41" spans="1:16" x14ac:dyDescent="0.2">
      <c r="A41" s="1" t="s">
        <v>14</v>
      </c>
      <c r="B41" s="1">
        <v>224</v>
      </c>
      <c r="C41" s="1">
        <v>114</v>
      </c>
      <c r="D41" s="1">
        <v>110</v>
      </c>
      <c r="E41" s="1">
        <v>205</v>
      </c>
      <c r="F41" s="1">
        <v>108</v>
      </c>
      <c r="G41" s="1">
        <v>97</v>
      </c>
      <c r="H41" s="1">
        <v>19</v>
      </c>
      <c r="I41" s="1">
        <v>6</v>
      </c>
      <c r="J41" s="1">
        <v>13</v>
      </c>
      <c r="K41" s="35">
        <f>E41/B41*100</f>
        <v>91.517857142857139</v>
      </c>
      <c r="L41" s="35">
        <f>F41/C41*100</f>
        <v>94.73684210526315</v>
      </c>
      <c r="M41" s="35">
        <f>G41/D41*100</f>
        <v>88.181818181818187</v>
      </c>
      <c r="N41" s="36">
        <f>K49+1500</f>
        <v>2748.0279817024511</v>
      </c>
      <c r="O41" s="36">
        <f t="shared" ref="O41:P41" si="18">L49+1500</f>
        <v>2878.4822097895603</v>
      </c>
      <c r="P41" s="36">
        <f t="shared" si="18"/>
        <v>2578.8812363109096</v>
      </c>
    </row>
    <row r="42" spans="1:16" x14ac:dyDescent="0.2">
      <c r="A42" s="1" t="s">
        <v>15</v>
      </c>
      <c r="B42" s="1">
        <v>355</v>
      </c>
      <c r="C42" s="1">
        <v>184</v>
      </c>
      <c r="D42" s="1">
        <v>171</v>
      </c>
      <c r="E42" s="1">
        <v>220</v>
      </c>
      <c r="F42" s="1">
        <v>120</v>
      </c>
      <c r="G42" s="1">
        <v>100</v>
      </c>
      <c r="H42" s="1">
        <v>135</v>
      </c>
      <c r="I42" s="1">
        <v>64</v>
      </c>
      <c r="J42" s="1">
        <v>71</v>
      </c>
      <c r="K42" s="35">
        <f>E42/B42*100</f>
        <v>61.971830985915489</v>
      </c>
      <c r="L42" s="35">
        <f>F42/C42*100</f>
        <v>65.217391304347828</v>
      </c>
      <c r="M42" s="35">
        <f>G42/D42*100</f>
        <v>58.479532163742689</v>
      </c>
      <c r="N42" s="37"/>
      <c r="O42" s="37"/>
      <c r="P42" s="37"/>
    </row>
    <row r="43" spans="1:16" x14ac:dyDescent="0.2">
      <c r="A43" s="1" t="s">
        <v>16</v>
      </c>
      <c r="B43" s="1">
        <v>353</v>
      </c>
      <c r="C43" s="1">
        <v>209</v>
      </c>
      <c r="D43" s="1">
        <v>144</v>
      </c>
      <c r="E43" s="1">
        <v>120</v>
      </c>
      <c r="F43" s="1">
        <v>89</v>
      </c>
      <c r="G43" s="1">
        <v>31</v>
      </c>
      <c r="H43" s="1">
        <v>233</v>
      </c>
      <c r="I43" s="1">
        <v>120</v>
      </c>
      <c r="J43" s="1">
        <v>113</v>
      </c>
      <c r="K43" s="35">
        <f>E43/B43*100</f>
        <v>33.994334277620396</v>
      </c>
      <c r="L43" s="35">
        <f>F43/C43*100</f>
        <v>42.58373205741627</v>
      </c>
      <c r="M43" s="35">
        <f>G43/D43*100</f>
        <v>21.527777777777779</v>
      </c>
      <c r="N43" s="36">
        <f>(K47+K48)/2</f>
        <v>8.0338266384778017</v>
      </c>
      <c r="O43" s="36">
        <f t="shared" ref="O43:P43" si="19">(L47+L48)/2</f>
        <v>3.9215686274509802</v>
      </c>
      <c r="P43" s="36">
        <f t="shared" si="19"/>
        <v>13.392857142857142</v>
      </c>
    </row>
    <row r="44" spans="1:16" x14ac:dyDescent="0.2">
      <c r="A44" s="1" t="s">
        <v>17</v>
      </c>
      <c r="B44" s="1">
        <v>282</v>
      </c>
      <c r="C44" s="1">
        <v>166</v>
      </c>
      <c r="D44" s="1">
        <v>116</v>
      </c>
      <c r="E44" s="1">
        <v>76</v>
      </c>
      <c r="F44" s="1">
        <v>61</v>
      </c>
      <c r="G44" s="1">
        <v>15</v>
      </c>
      <c r="H44" s="1">
        <v>206</v>
      </c>
      <c r="I44" s="1">
        <v>105</v>
      </c>
      <c r="J44" s="1">
        <v>101</v>
      </c>
      <c r="K44" s="35">
        <f>E44/B44*100</f>
        <v>26.950354609929079</v>
      </c>
      <c r="L44" s="35">
        <f>F44/C44*100</f>
        <v>36.746987951807228</v>
      </c>
      <c r="M44" s="35">
        <f>G44/D44*100</f>
        <v>12.931034482758621</v>
      </c>
      <c r="N44" s="36"/>
      <c r="O44" s="36"/>
      <c r="P44" s="36"/>
    </row>
    <row r="45" spans="1:16" x14ac:dyDescent="0.2">
      <c r="A45" s="1" t="s">
        <v>18</v>
      </c>
      <c r="B45" s="1">
        <v>181</v>
      </c>
      <c r="C45" s="1">
        <v>100</v>
      </c>
      <c r="D45" s="1">
        <v>81</v>
      </c>
      <c r="E45" s="1">
        <v>38</v>
      </c>
      <c r="F45" s="1">
        <v>26</v>
      </c>
      <c r="G45" s="1">
        <v>12</v>
      </c>
      <c r="H45" s="1">
        <v>143</v>
      </c>
      <c r="I45" s="1">
        <v>74</v>
      </c>
      <c r="J45" s="1">
        <v>69</v>
      </c>
      <c r="K45" s="35">
        <f>E45/B45*100</f>
        <v>20.994475138121548</v>
      </c>
      <c r="L45" s="35">
        <f>F45/C45*100</f>
        <v>26</v>
      </c>
      <c r="M45" s="35">
        <f>G45/D45*100</f>
        <v>14.814814814814813</v>
      </c>
      <c r="N45" s="36">
        <f>N43*50</f>
        <v>401.69133192389006</v>
      </c>
      <c r="O45" s="36">
        <f t="shared" ref="O45:P45" si="20">O43*50</f>
        <v>196.07843137254901</v>
      </c>
      <c r="P45" s="36">
        <f t="shared" si="20"/>
        <v>669.64285714285711</v>
      </c>
    </row>
    <row r="46" spans="1:16" x14ac:dyDescent="0.2">
      <c r="A46" s="1" t="s">
        <v>19</v>
      </c>
      <c r="B46" s="1">
        <v>125</v>
      </c>
      <c r="C46" s="1">
        <v>71</v>
      </c>
      <c r="D46" s="1">
        <v>54</v>
      </c>
      <c r="E46" s="1">
        <v>9</v>
      </c>
      <c r="F46" s="1">
        <v>6</v>
      </c>
      <c r="G46" s="1">
        <v>3</v>
      </c>
      <c r="H46" s="1">
        <v>116</v>
      </c>
      <c r="I46" s="1">
        <v>65</v>
      </c>
      <c r="J46" s="1">
        <v>51</v>
      </c>
      <c r="K46" s="35">
        <f>E46/B46*100</f>
        <v>7.1999999999999993</v>
      </c>
      <c r="L46" s="35">
        <f>F46/C46*100</f>
        <v>8.4507042253521121</v>
      </c>
      <c r="M46" s="35">
        <f>G46/D46*100</f>
        <v>5.5555555555555554</v>
      </c>
      <c r="N46" s="36"/>
      <c r="O46" s="36"/>
      <c r="P46" s="36"/>
    </row>
    <row r="47" spans="1:16" x14ac:dyDescent="0.2">
      <c r="A47" s="1" t="s">
        <v>20</v>
      </c>
      <c r="B47" s="1">
        <v>86</v>
      </c>
      <c r="C47" s="1">
        <v>51</v>
      </c>
      <c r="D47" s="1">
        <v>35</v>
      </c>
      <c r="E47" s="1">
        <v>6</v>
      </c>
      <c r="F47" s="1">
        <v>1</v>
      </c>
      <c r="G47" s="1">
        <v>5</v>
      </c>
      <c r="H47" s="1">
        <v>80</v>
      </c>
      <c r="I47" s="1">
        <v>50</v>
      </c>
      <c r="J47" s="1">
        <v>30</v>
      </c>
      <c r="K47" s="35">
        <f>E47/B47*100</f>
        <v>6.9767441860465116</v>
      </c>
      <c r="L47" s="35">
        <f>F47/C47*100</f>
        <v>1.9607843137254901</v>
      </c>
      <c r="M47" s="35">
        <f>G47/D47*100</f>
        <v>14.285714285714285</v>
      </c>
      <c r="N47" s="36">
        <f>N41-N45</f>
        <v>2346.336649778561</v>
      </c>
      <c r="O47" s="36">
        <f t="shared" ref="O47:P47" si="21">O41-O45</f>
        <v>2682.4037784170114</v>
      </c>
      <c r="P47" s="36">
        <f t="shared" si="21"/>
        <v>1909.2383791680525</v>
      </c>
    </row>
    <row r="48" spans="1:16" x14ac:dyDescent="0.2">
      <c r="A48" s="1" t="s">
        <v>21</v>
      </c>
      <c r="B48" s="1">
        <v>33</v>
      </c>
      <c r="C48" s="1">
        <v>17</v>
      </c>
      <c r="D48" s="1">
        <v>16</v>
      </c>
      <c r="E48" s="1">
        <v>3</v>
      </c>
      <c r="F48" s="1">
        <v>1</v>
      </c>
      <c r="G48" s="1">
        <v>2</v>
      </c>
      <c r="H48" s="1">
        <v>30</v>
      </c>
      <c r="I48" s="1">
        <v>16</v>
      </c>
      <c r="J48" s="1">
        <v>14</v>
      </c>
      <c r="K48" s="35">
        <f>E48/B48*100</f>
        <v>9.0909090909090917</v>
      </c>
      <c r="L48" s="35">
        <f>F48/C48*100</f>
        <v>5.8823529411764701</v>
      </c>
      <c r="M48" s="35">
        <f>G48/D48*100</f>
        <v>12.5</v>
      </c>
      <c r="N48" s="36">
        <f>100-N43</f>
        <v>91.966173361522195</v>
      </c>
      <c r="O48" s="36">
        <f t="shared" ref="O48:P48" si="22">100-O43</f>
        <v>96.078431372549019</v>
      </c>
      <c r="P48" s="36">
        <f t="shared" si="22"/>
        <v>86.607142857142861</v>
      </c>
    </row>
    <row r="49" spans="1:16" x14ac:dyDescent="0.2">
      <c r="A49" s="1" t="s">
        <v>635</v>
      </c>
      <c r="K49" s="35">
        <f>SUM(K41:K47)*5</f>
        <v>1248.0279817024509</v>
      </c>
      <c r="L49" s="35">
        <f>SUM(L41:L47)*5</f>
        <v>1378.4822097895606</v>
      </c>
      <c r="M49" s="35">
        <f>SUM(M41:M47)*5</f>
        <v>1078.8812363109096</v>
      </c>
      <c r="N49" s="38">
        <f>N47/N48</f>
        <v>25.51303989299447</v>
      </c>
      <c r="O49" s="38">
        <f t="shared" ref="O49:P49" si="23">O47/O48</f>
        <v>27.91889646923828</v>
      </c>
      <c r="P49" s="38">
        <f t="shared" si="23"/>
        <v>22.04481427493009</v>
      </c>
    </row>
    <row r="50" spans="1:16" x14ac:dyDescent="0.2">
      <c r="A50" s="1" t="s">
        <v>631</v>
      </c>
    </row>
    <row r="51" spans="1:16" x14ac:dyDescent="0.2">
      <c r="A51" s="1" t="s">
        <v>0</v>
      </c>
      <c r="B51" s="1">
        <v>561</v>
      </c>
      <c r="C51" s="1">
        <v>307</v>
      </c>
      <c r="D51" s="1">
        <v>254</v>
      </c>
      <c r="E51" s="1">
        <v>290</v>
      </c>
      <c r="F51" s="1">
        <v>168</v>
      </c>
      <c r="G51" s="1">
        <v>122</v>
      </c>
      <c r="H51" s="1">
        <v>271</v>
      </c>
      <c r="I51" s="1">
        <v>139</v>
      </c>
      <c r="J51" s="1">
        <v>132</v>
      </c>
    </row>
    <row r="52" spans="1:16" x14ac:dyDescent="0.2">
      <c r="A52" s="1" t="s">
        <v>14</v>
      </c>
      <c r="B52" s="1">
        <v>68</v>
      </c>
      <c r="C52" s="1">
        <v>34</v>
      </c>
      <c r="D52" s="1">
        <v>34</v>
      </c>
      <c r="E52" s="1">
        <v>63</v>
      </c>
      <c r="F52" s="1">
        <v>33</v>
      </c>
      <c r="G52" s="1">
        <v>30</v>
      </c>
      <c r="H52" s="1">
        <v>5</v>
      </c>
      <c r="I52" s="1">
        <v>1</v>
      </c>
      <c r="J52" s="1">
        <v>4</v>
      </c>
      <c r="K52" s="35">
        <f>E52/B52*100</f>
        <v>92.64705882352942</v>
      </c>
      <c r="L52" s="35">
        <f>F52/C52*100</f>
        <v>97.058823529411768</v>
      </c>
      <c r="M52" s="35">
        <f>G52/D52*100</f>
        <v>88.235294117647058</v>
      </c>
      <c r="N52" s="36">
        <f>K60+1500</f>
        <v>2895.3899896396588</v>
      </c>
      <c r="O52" s="36">
        <f t="shared" ref="O52:P52" si="24">L60+1500</f>
        <v>2990.6223100539028</v>
      </c>
      <c r="P52" s="36">
        <f t="shared" si="24"/>
        <v>2786.6106258049995</v>
      </c>
    </row>
    <row r="53" spans="1:16" x14ac:dyDescent="0.2">
      <c r="A53" s="1" t="s">
        <v>15</v>
      </c>
      <c r="B53" s="1">
        <v>155</v>
      </c>
      <c r="C53" s="1">
        <v>89</v>
      </c>
      <c r="D53" s="1">
        <v>66</v>
      </c>
      <c r="E53" s="1">
        <v>125</v>
      </c>
      <c r="F53" s="1">
        <v>77</v>
      </c>
      <c r="G53" s="1">
        <v>48</v>
      </c>
      <c r="H53" s="1">
        <v>30</v>
      </c>
      <c r="I53" s="1">
        <v>12</v>
      </c>
      <c r="J53" s="1">
        <v>18</v>
      </c>
      <c r="K53" s="35">
        <f>E53/B53*100</f>
        <v>80.645161290322577</v>
      </c>
      <c r="L53" s="35">
        <f>F53/C53*100</f>
        <v>86.516853932584269</v>
      </c>
      <c r="M53" s="35">
        <f>G53/D53*100</f>
        <v>72.727272727272734</v>
      </c>
      <c r="N53" s="37"/>
      <c r="O53" s="37"/>
      <c r="P53" s="37"/>
    </row>
    <row r="54" spans="1:16" x14ac:dyDescent="0.2">
      <c r="A54" s="1" t="s">
        <v>16</v>
      </c>
      <c r="B54" s="1">
        <v>140</v>
      </c>
      <c r="C54" s="1">
        <v>70</v>
      </c>
      <c r="D54" s="1">
        <v>70</v>
      </c>
      <c r="E54" s="1">
        <v>69</v>
      </c>
      <c r="F54" s="1">
        <v>39</v>
      </c>
      <c r="G54" s="1">
        <v>30</v>
      </c>
      <c r="H54" s="1">
        <v>71</v>
      </c>
      <c r="I54" s="1">
        <v>31</v>
      </c>
      <c r="J54" s="1">
        <v>40</v>
      </c>
      <c r="K54" s="35">
        <f>E54/B54*100</f>
        <v>49.285714285714292</v>
      </c>
      <c r="L54" s="35">
        <f>F54/C54*100</f>
        <v>55.714285714285715</v>
      </c>
      <c r="M54" s="35">
        <f>G54/D54*100</f>
        <v>42.857142857142854</v>
      </c>
      <c r="N54" s="36">
        <f>(K58+K59)/2</f>
        <v>7.5</v>
      </c>
      <c r="O54" s="36">
        <f t="shared" ref="O54:P54" si="25">(L58+L59)/2</f>
        <v>4.5454545454545459</v>
      </c>
      <c r="P54" s="36">
        <f t="shared" si="25"/>
        <v>12.5</v>
      </c>
    </row>
    <row r="55" spans="1:16" x14ac:dyDescent="0.2">
      <c r="A55" s="1" t="s">
        <v>17</v>
      </c>
      <c r="B55" s="1">
        <v>88</v>
      </c>
      <c r="C55" s="1">
        <v>52</v>
      </c>
      <c r="D55" s="1">
        <v>36</v>
      </c>
      <c r="E55" s="1">
        <v>19</v>
      </c>
      <c r="F55" s="1">
        <v>12</v>
      </c>
      <c r="G55" s="1">
        <v>7</v>
      </c>
      <c r="H55" s="1">
        <v>69</v>
      </c>
      <c r="I55" s="1">
        <v>40</v>
      </c>
      <c r="J55" s="1">
        <v>29</v>
      </c>
      <c r="K55" s="35">
        <f>E55/B55*100</f>
        <v>21.59090909090909</v>
      </c>
      <c r="L55" s="35">
        <f>F55/C55*100</f>
        <v>23.076923076923077</v>
      </c>
      <c r="M55" s="35">
        <f>G55/D55*100</f>
        <v>19.444444444444446</v>
      </c>
      <c r="N55" s="36"/>
      <c r="O55" s="36"/>
      <c r="P55" s="36"/>
    </row>
    <row r="56" spans="1:16" x14ac:dyDescent="0.2">
      <c r="A56" s="1" t="s">
        <v>18</v>
      </c>
      <c r="B56" s="1">
        <v>53</v>
      </c>
      <c r="C56" s="1">
        <v>30</v>
      </c>
      <c r="D56" s="1">
        <v>23</v>
      </c>
      <c r="E56" s="1">
        <v>8</v>
      </c>
      <c r="F56" s="1">
        <v>4</v>
      </c>
      <c r="G56" s="1">
        <v>4</v>
      </c>
      <c r="H56" s="1">
        <v>45</v>
      </c>
      <c r="I56" s="1">
        <v>26</v>
      </c>
      <c r="J56" s="1">
        <v>19</v>
      </c>
      <c r="K56" s="35">
        <f>E56/B56*100</f>
        <v>15.09433962264151</v>
      </c>
      <c r="L56" s="35">
        <f>F56/C56*100</f>
        <v>13.333333333333334</v>
      </c>
      <c r="M56" s="35">
        <f>G56/D56*100</f>
        <v>17.391304347826086</v>
      </c>
      <c r="N56" s="36">
        <f>N54*50</f>
        <v>375</v>
      </c>
      <c r="O56" s="36">
        <f t="shared" ref="O56:P56" si="26">O54*50</f>
        <v>227.27272727272728</v>
      </c>
      <c r="P56" s="36">
        <f t="shared" si="26"/>
        <v>625</v>
      </c>
    </row>
    <row r="57" spans="1:16" x14ac:dyDescent="0.2">
      <c r="A57" s="1" t="s">
        <v>19</v>
      </c>
      <c r="B57" s="1">
        <v>27</v>
      </c>
      <c r="C57" s="1">
        <v>15</v>
      </c>
      <c r="D57" s="1">
        <v>12</v>
      </c>
      <c r="E57" s="1">
        <v>4</v>
      </c>
      <c r="F57" s="1">
        <v>2</v>
      </c>
      <c r="G57" s="1">
        <v>2</v>
      </c>
      <c r="H57" s="1">
        <v>23</v>
      </c>
      <c r="I57" s="1">
        <v>13</v>
      </c>
      <c r="J57" s="1">
        <v>10</v>
      </c>
      <c r="K57" s="35">
        <f>E57/B57*100</f>
        <v>14.814814814814813</v>
      </c>
      <c r="L57" s="35">
        <f>F57/C57*100</f>
        <v>13.333333333333334</v>
      </c>
      <c r="M57" s="35">
        <f>G57/D57*100</f>
        <v>16.666666666666664</v>
      </c>
      <c r="N57" s="36"/>
      <c r="O57" s="36"/>
      <c r="P57" s="36"/>
    </row>
    <row r="58" spans="1:16" x14ac:dyDescent="0.2">
      <c r="A58" s="1" t="s">
        <v>20</v>
      </c>
      <c r="B58" s="1">
        <v>20</v>
      </c>
      <c r="C58" s="1">
        <v>11</v>
      </c>
      <c r="D58" s="1">
        <v>9</v>
      </c>
      <c r="E58" s="1">
        <v>1</v>
      </c>
      <c r="F58" s="1">
        <v>1</v>
      </c>
      <c r="G58" s="1">
        <v>0</v>
      </c>
      <c r="H58" s="1">
        <v>19</v>
      </c>
      <c r="I58" s="1">
        <v>10</v>
      </c>
      <c r="J58" s="1">
        <v>9</v>
      </c>
      <c r="K58" s="35">
        <f>E58/B58*100</f>
        <v>5</v>
      </c>
      <c r="L58" s="35">
        <f>F58/C58*100</f>
        <v>9.0909090909090917</v>
      </c>
      <c r="M58" s="35">
        <f>G58/D58*100</f>
        <v>0</v>
      </c>
      <c r="N58" s="36">
        <f>N52-N56</f>
        <v>2520.3899896396588</v>
      </c>
      <c r="O58" s="36">
        <f t="shared" ref="O58:P58" si="27">O52-O56</f>
        <v>2763.3495827811753</v>
      </c>
      <c r="P58" s="36">
        <f t="shared" si="27"/>
        <v>2161.6106258049995</v>
      </c>
    </row>
    <row r="59" spans="1:16" x14ac:dyDescent="0.2">
      <c r="A59" s="1" t="s">
        <v>21</v>
      </c>
      <c r="B59" s="1">
        <v>10</v>
      </c>
      <c r="C59" s="1">
        <v>6</v>
      </c>
      <c r="D59" s="1">
        <v>4</v>
      </c>
      <c r="E59" s="1">
        <v>1</v>
      </c>
      <c r="F59" s="1">
        <v>0</v>
      </c>
      <c r="G59" s="1">
        <v>1</v>
      </c>
      <c r="H59" s="1">
        <v>9</v>
      </c>
      <c r="I59" s="1">
        <v>6</v>
      </c>
      <c r="J59" s="1">
        <v>3</v>
      </c>
      <c r="K59" s="35">
        <f>E59/B59*100</f>
        <v>10</v>
      </c>
      <c r="L59" s="35">
        <f>F59/C59*100</f>
        <v>0</v>
      </c>
      <c r="M59" s="35">
        <f>G59/D59*100</f>
        <v>25</v>
      </c>
      <c r="N59" s="36">
        <f>100-N54</f>
        <v>92.5</v>
      </c>
      <c r="O59" s="36">
        <f t="shared" ref="O59:P59" si="28">100-O54</f>
        <v>95.454545454545453</v>
      </c>
      <c r="P59" s="36">
        <f t="shared" si="28"/>
        <v>87.5</v>
      </c>
    </row>
    <row r="60" spans="1:16" x14ac:dyDescent="0.2">
      <c r="A60" s="1" t="s">
        <v>636</v>
      </c>
      <c r="K60" s="35">
        <f>SUM(K52:K58)*5</f>
        <v>1395.3899896396588</v>
      </c>
      <c r="L60" s="35">
        <f>SUM(L52:L58)*5</f>
        <v>1490.6223100539025</v>
      </c>
      <c r="M60" s="35">
        <f>SUM(M52:M58)*5</f>
        <v>1286.6106258049992</v>
      </c>
      <c r="N60" s="38">
        <f>N58/N59</f>
        <v>27.24745934745577</v>
      </c>
      <c r="O60" s="38">
        <f t="shared" ref="O60:P60" si="29">O58/O59</f>
        <v>28.949376581517075</v>
      </c>
      <c r="P60" s="38">
        <f t="shared" si="29"/>
        <v>24.704121437771423</v>
      </c>
    </row>
    <row r="61" spans="1:16" x14ac:dyDescent="0.2">
      <c r="A61" s="1" t="s">
        <v>631</v>
      </c>
    </row>
    <row r="62" spans="1:16" x14ac:dyDescent="0.2">
      <c r="A62" s="1" t="s">
        <v>0</v>
      </c>
      <c r="B62" s="1">
        <v>784</v>
      </c>
      <c r="C62" s="1">
        <v>426</v>
      </c>
      <c r="D62" s="1">
        <v>358</v>
      </c>
      <c r="E62" s="1">
        <v>414</v>
      </c>
      <c r="F62" s="1">
        <v>243</v>
      </c>
      <c r="G62" s="1">
        <v>171</v>
      </c>
      <c r="H62" s="1">
        <v>370</v>
      </c>
      <c r="I62" s="1">
        <v>183</v>
      </c>
      <c r="J62" s="1">
        <v>187</v>
      </c>
    </row>
    <row r="63" spans="1:16" x14ac:dyDescent="0.2">
      <c r="A63" s="1" t="s">
        <v>14</v>
      </c>
      <c r="B63" s="1">
        <v>113</v>
      </c>
      <c r="C63" s="1">
        <v>59</v>
      </c>
      <c r="D63" s="1">
        <v>54</v>
      </c>
      <c r="E63" s="1">
        <v>104</v>
      </c>
      <c r="F63" s="1">
        <v>58</v>
      </c>
      <c r="G63" s="1">
        <v>46</v>
      </c>
      <c r="H63" s="1">
        <v>9</v>
      </c>
      <c r="I63" s="1">
        <v>1</v>
      </c>
      <c r="J63" s="1">
        <v>8</v>
      </c>
      <c r="K63" s="35">
        <f>E63/B63*100</f>
        <v>92.035398230088489</v>
      </c>
      <c r="L63" s="35">
        <f>F63/C63*100</f>
        <v>98.305084745762713</v>
      </c>
      <c r="M63" s="35">
        <f>G63/D63*100</f>
        <v>85.18518518518519</v>
      </c>
      <c r="N63" s="36">
        <f>K71+1500</f>
        <v>2959.6468525109849</v>
      </c>
      <c r="O63" s="36">
        <f t="shared" ref="O63:P63" si="30">L71+1500</f>
        <v>3104.0172589540534</v>
      </c>
      <c r="P63" s="36">
        <f t="shared" si="30"/>
        <v>2800.7822526139198</v>
      </c>
    </row>
    <row r="64" spans="1:16" x14ac:dyDescent="0.2">
      <c r="A64" s="1" t="s">
        <v>15</v>
      </c>
      <c r="B64" s="1">
        <v>229</v>
      </c>
      <c r="C64" s="1">
        <v>124</v>
      </c>
      <c r="D64" s="1">
        <v>105</v>
      </c>
      <c r="E64" s="1">
        <v>174</v>
      </c>
      <c r="F64" s="1">
        <v>94</v>
      </c>
      <c r="G64" s="1">
        <v>80</v>
      </c>
      <c r="H64" s="1">
        <v>55</v>
      </c>
      <c r="I64" s="1">
        <v>30</v>
      </c>
      <c r="J64" s="1">
        <v>25</v>
      </c>
      <c r="K64" s="35">
        <f>E64/B64*100</f>
        <v>75.982532751091696</v>
      </c>
      <c r="L64" s="35">
        <f>F64/C64*100</f>
        <v>75.806451612903231</v>
      </c>
      <c r="M64" s="35">
        <f>G64/D64*100</f>
        <v>76.19047619047619</v>
      </c>
      <c r="N64" s="37"/>
      <c r="O64" s="37"/>
      <c r="P64" s="37"/>
    </row>
    <row r="65" spans="1:16" x14ac:dyDescent="0.2">
      <c r="A65" s="1" t="s">
        <v>16</v>
      </c>
      <c r="B65" s="1">
        <v>184</v>
      </c>
      <c r="C65" s="1">
        <v>101</v>
      </c>
      <c r="D65" s="1">
        <v>83</v>
      </c>
      <c r="E65" s="1">
        <v>78</v>
      </c>
      <c r="F65" s="1">
        <v>52</v>
      </c>
      <c r="G65" s="1">
        <v>26</v>
      </c>
      <c r="H65" s="1">
        <v>106</v>
      </c>
      <c r="I65" s="1">
        <v>49</v>
      </c>
      <c r="J65" s="1">
        <v>57</v>
      </c>
      <c r="K65" s="35">
        <f>E65/B65*100</f>
        <v>42.391304347826086</v>
      </c>
      <c r="L65" s="35">
        <f>F65/C65*100</f>
        <v>51.485148514851488</v>
      </c>
      <c r="M65" s="35">
        <f>G65/D65*100</f>
        <v>31.325301204819279</v>
      </c>
      <c r="N65" s="36">
        <f>(K69+K70)/2</f>
        <v>8</v>
      </c>
      <c r="O65" s="36">
        <f t="shared" ref="O65:P65" si="31">(L69+L70)/2</f>
        <v>6.25</v>
      </c>
      <c r="P65" s="36">
        <f t="shared" si="31"/>
        <v>8.8235294117647065</v>
      </c>
    </row>
    <row r="66" spans="1:16" x14ac:dyDescent="0.2">
      <c r="A66" s="1" t="s">
        <v>17</v>
      </c>
      <c r="B66" s="1">
        <v>106</v>
      </c>
      <c r="C66" s="1">
        <v>70</v>
      </c>
      <c r="D66" s="1">
        <v>36</v>
      </c>
      <c r="E66" s="1">
        <v>33</v>
      </c>
      <c r="F66" s="1">
        <v>25</v>
      </c>
      <c r="G66" s="1">
        <v>8</v>
      </c>
      <c r="H66" s="1">
        <v>73</v>
      </c>
      <c r="I66" s="1">
        <v>45</v>
      </c>
      <c r="J66" s="1">
        <v>28</v>
      </c>
      <c r="K66" s="35">
        <f>E66/B66*100</f>
        <v>31.132075471698112</v>
      </c>
      <c r="L66" s="35">
        <f>F66/C66*100</f>
        <v>35.714285714285715</v>
      </c>
      <c r="M66" s="35">
        <f>G66/D66*100</f>
        <v>22.222222222222221</v>
      </c>
      <c r="N66" s="36"/>
      <c r="O66" s="36"/>
      <c r="P66" s="36"/>
    </row>
    <row r="67" spans="1:16" x14ac:dyDescent="0.2">
      <c r="A67" s="1" t="s">
        <v>18</v>
      </c>
      <c r="B67" s="1">
        <v>67</v>
      </c>
      <c r="C67" s="1">
        <v>38</v>
      </c>
      <c r="D67" s="1">
        <v>29</v>
      </c>
      <c r="E67" s="1">
        <v>15</v>
      </c>
      <c r="F67" s="1">
        <v>7</v>
      </c>
      <c r="G67" s="1">
        <v>8</v>
      </c>
      <c r="H67" s="1">
        <v>52</v>
      </c>
      <c r="I67" s="1">
        <v>31</v>
      </c>
      <c r="J67" s="1">
        <v>21</v>
      </c>
      <c r="K67" s="35">
        <f>E67/B67*100</f>
        <v>22.388059701492537</v>
      </c>
      <c r="L67" s="35">
        <f>F67/C67*100</f>
        <v>18.421052631578945</v>
      </c>
      <c r="M67" s="35">
        <f>G67/D67*100</f>
        <v>27.586206896551722</v>
      </c>
      <c r="N67" s="36">
        <f>N65*50</f>
        <v>400</v>
      </c>
      <c r="O67" s="36">
        <f t="shared" ref="O67:P67" si="32">O65*50</f>
        <v>312.5</v>
      </c>
      <c r="P67" s="36">
        <f t="shared" si="32"/>
        <v>441.1764705882353</v>
      </c>
    </row>
    <row r="68" spans="1:16" x14ac:dyDescent="0.2">
      <c r="A68" s="1" t="s">
        <v>19</v>
      </c>
      <c r="B68" s="1">
        <v>50</v>
      </c>
      <c r="C68" s="1">
        <v>21</v>
      </c>
      <c r="D68" s="1">
        <v>29</v>
      </c>
      <c r="E68" s="1">
        <v>6</v>
      </c>
      <c r="F68" s="1">
        <v>6</v>
      </c>
      <c r="G68" s="1">
        <v>0</v>
      </c>
      <c r="H68" s="1">
        <v>44</v>
      </c>
      <c r="I68" s="1">
        <v>15</v>
      </c>
      <c r="J68" s="1">
        <v>29</v>
      </c>
      <c r="K68" s="35">
        <f>E68/B68*100</f>
        <v>12</v>
      </c>
      <c r="L68" s="35">
        <f>F68/C68*100</f>
        <v>28.571428571428569</v>
      </c>
      <c r="M68" s="35">
        <f>G68/D68*100</f>
        <v>0</v>
      </c>
      <c r="N68" s="36"/>
      <c r="O68" s="36"/>
      <c r="P68" s="36"/>
    </row>
    <row r="69" spans="1:16" x14ac:dyDescent="0.2">
      <c r="A69" s="1" t="s">
        <v>20</v>
      </c>
      <c r="B69" s="1">
        <v>25</v>
      </c>
      <c r="C69" s="1">
        <v>8</v>
      </c>
      <c r="D69" s="1">
        <v>17</v>
      </c>
      <c r="E69" s="1">
        <v>4</v>
      </c>
      <c r="F69" s="1">
        <v>1</v>
      </c>
      <c r="G69" s="1">
        <v>3</v>
      </c>
      <c r="H69" s="1">
        <v>21</v>
      </c>
      <c r="I69" s="1">
        <v>7</v>
      </c>
      <c r="J69" s="1">
        <v>14</v>
      </c>
      <c r="K69" s="35">
        <f>E69/B69*100</f>
        <v>16</v>
      </c>
      <c r="L69" s="35">
        <f>F69/C69*100</f>
        <v>12.5</v>
      </c>
      <c r="M69" s="35">
        <f>G69/D69*100</f>
        <v>17.647058823529413</v>
      </c>
      <c r="N69" s="36">
        <f>N63-N67</f>
        <v>2559.6468525109849</v>
      </c>
      <c r="O69" s="36">
        <f t="shared" ref="O69:P69" si="33">O63-O67</f>
        <v>2791.5172589540534</v>
      </c>
      <c r="P69" s="36">
        <f t="shared" si="33"/>
        <v>2359.6057820256847</v>
      </c>
    </row>
    <row r="70" spans="1:16" x14ac:dyDescent="0.2">
      <c r="A70" s="1" t="s">
        <v>21</v>
      </c>
      <c r="B70" s="1">
        <v>10</v>
      </c>
      <c r="C70" s="1">
        <v>5</v>
      </c>
      <c r="D70" s="1">
        <v>5</v>
      </c>
      <c r="E70" s="1">
        <v>0</v>
      </c>
      <c r="F70" s="1">
        <v>0</v>
      </c>
      <c r="G70" s="1">
        <v>0</v>
      </c>
      <c r="H70" s="1">
        <v>10</v>
      </c>
      <c r="I70" s="1">
        <v>5</v>
      </c>
      <c r="J70" s="1">
        <v>5</v>
      </c>
      <c r="K70" s="35">
        <f>E70/B70*100</f>
        <v>0</v>
      </c>
      <c r="L70" s="35">
        <f>F70/C70*100</f>
        <v>0</v>
      </c>
      <c r="M70" s="35">
        <f>G70/D70*100</f>
        <v>0</v>
      </c>
      <c r="N70" s="36">
        <f>100-N65</f>
        <v>92</v>
      </c>
      <c r="O70" s="36">
        <f t="shared" ref="O70:P70" si="34">100-O65</f>
        <v>93.75</v>
      </c>
      <c r="P70" s="36">
        <f t="shared" si="34"/>
        <v>91.17647058823529</v>
      </c>
    </row>
    <row r="71" spans="1:16" x14ac:dyDescent="0.2">
      <c r="A71" s="1" t="s">
        <v>637</v>
      </c>
      <c r="K71" s="35">
        <f>SUM(K63:K69)*5</f>
        <v>1459.6468525109847</v>
      </c>
      <c r="L71" s="35">
        <f>SUM(L63:L69)*5</f>
        <v>1604.0172589540532</v>
      </c>
      <c r="M71" s="35">
        <f>SUM(M63:M69)*5</f>
        <v>1300.7822526139198</v>
      </c>
      <c r="N71" s="38">
        <f>N69/N70</f>
        <v>27.82224839685853</v>
      </c>
      <c r="O71" s="38">
        <f t="shared" ref="O71:P71" si="35">O69/O70</f>
        <v>29.776184095509905</v>
      </c>
      <c r="P71" s="38">
        <f t="shared" si="35"/>
        <v>25.879547286733317</v>
      </c>
    </row>
    <row r="72" spans="1:16" x14ac:dyDescent="0.2">
      <c r="A72" s="1" t="s">
        <v>631</v>
      </c>
    </row>
    <row r="73" spans="1:16" x14ac:dyDescent="0.2">
      <c r="A73" s="1" t="s">
        <v>0</v>
      </c>
      <c r="B73" s="1">
        <v>2361</v>
      </c>
      <c r="C73" s="1">
        <v>1146</v>
      </c>
      <c r="D73" s="1">
        <v>1215</v>
      </c>
      <c r="E73" s="1">
        <v>1076</v>
      </c>
      <c r="F73" s="1">
        <v>555</v>
      </c>
      <c r="G73" s="1">
        <v>521</v>
      </c>
      <c r="H73" s="1">
        <v>1285</v>
      </c>
      <c r="I73" s="1">
        <v>591</v>
      </c>
      <c r="J73" s="1">
        <v>694</v>
      </c>
    </row>
    <row r="74" spans="1:16" x14ac:dyDescent="0.2">
      <c r="A74" s="1" t="s">
        <v>14</v>
      </c>
      <c r="B74" s="1">
        <v>349</v>
      </c>
      <c r="C74" s="1">
        <v>181</v>
      </c>
      <c r="D74" s="1">
        <v>168</v>
      </c>
      <c r="E74" s="1">
        <v>327</v>
      </c>
      <c r="F74" s="1">
        <v>172</v>
      </c>
      <c r="G74" s="1">
        <v>155</v>
      </c>
      <c r="H74" s="1">
        <v>22</v>
      </c>
      <c r="I74" s="1">
        <v>9</v>
      </c>
      <c r="J74" s="1">
        <v>13</v>
      </c>
      <c r="K74" s="35">
        <f>E74/B74*100</f>
        <v>93.696275071633238</v>
      </c>
      <c r="L74" s="35">
        <f>F74/C74*100</f>
        <v>95.027624309392266</v>
      </c>
      <c r="M74" s="35">
        <f>G74/D74*100</f>
        <v>92.261904761904773</v>
      </c>
      <c r="N74" s="36">
        <f>K82+1500</f>
        <v>2999.8370930153687</v>
      </c>
      <c r="O74" s="36">
        <f t="shared" ref="O74:P74" si="36">L82+1500</f>
        <v>3088.3735256481305</v>
      </c>
      <c r="P74" s="36">
        <f t="shared" si="36"/>
        <v>2913.9469613109513</v>
      </c>
    </row>
    <row r="75" spans="1:16" x14ac:dyDescent="0.2">
      <c r="A75" s="1" t="s">
        <v>15</v>
      </c>
      <c r="B75" s="1">
        <v>406</v>
      </c>
      <c r="C75" s="1">
        <v>188</v>
      </c>
      <c r="D75" s="1">
        <v>218</v>
      </c>
      <c r="E75" s="1">
        <v>326</v>
      </c>
      <c r="F75" s="1">
        <v>150</v>
      </c>
      <c r="G75" s="1">
        <v>176</v>
      </c>
      <c r="H75" s="1">
        <v>80</v>
      </c>
      <c r="I75" s="1">
        <v>38</v>
      </c>
      <c r="J75" s="1">
        <v>42</v>
      </c>
      <c r="K75" s="35">
        <f>E75/B75*100</f>
        <v>80.29556650246306</v>
      </c>
      <c r="L75" s="35">
        <f>F75/C75*100</f>
        <v>79.787234042553195</v>
      </c>
      <c r="M75" s="35">
        <f>G75/D75*100</f>
        <v>80.733944954128447</v>
      </c>
      <c r="N75" s="37"/>
      <c r="O75" s="37"/>
      <c r="P75" s="37"/>
    </row>
    <row r="76" spans="1:16" x14ac:dyDescent="0.2">
      <c r="A76" s="1" t="s">
        <v>16</v>
      </c>
      <c r="B76" s="1">
        <v>369</v>
      </c>
      <c r="C76" s="1">
        <v>178</v>
      </c>
      <c r="D76" s="1">
        <v>191</v>
      </c>
      <c r="E76" s="1">
        <v>183</v>
      </c>
      <c r="F76" s="1">
        <v>102</v>
      </c>
      <c r="G76" s="1">
        <v>81</v>
      </c>
      <c r="H76" s="1">
        <v>186</v>
      </c>
      <c r="I76" s="1">
        <v>76</v>
      </c>
      <c r="J76" s="1">
        <v>110</v>
      </c>
      <c r="K76" s="35">
        <f>E76/B76*100</f>
        <v>49.59349593495935</v>
      </c>
      <c r="L76" s="35">
        <f>F76/C76*100</f>
        <v>57.303370786516851</v>
      </c>
      <c r="M76" s="35">
        <f>G76/D76*100</f>
        <v>42.408376963350783</v>
      </c>
      <c r="N76" s="36">
        <f>(K80+K81)/2</f>
        <v>5.3084935897435894</v>
      </c>
      <c r="O76" s="36">
        <f t="shared" ref="O76:P76" si="37">(L80+L81)/2</f>
        <v>5.3654024051803884</v>
      </c>
      <c r="P76" s="36">
        <f t="shared" si="37"/>
        <v>5.3571428571428568</v>
      </c>
    </row>
    <row r="77" spans="1:16" x14ac:dyDescent="0.2">
      <c r="A77" s="1" t="s">
        <v>17</v>
      </c>
      <c r="B77" s="1">
        <v>384</v>
      </c>
      <c r="C77" s="1">
        <v>177</v>
      </c>
      <c r="D77" s="1">
        <v>207</v>
      </c>
      <c r="E77" s="1">
        <v>120</v>
      </c>
      <c r="F77" s="1">
        <v>59</v>
      </c>
      <c r="G77" s="1">
        <v>61</v>
      </c>
      <c r="H77" s="1">
        <v>264</v>
      </c>
      <c r="I77" s="1">
        <v>118</v>
      </c>
      <c r="J77" s="1">
        <v>146</v>
      </c>
      <c r="K77" s="35">
        <f>E77/B77*100</f>
        <v>31.25</v>
      </c>
      <c r="L77" s="35">
        <f>F77/C77*100</f>
        <v>33.333333333333329</v>
      </c>
      <c r="M77" s="35">
        <f>G77/D77*100</f>
        <v>29.468599033816425</v>
      </c>
      <c r="N77" s="36"/>
      <c r="O77" s="36"/>
      <c r="P77" s="36"/>
    </row>
    <row r="78" spans="1:16" x14ac:dyDescent="0.2">
      <c r="A78" s="1" t="s">
        <v>18</v>
      </c>
      <c r="B78" s="1">
        <v>278</v>
      </c>
      <c r="C78" s="1">
        <v>160</v>
      </c>
      <c r="D78" s="1">
        <v>118</v>
      </c>
      <c r="E78" s="1">
        <v>55</v>
      </c>
      <c r="F78" s="1">
        <v>34</v>
      </c>
      <c r="G78" s="1">
        <v>21</v>
      </c>
      <c r="H78" s="1">
        <v>223</v>
      </c>
      <c r="I78" s="1">
        <v>126</v>
      </c>
      <c r="J78" s="1">
        <v>97</v>
      </c>
      <c r="K78" s="35">
        <f>E78/B78*100</f>
        <v>19.784172661870503</v>
      </c>
      <c r="L78" s="35">
        <f>F78/C78*100</f>
        <v>21.25</v>
      </c>
      <c r="M78" s="35">
        <f>G78/D78*100</f>
        <v>17.796610169491526</v>
      </c>
      <c r="N78" s="36">
        <f>N76*50</f>
        <v>265.42467948717945</v>
      </c>
      <c r="O78" s="36">
        <f t="shared" ref="O78:P78" si="38">O76*50</f>
        <v>268.27012025901939</v>
      </c>
      <c r="P78" s="36">
        <f t="shared" si="38"/>
        <v>267.85714285714283</v>
      </c>
    </row>
    <row r="79" spans="1:16" x14ac:dyDescent="0.2">
      <c r="A79" s="1" t="s">
        <v>19</v>
      </c>
      <c r="B79" s="1">
        <v>253</v>
      </c>
      <c r="C79" s="1">
        <v>122</v>
      </c>
      <c r="D79" s="1">
        <v>131</v>
      </c>
      <c r="E79" s="1">
        <v>47</v>
      </c>
      <c r="F79" s="1">
        <v>30</v>
      </c>
      <c r="G79" s="1">
        <v>17</v>
      </c>
      <c r="H79" s="1">
        <v>206</v>
      </c>
      <c r="I79" s="1">
        <v>92</v>
      </c>
      <c r="J79" s="1">
        <v>114</v>
      </c>
      <c r="K79" s="35">
        <f>E79/B79*100</f>
        <v>18.57707509881423</v>
      </c>
      <c r="L79" s="35">
        <f>F79/C79*100</f>
        <v>24.590163934426229</v>
      </c>
      <c r="M79" s="35">
        <f>G79/D79*100</f>
        <v>12.977099236641221</v>
      </c>
      <c r="N79" s="36"/>
      <c r="O79" s="36"/>
      <c r="P79" s="36"/>
    </row>
    <row r="80" spans="1:16" x14ac:dyDescent="0.2">
      <c r="A80" s="1" t="s">
        <v>20</v>
      </c>
      <c r="B80" s="1">
        <v>192</v>
      </c>
      <c r="C80" s="1">
        <v>94</v>
      </c>
      <c r="D80" s="1">
        <v>98</v>
      </c>
      <c r="E80" s="1">
        <v>13</v>
      </c>
      <c r="F80" s="1">
        <v>6</v>
      </c>
      <c r="G80" s="1">
        <v>7</v>
      </c>
      <c r="H80" s="1">
        <v>179</v>
      </c>
      <c r="I80" s="1">
        <v>88</v>
      </c>
      <c r="J80" s="1">
        <v>91</v>
      </c>
      <c r="K80" s="35">
        <f>E80/B80*100</f>
        <v>6.770833333333333</v>
      </c>
      <c r="L80" s="35">
        <f>F80/C80*100</f>
        <v>6.3829787234042552</v>
      </c>
      <c r="M80" s="35">
        <f>G80/D80*100</f>
        <v>7.1428571428571423</v>
      </c>
      <c r="N80" s="36">
        <f>N74-N78</f>
        <v>2734.4124135281891</v>
      </c>
      <c r="O80" s="36">
        <f t="shared" ref="O80:P80" si="39">O74-O78</f>
        <v>2820.1034053891112</v>
      </c>
      <c r="P80" s="36">
        <f t="shared" si="39"/>
        <v>2646.0898184538087</v>
      </c>
    </row>
    <row r="81" spans="1:16" x14ac:dyDescent="0.2">
      <c r="A81" s="1" t="s">
        <v>21</v>
      </c>
      <c r="B81" s="1">
        <v>130</v>
      </c>
      <c r="C81" s="1">
        <v>46</v>
      </c>
      <c r="D81" s="1">
        <v>84</v>
      </c>
      <c r="E81" s="1">
        <v>5</v>
      </c>
      <c r="F81" s="1">
        <v>2</v>
      </c>
      <c r="G81" s="1">
        <v>3</v>
      </c>
      <c r="H81" s="1">
        <v>125</v>
      </c>
      <c r="I81" s="1">
        <v>44</v>
      </c>
      <c r="J81" s="1">
        <v>81</v>
      </c>
      <c r="K81" s="35">
        <f>E81/B81*100</f>
        <v>3.8461538461538463</v>
      </c>
      <c r="L81" s="35">
        <f>F81/C81*100</f>
        <v>4.3478260869565215</v>
      </c>
      <c r="M81" s="35">
        <f>G81/D81*100</f>
        <v>3.5714285714285712</v>
      </c>
      <c r="N81" s="36">
        <f>100-N76</f>
        <v>94.691506410256409</v>
      </c>
      <c r="O81" s="36">
        <f t="shared" ref="O81:P81" si="40">100-O76</f>
        <v>94.63459759481961</v>
      </c>
      <c r="P81" s="36">
        <f t="shared" si="40"/>
        <v>94.642857142857139</v>
      </c>
    </row>
    <row r="82" spans="1:16" x14ac:dyDescent="0.2">
      <c r="A82" s="1" t="s">
        <v>638</v>
      </c>
      <c r="K82" s="35">
        <f>SUM(K74:K80)*5</f>
        <v>1499.8370930153687</v>
      </c>
      <c r="L82" s="35">
        <f>SUM(L74:L80)*5</f>
        <v>1588.3735256481307</v>
      </c>
      <c r="M82" s="35">
        <f>SUM(M74:M80)*5</f>
        <v>1413.9469613109513</v>
      </c>
      <c r="N82" s="38">
        <f>N80/N81</f>
        <v>28.877061071150244</v>
      </c>
      <c r="O82" s="38">
        <f t="shared" ref="O82:P82" si="41">O80/O81</f>
        <v>29.799919660074579</v>
      </c>
      <c r="P82" s="38">
        <f t="shared" si="41"/>
        <v>27.958684874228922</v>
      </c>
    </row>
    <row r="83" spans="1:16" x14ac:dyDescent="0.2">
      <c r="A83" s="1" t="s">
        <v>631</v>
      </c>
    </row>
    <row r="84" spans="1:16" x14ac:dyDescent="0.2">
      <c r="A84" s="1" t="s">
        <v>0</v>
      </c>
      <c r="B84" s="1">
        <v>1618</v>
      </c>
      <c r="C84" s="1">
        <v>730</v>
      </c>
      <c r="D84" s="1">
        <v>888</v>
      </c>
      <c r="E84" s="1">
        <v>827</v>
      </c>
      <c r="F84" s="1">
        <v>381</v>
      </c>
      <c r="G84" s="1">
        <v>446</v>
      </c>
      <c r="H84" s="1">
        <v>791</v>
      </c>
      <c r="I84" s="1">
        <v>349</v>
      </c>
      <c r="J84" s="1">
        <v>442</v>
      </c>
    </row>
    <row r="85" spans="1:16" x14ac:dyDescent="0.2">
      <c r="A85" s="1" t="s">
        <v>14</v>
      </c>
      <c r="B85" s="1">
        <v>378</v>
      </c>
      <c r="C85" s="1">
        <v>171</v>
      </c>
      <c r="D85" s="1">
        <v>207</v>
      </c>
      <c r="E85" s="1">
        <v>366</v>
      </c>
      <c r="F85" s="1">
        <v>163</v>
      </c>
      <c r="G85" s="1">
        <v>203</v>
      </c>
      <c r="H85" s="1">
        <v>12</v>
      </c>
      <c r="I85" s="1">
        <v>8</v>
      </c>
      <c r="J85" s="1">
        <v>4</v>
      </c>
      <c r="K85" s="35">
        <f>E85/B85*100</f>
        <v>96.825396825396822</v>
      </c>
      <c r="L85" s="35">
        <f>F85/C85*100</f>
        <v>95.32163742690058</v>
      </c>
      <c r="M85" s="35">
        <f>G85/D85*100</f>
        <v>98.067632850241552</v>
      </c>
      <c r="N85" s="36">
        <f>K93+1500</f>
        <v>2744.2515139731672</v>
      </c>
      <c r="O85" s="36">
        <f t="shared" ref="O85:P85" si="42">L93+1500</f>
        <v>2789.6678564101749</v>
      </c>
      <c r="P85" s="36">
        <f t="shared" si="42"/>
        <v>2702.8168082912598</v>
      </c>
    </row>
    <row r="86" spans="1:16" x14ac:dyDescent="0.2">
      <c r="A86" s="1" t="s">
        <v>15</v>
      </c>
      <c r="B86" s="1">
        <v>441</v>
      </c>
      <c r="C86" s="1">
        <v>175</v>
      </c>
      <c r="D86" s="1">
        <v>266</v>
      </c>
      <c r="E86" s="1">
        <v>296</v>
      </c>
      <c r="F86" s="1">
        <v>129</v>
      </c>
      <c r="G86" s="1">
        <v>167</v>
      </c>
      <c r="H86" s="1">
        <v>145</v>
      </c>
      <c r="I86" s="1">
        <v>46</v>
      </c>
      <c r="J86" s="1">
        <v>99</v>
      </c>
      <c r="K86" s="35">
        <f>E86/B86*100</f>
        <v>67.120181405895693</v>
      </c>
      <c r="L86" s="35">
        <f>F86/C86*100</f>
        <v>73.714285714285708</v>
      </c>
      <c r="M86" s="35">
        <f>G86/D86*100</f>
        <v>62.781954887218049</v>
      </c>
      <c r="N86" s="37"/>
      <c r="O86" s="37"/>
      <c r="P86" s="37"/>
    </row>
    <row r="87" spans="1:16" x14ac:dyDescent="0.2">
      <c r="A87" s="1" t="s">
        <v>16</v>
      </c>
      <c r="B87" s="1">
        <v>276</v>
      </c>
      <c r="C87" s="1">
        <v>150</v>
      </c>
      <c r="D87" s="1">
        <v>126</v>
      </c>
      <c r="E87" s="1">
        <v>97</v>
      </c>
      <c r="F87" s="1">
        <v>54</v>
      </c>
      <c r="G87" s="1">
        <v>43</v>
      </c>
      <c r="H87" s="1">
        <v>179</v>
      </c>
      <c r="I87" s="1">
        <v>96</v>
      </c>
      <c r="J87" s="1">
        <v>83</v>
      </c>
      <c r="K87" s="35">
        <f>E87/B87*100</f>
        <v>35.144927536231883</v>
      </c>
      <c r="L87" s="35">
        <f>F87/C87*100</f>
        <v>36</v>
      </c>
      <c r="M87" s="35">
        <f>G87/D87*100</f>
        <v>34.126984126984127</v>
      </c>
      <c r="N87" s="36">
        <f>(K91+K92)/2</f>
        <v>3.2620320855614975</v>
      </c>
      <c r="O87" s="36">
        <f t="shared" ref="O87:P87" si="43">(L91+L92)/2</f>
        <v>0</v>
      </c>
      <c r="P87" s="36">
        <f t="shared" si="43"/>
        <v>5.4220779220779214</v>
      </c>
    </row>
    <row r="88" spans="1:16" x14ac:dyDescent="0.2">
      <c r="A88" s="1" t="s">
        <v>17</v>
      </c>
      <c r="B88" s="1">
        <v>158</v>
      </c>
      <c r="C88" s="1">
        <v>75</v>
      </c>
      <c r="D88" s="1">
        <v>83</v>
      </c>
      <c r="E88" s="1">
        <v>39</v>
      </c>
      <c r="F88" s="1">
        <v>23</v>
      </c>
      <c r="G88" s="1">
        <v>16</v>
      </c>
      <c r="H88" s="1">
        <v>119</v>
      </c>
      <c r="I88" s="1">
        <v>52</v>
      </c>
      <c r="J88" s="1">
        <v>67</v>
      </c>
      <c r="K88" s="35">
        <f>E88/B88*100</f>
        <v>24.683544303797468</v>
      </c>
      <c r="L88" s="35">
        <f>F88/C88*100</f>
        <v>30.666666666666664</v>
      </c>
      <c r="M88" s="35">
        <f>G88/D88*100</f>
        <v>19.277108433734941</v>
      </c>
      <c r="N88" s="36"/>
      <c r="O88" s="36"/>
      <c r="P88" s="36"/>
    </row>
    <row r="89" spans="1:16" x14ac:dyDescent="0.2">
      <c r="A89" s="1" t="s">
        <v>18</v>
      </c>
      <c r="B89" s="1">
        <v>135</v>
      </c>
      <c r="C89" s="1">
        <v>59</v>
      </c>
      <c r="D89" s="1">
        <v>76</v>
      </c>
      <c r="E89" s="1">
        <v>17</v>
      </c>
      <c r="F89" s="1">
        <v>9</v>
      </c>
      <c r="G89" s="1">
        <v>8</v>
      </c>
      <c r="H89" s="1">
        <v>118</v>
      </c>
      <c r="I89" s="1">
        <v>50</v>
      </c>
      <c r="J89" s="1">
        <v>68</v>
      </c>
      <c r="K89" s="35">
        <f>E89/B89*100</f>
        <v>12.592592592592592</v>
      </c>
      <c r="L89" s="35">
        <f>F89/C89*100</f>
        <v>15.254237288135593</v>
      </c>
      <c r="M89" s="35">
        <f>G89/D89*100</f>
        <v>10.526315789473683</v>
      </c>
      <c r="N89" s="36">
        <f>N87*50</f>
        <v>163.10160427807489</v>
      </c>
      <c r="O89" s="36">
        <f t="shared" ref="O89:P89" si="44">O87*50</f>
        <v>0</v>
      </c>
      <c r="P89" s="36">
        <f t="shared" si="44"/>
        <v>271.10389610389609</v>
      </c>
    </row>
    <row r="90" spans="1:16" x14ac:dyDescent="0.2">
      <c r="A90" s="1" t="s">
        <v>19</v>
      </c>
      <c r="B90" s="1">
        <v>90</v>
      </c>
      <c r="C90" s="1">
        <v>43</v>
      </c>
      <c r="D90" s="1">
        <v>47</v>
      </c>
      <c r="E90" s="1">
        <v>7</v>
      </c>
      <c r="F90" s="1">
        <v>3</v>
      </c>
      <c r="G90" s="1">
        <v>4</v>
      </c>
      <c r="H90" s="1">
        <v>83</v>
      </c>
      <c r="I90" s="1">
        <v>40</v>
      </c>
      <c r="J90" s="1">
        <v>43</v>
      </c>
      <c r="K90" s="35">
        <f>E90/B90*100</f>
        <v>7.7777777777777777</v>
      </c>
      <c r="L90" s="35">
        <f>F90/C90*100</f>
        <v>6.9767441860465116</v>
      </c>
      <c r="M90" s="35">
        <f>G90/D90*100</f>
        <v>8.5106382978723403</v>
      </c>
      <c r="N90" s="36"/>
      <c r="O90" s="36"/>
      <c r="P90" s="36"/>
    </row>
    <row r="91" spans="1:16" x14ac:dyDescent="0.2">
      <c r="A91" s="1" t="s">
        <v>20</v>
      </c>
      <c r="B91" s="1">
        <v>85</v>
      </c>
      <c r="C91" s="1">
        <v>30</v>
      </c>
      <c r="D91" s="1">
        <v>55</v>
      </c>
      <c r="E91" s="1">
        <v>4</v>
      </c>
      <c r="F91" s="1">
        <v>0</v>
      </c>
      <c r="G91" s="1">
        <v>4</v>
      </c>
      <c r="H91" s="1">
        <v>81</v>
      </c>
      <c r="I91" s="1">
        <v>30</v>
      </c>
      <c r="J91" s="1">
        <v>51</v>
      </c>
      <c r="K91" s="35">
        <f>E91/B91*100</f>
        <v>4.7058823529411766</v>
      </c>
      <c r="L91" s="35">
        <f>F91/C91*100</f>
        <v>0</v>
      </c>
      <c r="M91" s="35">
        <f>G91/D91*100</f>
        <v>7.2727272727272725</v>
      </c>
      <c r="N91" s="36">
        <f>N85-N89</f>
        <v>2581.1499096950924</v>
      </c>
      <c r="O91" s="36">
        <f t="shared" ref="O91:P91" si="45">O85-O89</f>
        <v>2789.6678564101749</v>
      </c>
      <c r="P91" s="36">
        <f t="shared" si="45"/>
        <v>2431.7129121873636</v>
      </c>
    </row>
    <row r="92" spans="1:16" x14ac:dyDescent="0.2">
      <c r="A92" s="1" t="s">
        <v>21</v>
      </c>
      <c r="B92" s="1">
        <v>55</v>
      </c>
      <c r="C92" s="1">
        <v>27</v>
      </c>
      <c r="D92" s="1">
        <v>28</v>
      </c>
      <c r="E92" s="1">
        <v>1</v>
      </c>
      <c r="F92" s="1">
        <v>0</v>
      </c>
      <c r="G92" s="1">
        <v>1</v>
      </c>
      <c r="H92" s="1">
        <v>54</v>
      </c>
      <c r="I92" s="1">
        <v>27</v>
      </c>
      <c r="J92" s="1">
        <v>27</v>
      </c>
      <c r="K92" s="35">
        <f>E92/B92*100</f>
        <v>1.8181818181818181</v>
      </c>
      <c r="L92" s="35">
        <f>F92/C92*100</f>
        <v>0</v>
      </c>
      <c r="M92" s="35">
        <f>G92/D92*100</f>
        <v>3.5714285714285712</v>
      </c>
      <c r="N92" s="36">
        <f>100-N87</f>
        <v>96.737967914438499</v>
      </c>
      <c r="O92" s="36">
        <f t="shared" ref="O92:P92" si="46">100-O87</f>
        <v>100</v>
      </c>
      <c r="P92" s="36">
        <f t="shared" si="46"/>
        <v>94.577922077922082</v>
      </c>
    </row>
    <row r="93" spans="1:16" x14ac:dyDescent="0.2">
      <c r="K93" s="35">
        <f>SUM(K85:K91)*5</f>
        <v>1244.2515139731672</v>
      </c>
      <c r="L93" s="35">
        <f>SUM(L85:L91)*5</f>
        <v>1289.6678564101751</v>
      </c>
      <c r="M93" s="35">
        <f>SUM(M85:M91)*5</f>
        <v>1202.8168082912598</v>
      </c>
      <c r="N93" s="38">
        <f>N91/N92</f>
        <v>26.681870266057619</v>
      </c>
      <c r="O93" s="38">
        <f t="shared" ref="O93:P93" si="47">O91/O92</f>
        <v>27.896678564101748</v>
      </c>
      <c r="P93" s="38">
        <f t="shared" si="47"/>
        <v>25.711211017978304</v>
      </c>
    </row>
  </sheetData>
  <mergeCells count="4">
    <mergeCell ref="B2:D2"/>
    <mergeCell ref="E2:G2"/>
    <mergeCell ref="H2:J2"/>
    <mergeCell ref="N2:P2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6C42-1721-4A9D-B582-F8A5639614D0}">
  <dimension ref="A1:P93"/>
  <sheetViews>
    <sheetView view="pageBreakPreview" zoomScale="125" zoomScaleNormal="100" zoomScaleSheetLayoutView="125" workbookViewId="0">
      <selection activeCell="A2" sqref="A2"/>
    </sheetView>
  </sheetViews>
  <sheetFormatPr defaultColWidth="8.88671875" defaultRowHeight="10.199999999999999" x14ac:dyDescent="0.2"/>
  <cols>
    <col min="1" max="1" width="8.88671875" style="1"/>
    <col min="2" max="13" width="5.21875" style="1" customWidth="1"/>
    <col min="14" max="16" width="6.21875" style="1" customWidth="1"/>
    <col min="17" max="16384" width="8.88671875" style="1"/>
  </cols>
  <sheetData>
    <row r="1" spans="1:16" x14ac:dyDescent="0.2">
      <c r="A1" s="1" t="s">
        <v>836</v>
      </c>
    </row>
    <row r="2" spans="1:16" x14ac:dyDescent="0.2">
      <c r="A2" s="3"/>
      <c r="B2" s="34" t="s">
        <v>0</v>
      </c>
      <c r="C2" s="34"/>
      <c r="D2" s="34"/>
      <c r="E2" s="34" t="s">
        <v>84</v>
      </c>
      <c r="F2" s="34"/>
      <c r="G2" s="34"/>
      <c r="H2" s="34" t="s">
        <v>629</v>
      </c>
      <c r="I2" s="34"/>
      <c r="J2" s="31"/>
      <c r="N2" s="34" t="s">
        <v>648</v>
      </c>
      <c r="O2" s="34"/>
      <c r="P2" s="31"/>
    </row>
    <row r="3" spans="1:16" x14ac:dyDescent="0.2">
      <c r="A3" s="14"/>
      <c r="B3" s="17" t="s">
        <v>0</v>
      </c>
      <c r="C3" s="17" t="s">
        <v>618</v>
      </c>
      <c r="D3" s="17" t="s">
        <v>619</v>
      </c>
      <c r="E3" s="17" t="s">
        <v>0</v>
      </c>
      <c r="F3" s="17" t="s">
        <v>618</v>
      </c>
      <c r="G3" s="17" t="s">
        <v>619</v>
      </c>
      <c r="H3" s="17" t="s">
        <v>0</v>
      </c>
      <c r="I3" s="17" t="s">
        <v>618</v>
      </c>
      <c r="J3" s="18" t="s">
        <v>619</v>
      </c>
      <c r="N3" s="17" t="s">
        <v>0</v>
      </c>
      <c r="O3" s="17" t="s">
        <v>618</v>
      </c>
      <c r="P3" s="18" t="s">
        <v>619</v>
      </c>
    </row>
    <row r="4" spans="1:16" x14ac:dyDescent="0.2">
      <c r="A4" s="1" t="s">
        <v>630</v>
      </c>
    </row>
    <row r="5" spans="1:16" x14ac:dyDescent="0.2">
      <c r="A5" s="1" t="s">
        <v>12</v>
      </c>
    </row>
    <row r="6" spans="1:16" x14ac:dyDescent="0.2">
      <c r="A6" s="1" t="s">
        <v>631</v>
      </c>
    </row>
    <row r="7" spans="1:16" x14ac:dyDescent="0.2">
      <c r="A7" s="1" t="s">
        <v>0</v>
      </c>
      <c r="B7" s="1">
        <v>2529</v>
      </c>
      <c r="C7" s="1">
        <v>1215</v>
      </c>
      <c r="D7" s="1">
        <v>1314</v>
      </c>
      <c r="E7" s="1">
        <v>1115</v>
      </c>
      <c r="F7" s="1">
        <v>547</v>
      </c>
      <c r="G7" s="1">
        <v>568</v>
      </c>
      <c r="H7" s="1">
        <v>1414</v>
      </c>
      <c r="I7" s="1">
        <v>668</v>
      </c>
      <c r="J7" s="1">
        <v>746</v>
      </c>
    </row>
    <row r="8" spans="1:16" x14ac:dyDescent="0.2">
      <c r="A8" s="1" t="s">
        <v>14</v>
      </c>
      <c r="B8" s="1">
        <v>399</v>
      </c>
      <c r="C8" s="1">
        <v>200</v>
      </c>
      <c r="D8" s="1">
        <v>199</v>
      </c>
      <c r="E8" s="1">
        <v>374</v>
      </c>
      <c r="F8" s="1">
        <v>193</v>
      </c>
      <c r="G8" s="1">
        <v>181</v>
      </c>
      <c r="H8" s="1">
        <v>25</v>
      </c>
      <c r="I8" s="1">
        <v>7</v>
      </c>
      <c r="J8" s="1">
        <v>18</v>
      </c>
      <c r="K8" s="35">
        <f>E8/B8*100</f>
        <v>93.734335839598998</v>
      </c>
      <c r="L8" s="35">
        <f>F8/C8*100</f>
        <v>96.5</v>
      </c>
      <c r="M8" s="35">
        <f>G8/D8*100</f>
        <v>90.954773869346738</v>
      </c>
      <c r="N8" s="36">
        <f>K16+1500</f>
        <v>2915.8366613110084</v>
      </c>
      <c r="O8" s="36">
        <f t="shared" ref="O8:P8" si="0">L16+1500</f>
        <v>2941.6601067127094</v>
      </c>
      <c r="P8" s="36">
        <f t="shared" si="0"/>
        <v>2888.2428441051961</v>
      </c>
    </row>
    <row r="9" spans="1:16" x14ac:dyDescent="0.2">
      <c r="A9" s="1" t="s">
        <v>15</v>
      </c>
      <c r="B9" s="1">
        <v>416</v>
      </c>
      <c r="C9" s="1">
        <v>203</v>
      </c>
      <c r="D9" s="1">
        <v>213</v>
      </c>
      <c r="E9" s="1">
        <v>299</v>
      </c>
      <c r="F9" s="1">
        <v>149</v>
      </c>
      <c r="G9" s="1">
        <v>150</v>
      </c>
      <c r="H9" s="1">
        <v>117</v>
      </c>
      <c r="I9" s="1">
        <v>54</v>
      </c>
      <c r="J9" s="1">
        <v>63</v>
      </c>
      <c r="K9" s="35">
        <f>E9/B9*100</f>
        <v>71.875</v>
      </c>
      <c r="L9" s="35">
        <f>F9/C9*100</f>
        <v>73.399014778325125</v>
      </c>
      <c r="M9" s="35">
        <f>G9/D9*100</f>
        <v>70.422535211267601</v>
      </c>
      <c r="N9" s="37"/>
      <c r="O9" s="37"/>
      <c r="P9" s="37"/>
    </row>
    <row r="10" spans="1:16" x14ac:dyDescent="0.2">
      <c r="A10" s="1" t="s">
        <v>16</v>
      </c>
      <c r="B10" s="1">
        <v>448</v>
      </c>
      <c r="C10" s="1">
        <v>194</v>
      </c>
      <c r="D10" s="1">
        <v>254</v>
      </c>
      <c r="E10" s="1">
        <v>200</v>
      </c>
      <c r="F10" s="1">
        <v>88</v>
      </c>
      <c r="G10" s="1">
        <v>112</v>
      </c>
      <c r="H10" s="1">
        <v>248</v>
      </c>
      <c r="I10" s="1">
        <v>106</v>
      </c>
      <c r="J10" s="1">
        <v>142</v>
      </c>
      <c r="K10" s="35">
        <f>E10/B10*100</f>
        <v>44.642857142857146</v>
      </c>
      <c r="L10" s="35">
        <f>F10/C10*100</f>
        <v>45.360824742268044</v>
      </c>
      <c r="M10" s="35">
        <f>G10/D10*100</f>
        <v>44.094488188976378</v>
      </c>
      <c r="N10" s="36">
        <f>(K14+K15)/2</f>
        <v>7.8202189966895848</v>
      </c>
      <c r="O10" s="36">
        <f t="shared" ref="O10:P10" si="1">(L14+L15)/2</f>
        <v>3.8888888888888888</v>
      </c>
      <c r="P10" s="36">
        <f t="shared" si="1"/>
        <v>10.987972508591064</v>
      </c>
    </row>
    <row r="11" spans="1:16" x14ac:dyDescent="0.2">
      <c r="A11" s="1" t="s">
        <v>17</v>
      </c>
      <c r="B11" s="1">
        <v>388</v>
      </c>
      <c r="C11" s="1">
        <v>186</v>
      </c>
      <c r="D11" s="1">
        <v>202</v>
      </c>
      <c r="E11" s="1">
        <v>110</v>
      </c>
      <c r="F11" s="1">
        <v>47</v>
      </c>
      <c r="G11" s="1">
        <v>63</v>
      </c>
      <c r="H11" s="1">
        <v>278</v>
      </c>
      <c r="I11" s="1">
        <v>139</v>
      </c>
      <c r="J11" s="1">
        <v>139</v>
      </c>
      <c r="K11" s="35">
        <f>E11/B11*100</f>
        <v>28.350515463917525</v>
      </c>
      <c r="L11" s="35">
        <f>F11/C11*100</f>
        <v>25.268817204301076</v>
      </c>
      <c r="M11" s="35">
        <f>G11/D11*100</f>
        <v>31.188118811881189</v>
      </c>
      <c r="N11" s="36"/>
      <c r="O11" s="36"/>
      <c r="P11" s="36"/>
    </row>
    <row r="12" spans="1:16" x14ac:dyDescent="0.2">
      <c r="A12" s="1" t="s">
        <v>18</v>
      </c>
      <c r="B12" s="1">
        <v>338</v>
      </c>
      <c r="C12" s="1">
        <v>173</v>
      </c>
      <c r="D12" s="1">
        <v>165</v>
      </c>
      <c r="E12" s="1">
        <v>69</v>
      </c>
      <c r="F12" s="1">
        <v>41</v>
      </c>
      <c r="G12" s="1">
        <v>28</v>
      </c>
      <c r="H12" s="1">
        <v>269</v>
      </c>
      <c r="I12" s="1">
        <v>132</v>
      </c>
      <c r="J12" s="1">
        <v>137</v>
      </c>
      <c r="K12" s="35">
        <f>E12/B12*100</f>
        <v>20.414201183431953</v>
      </c>
      <c r="L12" s="35">
        <f>F12/C12*100</f>
        <v>23.699421965317917</v>
      </c>
      <c r="M12" s="35">
        <f>G12/D12*100</f>
        <v>16.969696969696972</v>
      </c>
      <c r="N12" s="36">
        <f>N10*50</f>
        <v>391.01094983447922</v>
      </c>
      <c r="O12" s="36">
        <f t="shared" ref="O12:P12" si="2">O10*50</f>
        <v>194.44444444444443</v>
      </c>
      <c r="P12" s="36">
        <f t="shared" si="2"/>
        <v>549.39862542955314</v>
      </c>
    </row>
    <row r="13" spans="1:16" x14ac:dyDescent="0.2">
      <c r="A13" s="1" t="s">
        <v>19</v>
      </c>
      <c r="B13" s="1">
        <v>248</v>
      </c>
      <c r="C13" s="1">
        <v>124</v>
      </c>
      <c r="D13" s="1">
        <v>124</v>
      </c>
      <c r="E13" s="1">
        <v>40</v>
      </c>
      <c r="F13" s="1">
        <v>23</v>
      </c>
      <c r="G13" s="1">
        <v>17</v>
      </c>
      <c r="H13" s="1">
        <v>208</v>
      </c>
      <c r="I13" s="1">
        <v>101</v>
      </c>
      <c r="J13" s="1">
        <v>107</v>
      </c>
      <c r="K13" s="35">
        <f>E13/B13*100</f>
        <v>16.129032258064516</v>
      </c>
      <c r="L13" s="35">
        <f>F13/C13*100</f>
        <v>18.548387096774192</v>
      </c>
      <c r="M13" s="35">
        <f>G13/D13*100</f>
        <v>13.709677419354838</v>
      </c>
      <c r="N13" s="36"/>
      <c r="O13" s="36"/>
      <c r="P13" s="36"/>
    </row>
    <row r="14" spans="1:16" x14ac:dyDescent="0.2">
      <c r="A14" s="1" t="s">
        <v>20</v>
      </c>
      <c r="B14" s="1">
        <v>187</v>
      </c>
      <c r="C14" s="1">
        <v>90</v>
      </c>
      <c r="D14" s="1">
        <v>97</v>
      </c>
      <c r="E14" s="1">
        <v>15</v>
      </c>
      <c r="F14" s="1">
        <v>5</v>
      </c>
      <c r="G14" s="1">
        <v>10</v>
      </c>
      <c r="H14" s="1">
        <v>172</v>
      </c>
      <c r="I14" s="1">
        <v>85</v>
      </c>
      <c r="J14" s="1">
        <v>87</v>
      </c>
      <c r="K14" s="35">
        <f>E14/B14*100</f>
        <v>8.0213903743315509</v>
      </c>
      <c r="L14" s="35">
        <f>F14/C14*100</f>
        <v>5.5555555555555554</v>
      </c>
      <c r="M14" s="35">
        <f>G14/D14*100</f>
        <v>10.309278350515463</v>
      </c>
      <c r="N14" s="36">
        <f>N8-N12</f>
        <v>2524.8257114765292</v>
      </c>
      <c r="O14" s="36">
        <f t="shared" ref="O14:P14" si="3">O8-O12</f>
        <v>2747.2156622682651</v>
      </c>
      <c r="P14" s="36">
        <f t="shared" si="3"/>
        <v>2338.8442186756429</v>
      </c>
    </row>
    <row r="15" spans="1:16" x14ac:dyDescent="0.2">
      <c r="A15" s="1" t="s">
        <v>21</v>
      </c>
      <c r="B15" s="1">
        <v>105</v>
      </c>
      <c r="C15" s="1">
        <v>45</v>
      </c>
      <c r="D15" s="1">
        <v>60</v>
      </c>
      <c r="E15" s="1">
        <v>8</v>
      </c>
      <c r="F15" s="1">
        <v>1</v>
      </c>
      <c r="G15" s="1">
        <v>7</v>
      </c>
      <c r="H15" s="1">
        <v>97</v>
      </c>
      <c r="I15" s="1">
        <v>44</v>
      </c>
      <c r="J15" s="1">
        <v>53</v>
      </c>
      <c r="K15" s="35">
        <f>E15/B15*100</f>
        <v>7.6190476190476195</v>
      </c>
      <c r="L15" s="35">
        <f>F15/C15*100</f>
        <v>2.2222222222222223</v>
      </c>
      <c r="M15" s="35">
        <f>G15/D15*100</f>
        <v>11.666666666666666</v>
      </c>
      <c r="N15" s="36">
        <f>100-N10</f>
        <v>92.17978100331041</v>
      </c>
      <c r="O15" s="36">
        <f t="shared" ref="O15:P15" si="4">100-O10</f>
        <v>96.111111111111114</v>
      </c>
      <c r="P15" s="36">
        <f t="shared" si="4"/>
        <v>89.012027491408929</v>
      </c>
    </row>
    <row r="16" spans="1:16" x14ac:dyDescent="0.2">
      <c r="A16" s="1" t="s">
        <v>632</v>
      </c>
      <c r="K16" s="35">
        <f>SUM(K8:K14)*5</f>
        <v>1415.8366613110084</v>
      </c>
      <c r="L16" s="35">
        <f>SUM(L8:L14)*5</f>
        <v>1441.6601067127094</v>
      </c>
      <c r="M16" s="35">
        <f>SUM(M8:M14)*5</f>
        <v>1388.2428441051959</v>
      </c>
      <c r="N16" s="38">
        <f>N14/N15</f>
        <v>27.390233346137549</v>
      </c>
      <c r="O16" s="38">
        <f t="shared" ref="O16:P16" si="5">O14/O15</f>
        <v>28.583746775045533</v>
      </c>
      <c r="P16" s="38">
        <f t="shared" si="5"/>
        <v>26.275597630908681</v>
      </c>
    </row>
    <row r="17" spans="1:16" x14ac:dyDescent="0.2">
      <c r="A17" s="1" t="s">
        <v>631</v>
      </c>
    </row>
    <row r="18" spans="1:16" x14ac:dyDescent="0.2">
      <c r="A18" s="1" t="s">
        <v>0</v>
      </c>
      <c r="B18" s="1">
        <v>1257</v>
      </c>
      <c r="C18" s="1">
        <v>602</v>
      </c>
      <c r="D18" s="1">
        <v>655</v>
      </c>
      <c r="E18" s="1">
        <v>576</v>
      </c>
      <c r="F18" s="1">
        <v>272</v>
      </c>
      <c r="G18" s="1">
        <v>304</v>
      </c>
      <c r="H18" s="1">
        <v>681</v>
      </c>
      <c r="I18" s="1">
        <v>330</v>
      </c>
      <c r="J18" s="1">
        <v>351</v>
      </c>
    </row>
    <row r="19" spans="1:16" x14ac:dyDescent="0.2">
      <c r="A19" s="1" t="s">
        <v>14</v>
      </c>
      <c r="B19" s="1">
        <v>211</v>
      </c>
      <c r="C19" s="1">
        <v>104</v>
      </c>
      <c r="D19" s="1">
        <v>107</v>
      </c>
      <c r="E19" s="1">
        <v>199</v>
      </c>
      <c r="F19" s="1">
        <v>101</v>
      </c>
      <c r="G19" s="1">
        <v>98</v>
      </c>
      <c r="H19" s="1">
        <v>12</v>
      </c>
      <c r="I19" s="1">
        <v>3</v>
      </c>
      <c r="J19" s="1">
        <v>9</v>
      </c>
      <c r="K19" s="35">
        <f>E19/B19*100</f>
        <v>94.312796208530798</v>
      </c>
      <c r="L19" s="35">
        <f>F19/C19*100</f>
        <v>97.115384615384613</v>
      </c>
      <c r="M19" s="35">
        <f>G19/D19*100</f>
        <v>91.588785046728972</v>
      </c>
      <c r="N19" s="36">
        <f>K27+1500</f>
        <v>2893.3188972851249</v>
      </c>
      <c r="O19" s="36">
        <f t="shared" ref="O19:P19" si="6">L27+1500</f>
        <v>2864.4345745952141</v>
      </c>
      <c r="P19" s="36">
        <f t="shared" si="6"/>
        <v>2921.6763626820612</v>
      </c>
    </row>
    <row r="20" spans="1:16" x14ac:dyDescent="0.2">
      <c r="A20" s="1" t="s">
        <v>15</v>
      </c>
      <c r="B20" s="1">
        <v>232</v>
      </c>
      <c r="C20" s="1">
        <v>113</v>
      </c>
      <c r="D20" s="1">
        <v>119</v>
      </c>
      <c r="E20" s="1">
        <v>167</v>
      </c>
      <c r="F20" s="1">
        <v>83</v>
      </c>
      <c r="G20" s="1">
        <v>84</v>
      </c>
      <c r="H20" s="1">
        <v>65</v>
      </c>
      <c r="I20" s="1">
        <v>30</v>
      </c>
      <c r="J20" s="1">
        <v>35</v>
      </c>
      <c r="K20" s="35">
        <f>E20/B20*100</f>
        <v>71.982758620689651</v>
      </c>
      <c r="L20" s="35">
        <f>F20/C20*100</f>
        <v>73.451327433628322</v>
      </c>
      <c r="M20" s="35">
        <f>G20/D20*100</f>
        <v>70.588235294117652</v>
      </c>
      <c r="N20" s="37"/>
      <c r="O20" s="37"/>
      <c r="P20" s="37"/>
    </row>
    <row r="21" spans="1:16" x14ac:dyDescent="0.2">
      <c r="A21" s="1" t="s">
        <v>16</v>
      </c>
      <c r="B21" s="1">
        <v>243</v>
      </c>
      <c r="C21" s="1">
        <v>109</v>
      </c>
      <c r="D21" s="1">
        <v>134</v>
      </c>
      <c r="E21" s="1">
        <v>105</v>
      </c>
      <c r="F21" s="1">
        <v>44</v>
      </c>
      <c r="G21" s="1">
        <v>61</v>
      </c>
      <c r="H21" s="1">
        <v>138</v>
      </c>
      <c r="I21" s="1">
        <v>65</v>
      </c>
      <c r="J21" s="1">
        <v>73</v>
      </c>
      <c r="K21" s="35">
        <f>E21/B21*100</f>
        <v>43.209876543209873</v>
      </c>
      <c r="L21" s="35">
        <f>F21/C21*100</f>
        <v>40.366972477064223</v>
      </c>
      <c r="M21" s="35">
        <f>G21/D21*100</f>
        <v>45.522388059701491</v>
      </c>
      <c r="N21" s="36">
        <f>(K25+K26)/2</f>
        <v>9.9025974025974026</v>
      </c>
      <c r="O21" s="36">
        <f t="shared" ref="O21:P21" si="7">(L25+L26)/2</f>
        <v>3.4090909090909087</v>
      </c>
      <c r="P21" s="36">
        <f t="shared" si="7"/>
        <v>15.192307692307693</v>
      </c>
    </row>
    <row r="22" spans="1:16" x14ac:dyDescent="0.2">
      <c r="A22" s="1" t="s">
        <v>17</v>
      </c>
      <c r="B22" s="1">
        <v>175</v>
      </c>
      <c r="C22" s="1">
        <v>87</v>
      </c>
      <c r="D22" s="1">
        <v>88</v>
      </c>
      <c r="E22" s="1">
        <v>49</v>
      </c>
      <c r="F22" s="1">
        <v>20</v>
      </c>
      <c r="G22" s="1">
        <v>29</v>
      </c>
      <c r="H22" s="1">
        <v>126</v>
      </c>
      <c r="I22" s="1">
        <v>67</v>
      </c>
      <c r="J22" s="1">
        <v>59</v>
      </c>
      <c r="K22" s="35">
        <f>E22/B22*100</f>
        <v>28.000000000000004</v>
      </c>
      <c r="L22" s="35">
        <f>F22/C22*100</f>
        <v>22.988505747126435</v>
      </c>
      <c r="M22" s="35">
        <f>G22/D22*100</f>
        <v>32.954545454545453</v>
      </c>
      <c r="N22" s="36"/>
      <c r="O22" s="36"/>
      <c r="P22" s="36"/>
    </row>
    <row r="23" spans="1:16" x14ac:dyDescent="0.2">
      <c r="A23" s="1" t="s">
        <v>18</v>
      </c>
      <c r="B23" s="1">
        <v>167</v>
      </c>
      <c r="C23" s="1">
        <v>76</v>
      </c>
      <c r="D23" s="1">
        <v>91</v>
      </c>
      <c r="E23" s="1">
        <v>31</v>
      </c>
      <c r="F23" s="1">
        <v>14</v>
      </c>
      <c r="G23" s="1">
        <v>17</v>
      </c>
      <c r="H23" s="1">
        <v>136</v>
      </c>
      <c r="I23" s="1">
        <v>62</v>
      </c>
      <c r="J23" s="1">
        <v>74</v>
      </c>
      <c r="K23" s="35">
        <f>E23/B23*100</f>
        <v>18.562874251497004</v>
      </c>
      <c r="L23" s="35">
        <f>F23/C23*100</f>
        <v>18.421052631578945</v>
      </c>
      <c r="M23" s="35">
        <f>G23/D23*100</f>
        <v>18.681318681318682</v>
      </c>
      <c r="N23" s="36">
        <f>N21*50</f>
        <v>495.12987012987014</v>
      </c>
      <c r="O23" s="36">
        <f t="shared" ref="O23:P23" si="8">O21*50</f>
        <v>170.45454545454544</v>
      </c>
      <c r="P23" s="36">
        <f t="shared" si="8"/>
        <v>759.61538461538464</v>
      </c>
    </row>
    <row r="24" spans="1:16" x14ac:dyDescent="0.2">
      <c r="A24" s="1" t="s">
        <v>19</v>
      </c>
      <c r="B24" s="1">
        <v>101</v>
      </c>
      <c r="C24" s="1">
        <v>51</v>
      </c>
      <c r="D24" s="1">
        <v>50</v>
      </c>
      <c r="E24" s="1">
        <v>12</v>
      </c>
      <c r="F24" s="1">
        <v>7</v>
      </c>
      <c r="G24" s="1">
        <v>5</v>
      </c>
      <c r="H24" s="1">
        <v>89</v>
      </c>
      <c r="I24" s="1">
        <v>44</v>
      </c>
      <c r="J24" s="1">
        <v>45</v>
      </c>
      <c r="K24" s="35">
        <f>E24/B24*100</f>
        <v>11.881188118811881</v>
      </c>
      <c r="L24" s="35">
        <f>F24/C24*100</f>
        <v>13.725490196078432</v>
      </c>
      <c r="M24" s="35">
        <f>G24/D24*100</f>
        <v>10</v>
      </c>
      <c r="N24" s="36"/>
      <c r="O24" s="36"/>
      <c r="P24" s="36"/>
    </row>
    <row r="25" spans="1:16" x14ac:dyDescent="0.2">
      <c r="A25" s="1" t="s">
        <v>20</v>
      </c>
      <c r="B25" s="1">
        <v>84</v>
      </c>
      <c r="C25" s="1">
        <v>44</v>
      </c>
      <c r="D25" s="1">
        <v>40</v>
      </c>
      <c r="E25" s="1">
        <v>9</v>
      </c>
      <c r="F25" s="1">
        <v>3</v>
      </c>
      <c r="G25" s="1">
        <v>6</v>
      </c>
      <c r="H25" s="1">
        <v>75</v>
      </c>
      <c r="I25" s="1">
        <v>41</v>
      </c>
      <c r="J25" s="1">
        <v>34</v>
      </c>
      <c r="K25" s="35">
        <f>E25/B25*100</f>
        <v>10.714285714285714</v>
      </c>
      <c r="L25" s="35">
        <f>F25/C25*100</f>
        <v>6.8181818181818175</v>
      </c>
      <c r="M25" s="35">
        <f>G25/D25*100</f>
        <v>15</v>
      </c>
      <c r="N25" s="36">
        <f>N19-N23</f>
        <v>2398.1890271552547</v>
      </c>
      <c r="O25" s="36">
        <f t="shared" ref="O25:P25" si="9">O19-O23</f>
        <v>2693.9800291406686</v>
      </c>
      <c r="P25" s="36">
        <f t="shared" si="9"/>
        <v>2162.0609780666764</v>
      </c>
    </row>
    <row r="26" spans="1:16" x14ac:dyDescent="0.2">
      <c r="A26" s="1" t="s">
        <v>21</v>
      </c>
      <c r="B26" s="1">
        <v>44</v>
      </c>
      <c r="C26" s="1">
        <v>18</v>
      </c>
      <c r="D26" s="1">
        <v>26</v>
      </c>
      <c r="E26" s="1">
        <v>4</v>
      </c>
      <c r="F26" s="1">
        <v>0</v>
      </c>
      <c r="G26" s="1">
        <v>4</v>
      </c>
      <c r="H26" s="1">
        <v>40</v>
      </c>
      <c r="I26" s="1">
        <v>18</v>
      </c>
      <c r="J26" s="1">
        <v>22</v>
      </c>
      <c r="K26" s="35">
        <f>E26/B26*100</f>
        <v>9.0909090909090917</v>
      </c>
      <c r="L26" s="35">
        <f>F26/C26*100</f>
        <v>0</v>
      </c>
      <c r="M26" s="35">
        <f>G26/D26*100</f>
        <v>15.384615384615385</v>
      </c>
      <c r="N26" s="36">
        <f>100-N21</f>
        <v>90.097402597402592</v>
      </c>
      <c r="O26" s="36">
        <f t="shared" ref="O26:P26" si="10">100-O21</f>
        <v>96.590909090909093</v>
      </c>
      <c r="P26" s="36">
        <f t="shared" si="10"/>
        <v>84.807692307692307</v>
      </c>
    </row>
    <row r="27" spans="1:16" x14ac:dyDescent="0.2">
      <c r="A27" s="1" t="s">
        <v>633</v>
      </c>
      <c r="K27" s="35">
        <f>SUM(K19:K25)*5</f>
        <v>1393.3188972851249</v>
      </c>
      <c r="L27" s="35">
        <f>SUM(L19:L25)*5</f>
        <v>1364.4345745952139</v>
      </c>
      <c r="M27" s="35">
        <f>SUM(M19:M25)*5</f>
        <v>1421.6763626820612</v>
      </c>
      <c r="N27" s="38">
        <f>N25/N26</f>
        <v>26.617737670768236</v>
      </c>
      <c r="O27" s="38">
        <f t="shared" ref="O27:P27" si="11">O25/O26</f>
        <v>27.890616772279863</v>
      </c>
      <c r="P27" s="38">
        <f t="shared" si="11"/>
        <v>25.493689537294145</v>
      </c>
    </row>
    <row r="28" spans="1:16" x14ac:dyDescent="0.2">
      <c r="A28" s="1" t="s">
        <v>631</v>
      </c>
    </row>
    <row r="29" spans="1:16" x14ac:dyDescent="0.2">
      <c r="A29" s="1" t="s">
        <v>0</v>
      </c>
      <c r="B29" s="1">
        <v>778</v>
      </c>
      <c r="C29" s="1">
        <v>366</v>
      </c>
      <c r="D29" s="1">
        <v>412</v>
      </c>
      <c r="E29" s="1">
        <v>357</v>
      </c>
      <c r="F29" s="1">
        <v>162</v>
      </c>
      <c r="G29" s="1">
        <v>195</v>
      </c>
      <c r="H29" s="1">
        <v>421</v>
      </c>
      <c r="I29" s="1">
        <v>204</v>
      </c>
      <c r="J29" s="1">
        <v>217</v>
      </c>
    </row>
    <row r="30" spans="1:16" x14ac:dyDescent="0.2">
      <c r="A30" s="1" t="s">
        <v>14</v>
      </c>
      <c r="B30" s="1">
        <v>121</v>
      </c>
      <c r="C30" s="1">
        <v>56</v>
      </c>
      <c r="D30" s="1">
        <v>65</v>
      </c>
      <c r="E30" s="1">
        <v>116</v>
      </c>
      <c r="F30" s="1">
        <v>53</v>
      </c>
      <c r="G30" s="1">
        <v>63</v>
      </c>
      <c r="H30" s="1">
        <v>5</v>
      </c>
      <c r="I30" s="1">
        <v>3</v>
      </c>
      <c r="J30" s="1">
        <v>2</v>
      </c>
      <c r="K30" s="35">
        <f>E30/B30*100</f>
        <v>95.867768595041326</v>
      </c>
      <c r="L30" s="35">
        <f>F30/C30*100</f>
        <v>94.642857142857139</v>
      </c>
      <c r="M30" s="35">
        <f>G30/D30*100</f>
        <v>96.92307692307692</v>
      </c>
      <c r="N30" s="36">
        <f>K38+1500</f>
        <v>2895.958925232967</v>
      </c>
      <c r="O30" s="36">
        <f t="shared" ref="O30:P30" si="12">L38+1500</f>
        <v>2844.2326682534058</v>
      </c>
      <c r="P30" s="36">
        <f t="shared" si="12"/>
        <v>2938.4014805043025</v>
      </c>
    </row>
    <row r="31" spans="1:16" x14ac:dyDescent="0.2">
      <c r="A31" s="1" t="s">
        <v>15</v>
      </c>
      <c r="B31" s="1">
        <v>154</v>
      </c>
      <c r="C31" s="1">
        <v>78</v>
      </c>
      <c r="D31" s="1">
        <v>76</v>
      </c>
      <c r="E31" s="1">
        <v>115</v>
      </c>
      <c r="F31" s="1">
        <v>59</v>
      </c>
      <c r="G31" s="1">
        <v>56</v>
      </c>
      <c r="H31" s="1">
        <v>39</v>
      </c>
      <c r="I31" s="1">
        <v>19</v>
      </c>
      <c r="J31" s="1">
        <v>20</v>
      </c>
      <c r="K31" s="35">
        <f>E31/B31*100</f>
        <v>74.675324675324674</v>
      </c>
      <c r="L31" s="35">
        <f>F31/C31*100</f>
        <v>75.641025641025635</v>
      </c>
      <c r="M31" s="35">
        <f>G31/D31*100</f>
        <v>73.68421052631578</v>
      </c>
      <c r="N31" s="37"/>
      <c r="O31" s="37"/>
      <c r="P31" s="37"/>
    </row>
    <row r="32" spans="1:16" x14ac:dyDescent="0.2">
      <c r="A32" s="1" t="s">
        <v>16</v>
      </c>
      <c r="B32" s="1">
        <v>141</v>
      </c>
      <c r="C32" s="1">
        <v>62</v>
      </c>
      <c r="D32" s="1">
        <v>79</v>
      </c>
      <c r="E32" s="1">
        <v>66</v>
      </c>
      <c r="F32" s="1">
        <v>26</v>
      </c>
      <c r="G32" s="1">
        <v>40</v>
      </c>
      <c r="H32" s="1">
        <v>75</v>
      </c>
      <c r="I32" s="1">
        <v>36</v>
      </c>
      <c r="J32" s="1">
        <v>39</v>
      </c>
      <c r="K32" s="35">
        <f>E32/B32*100</f>
        <v>46.808510638297875</v>
      </c>
      <c r="L32" s="35">
        <f>F32/C32*100</f>
        <v>41.935483870967744</v>
      </c>
      <c r="M32" s="35">
        <f>G32/D32*100</f>
        <v>50.632911392405063</v>
      </c>
      <c r="N32" s="36">
        <f>(K36+K37)/2</f>
        <v>10.555555555555555</v>
      </c>
      <c r="O32" s="36">
        <f t="shared" ref="O32:P32" si="13">(L36+L37)/2</f>
        <v>1.6129032258064515</v>
      </c>
      <c r="P32" s="36">
        <f t="shared" si="13"/>
        <v>17.995689655172413</v>
      </c>
    </row>
    <row r="33" spans="1:16" x14ac:dyDescent="0.2">
      <c r="A33" s="1" t="s">
        <v>17</v>
      </c>
      <c r="B33" s="1">
        <v>112</v>
      </c>
      <c r="C33" s="1">
        <v>49</v>
      </c>
      <c r="D33" s="1">
        <v>63</v>
      </c>
      <c r="E33" s="1">
        <v>31</v>
      </c>
      <c r="F33" s="1">
        <v>10</v>
      </c>
      <c r="G33" s="1">
        <v>21</v>
      </c>
      <c r="H33" s="1">
        <v>81</v>
      </c>
      <c r="I33" s="1">
        <v>39</v>
      </c>
      <c r="J33" s="1">
        <v>42</v>
      </c>
      <c r="K33" s="35">
        <f>E33/B33*100</f>
        <v>27.678571428571431</v>
      </c>
      <c r="L33" s="35">
        <f>F33/C33*100</f>
        <v>20.408163265306122</v>
      </c>
      <c r="M33" s="35">
        <f>G33/D33*100</f>
        <v>33.333333333333329</v>
      </c>
      <c r="N33" s="36"/>
      <c r="O33" s="36"/>
      <c r="P33" s="36"/>
    </row>
    <row r="34" spans="1:16" x14ac:dyDescent="0.2">
      <c r="A34" s="1" t="s">
        <v>18</v>
      </c>
      <c r="B34" s="1">
        <v>101</v>
      </c>
      <c r="C34" s="1">
        <v>49</v>
      </c>
      <c r="D34" s="1">
        <v>52</v>
      </c>
      <c r="E34" s="1">
        <v>13</v>
      </c>
      <c r="F34" s="1">
        <v>8</v>
      </c>
      <c r="G34" s="1">
        <v>5</v>
      </c>
      <c r="H34" s="1">
        <v>88</v>
      </c>
      <c r="I34" s="1">
        <v>41</v>
      </c>
      <c r="J34" s="1">
        <v>47</v>
      </c>
      <c r="K34" s="35">
        <f>E34/B34*100</f>
        <v>12.871287128712872</v>
      </c>
      <c r="L34" s="35">
        <f>F34/C34*100</f>
        <v>16.326530612244898</v>
      </c>
      <c r="M34" s="35">
        <f>G34/D34*100</f>
        <v>9.6153846153846168</v>
      </c>
      <c r="N34" s="36">
        <f>N32*50</f>
        <v>527.77777777777771</v>
      </c>
      <c r="O34" s="36">
        <f t="shared" ref="O34:P34" si="14">O32*50</f>
        <v>80.645161290322577</v>
      </c>
      <c r="P34" s="36">
        <f t="shared" si="14"/>
        <v>899.7844827586207</v>
      </c>
    </row>
    <row r="35" spans="1:16" x14ac:dyDescent="0.2">
      <c r="A35" s="1" t="s">
        <v>19</v>
      </c>
      <c r="B35" s="1">
        <v>62</v>
      </c>
      <c r="C35" s="1">
        <v>30</v>
      </c>
      <c r="D35" s="1">
        <v>32</v>
      </c>
      <c r="E35" s="1">
        <v>7</v>
      </c>
      <c r="F35" s="1">
        <v>5</v>
      </c>
      <c r="G35" s="1">
        <v>2</v>
      </c>
      <c r="H35" s="1">
        <v>55</v>
      </c>
      <c r="I35" s="1">
        <v>25</v>
      </c>
      <c r="J35" s="1">
        <v>30</v>
      </c>
      <c r="K35" s="35">
        <f>E35/B35*100</f>
        <v>11.29032258064516</v>
      </c>
      <c r="L35" s="35">
        <f>F35/C35*100</f>
        <v>16.666666666666664</v>
      </c>
      <c r="M35" s="35">
        <f>G35/D35*100</f>
        <v>6.25</v>
      </c>
      <c r="N35" s="36"/>
      <c r="O35" s="36"/>
      <c r="P35" s="36"/>
    </row>
    <row r="36" spans="1:16" x14ac:dyDescent="0.2">
      <c r="A36" s="1" t="s">
        <v>20</v>
      </c>
      <c r="B36" s="1">
        <v>60</v>
      </c>
      <c r="C36" s="1">
        <v>31</v>
      </c>
      <c r="D36" s="1">
        <v>29</v>
      </c>
      <c r="E36" s="1">
        <v>6</v>
      </c>
      <c r="F36" s="1">
        <v>1</v>
      </c>
      <c r="G36" s="1">
        <v>5</v>
      </c>
      <c r="H36" s="1">
        <v>54</v>
      </c>
      <c r="I36" s="1">
        <v>30</v>
      </c>
      <c r="J36" s="1">
        <v>24</v>
      </c>
      <c r="K36" s="35">
        <f>E36/B36*100</f>
        <v>10</v>
      </c>
      <c r="L36" s="35">
        <f>F36/C36*100</f>
        <v>3.225806451612903</v>
      </c>
      <c r="M36" s="35">
        <f>G36/D36*100</f>
        <v>17.241379310344829</v>
      </c>
      <c r="N36" s="36">
        <f>N30-N34</f>
        <v>2368.1811474551891</v>
      </c>
      <c r="O36" s="36">
        <f t="shared" ref="O36:P36" si="15">O30-O34</f>
        <v>2763.5875069630833</v>
      </c>
      <c r="P36" s="36">
        <f t="shared" si="15"/>
        <v>2038.6169977456818</v>
      </c>
    </row>
    <row r="37" spans="1:16" x14ac:dyDescent="0.2">
      <c r="A37" s="1" t="s">
        <v>21</v>
      </c>
      <c r="B37" s="1">
        <v>27</v>
      </c>
      <c r="C37" s="1">
        <v>11</v>
      </c>
      <c r="D37" s="1">
        <v>16</v>
      </c>
      <c r="E37" s="1">
        <v>3</v>
      </c>
      <c r="F37" s="1">
        <v>0</v>
      </c>
      <c r="G37" s="1">
        <v>3</v>
      </c>
      <c r="H37" s="1">
        <v>24</v>
      </c>
      <c r="I37" s="1">
        <v>11</v>
      </c>
      <c r="J37" s="1">
        <v>13</v>
      </c>
      <c r="K37" s="35">
        <f>E37/B37*100</f>
        <v>11.111111111111111</v>
      </c>
      <c r="L37" s="35">
        <f>F37/C37*100</f>
        <v>0</v>
      </c>
      <c r="M37" s="35">
        <f>G37/D37*100</f>
        <v>18.75</v>
      </c>
      <c r="N37" s="36">
        <f>100-N32</f>
        <v>89.444444444444443</v>
      </c>
      <c r="O37" s="36">
        <f t="shared" ref="O37:P37" si="16">100-O32</f>
        <v>98.387096774193552</v>
      </c>
      <c r="P37" s="36">
        <f t="shared" si="16"/>
        <v>82.004310344827587</v>
      </c>
    </row>
    <row r="38" spans="1:16" x14ac:dyDescent="0.2">
      <c r="A38" s="1" t="s">
        <v>634</v>
      </c>
      <c r="K38" s="35">
        <f>SUM(K30:K36)*5</f>
        <v>1395.958925232967</v>
      </c>
      <c r="L38" s="35">
        <f>SUM(L30:L36)*5</f>
        <v>1344.2326682534056</v>
      </c>
      <c r="M38" s="35">
        <f>SUM(M30:M36)*5</f>
        <v>1438.4014805043025</v>
      </c>
      <c r="N38" s="38">
        <f>N36/N37</f>
        <v>26.476559412542489</v>
      </c>
      <c r="O38" s="38">
        <f t="shared" ref="O38:P38" si="17">O36/O37</f>
        <v>28.088922201919864</v>
      </c>
      <c r="P38" s="38">
        <f t="shared" si="17"/>
        <v>24.859876135453256</v>
      </c>
    </row>
    <row r="39" spans="1:16" x14ac:dyDescent="0.2">
      <c r="A39" s="1" t="s">
        <v>631</v>
      </c>
    </row>
    <row r="40" spans="1:16" x14ac:dyDescent="0.2">
      <c r="A40" s="1" t="s">
        <v>0</v>
      </c>
      <c r="B40" s="1">
        <v>311</v>
      </c>
      <c r="C40" s="1">
        <v>158</v>
      </c>
      <c r="D40" s="1">
        <v>153</v>
      </c>
      <c r="E40" s="1">
        <v>148</v>
      </c>
      <c r="F40" s="1">
        <v>79</v>
      </c>
      <c r="G40" s="1">
        <v>69</v>
      </c>
      <c r="H40" s="1">
        <v>163</v>
      </c>
      <c r="I40" s="1">
        <v>79</v>
      </c>
      <c r="J40" s="1">
        <v>84</v>
      </c>
    </row>
    <row r="41" spans="1:16" x14ac:dyDescent="0.2">
      <c r="A41" s="1" t="s">
        <v>14</v>
      </c>
      <c r="B41" s="1">
        <v>63</v>
      </c>
      <c r="C41" s="1">
        <v>35</v>
      </c>
      <c r="D41" s="1">
        <v>28</v>
      </c>
      <c r="E41" s="1">
        <v>60</v>
      </c>
      <c r="F41" s="1">
        <v>35</v>
      </c>
      <c r="G41" s="1">
        <v>25</v>
      </c>
      <c r="H41" s="1">
        <v>3</v>
      </c>
      <c r="I41" s="1">
        <v>0</v>
      </c>
      <c r="J41" s="1">
        <v>3</v>
      </c>
      <c r="K41" s="35">
        <f>E41/B41*100</f>
        <v>95.238095238095227</v>
      </c>
      <c r="L41" s="35">
        <f>F41/C41*100</f>
        <v>100</v>
      </c>
      <c r="M41" s="35">
        <f>G41/D41*100</f>
        <v>89.285714285714292</v>
      </c>
      <c r="N41" s="36">
        <f>K49+1500</f>
        <v>2859.3317794176128</v>
      </c>
      <c r="O41" s="36">
        <f t="shared" ref="O41:P41" si="18">L49+1500</f>
        <v>2838.2352941176468</v>
      </c>
      <c r="P41" s="36">
        <f t="shared" si="18"/>
        <v>2868.7967524174419</v>
      </c>
    </row>
    <row r="42" spans="1:16" x14ac:dyDescent="0.2">
      <c r="A42" s="1" t="s">
        <v>15</v>
      </c>
      <c r="B42" s="1">
        <v>53</v>
      </c>
      <c r="C42" s="1">
        <v>25</v>
      </c>
      <c r="D42" s="1">
        <v>28</v>
      </c>
      <c r="E42" s="1">
        <v>37</v>
      </c>
      <c r="F42" s="1">
        <v>18</v>
      </c>
      <c r="G42" s="1">
        <v>19</v>
      </c>
      <c r="H42" s="1">
        <v>16</v>
      </c>
      <c r="I42" s="1">
        <v>7</v>
      </c>
      <c r="J42" s="1">
        <v>9</v>
      </c>
      <c r="K42" s="35">
        <f>E42/B42*100</f>
        <v>69.811320754716974</v>
      </c>
      <c r="L42" s="35">
        <f>F42/C42*100</f>
        <v>72</v>
      </c>
      <c r="M42" s="35">
        <f>G42/D42*100</f>
        <v>67.857142857142861</v>
      </c>
      <c r="N42" s="37"/>
      <c r="O42" s="37"/>
      <c r="P42" s="37"/>
    </row>
    <row r="43" spans="1:16" x14ac:dyDescent="0.2">
      <c r="A43" s="1" t="s">
        <v>16</v>
      </c>
      <c r="B43" s="1">
        <v>61</v>
      </c>
      <c r="C43" s="1">
        <v>32</v>
      </c>
      <c r="D43" s="1">
        <v>29</v>
      </c>
      <c r="E43" s="1">
        <v>25</v>
      </c>
      <c r="F43" s="1">
        <v>16</v>
      </c>
      <c r="G43" s="1">
        <v>9</v>
      </c>
      <c r="H43" s="1">
        <v>36</v>
      </c>
      <c r="I43" s="1">
        <v>16</v>
      </c>
      <c r="J43" s="1">
        <v>20</v>
      </c>
      <c r="K43" s="35">
        <f>E43/B43*100</f>
        <v>40.983606557377051</v>
      </c>
      <c r="L43" s="35">
        <f>F43/C43*100</f>
        <v>50</v>
      </c>
      <c r="M43" s="35">
        <f>G43/D43*100</f>
        <v>31.03448275862069</v>
      </c>
      <c r="N43" s="36">
        <f>(K47+K48)/2</f>
        <v>7.8787878787878789</v>
      </c>
      <c r="O43" s="36">
        <f t="shared" ref="O43:P43" si="19">(L47+L48)/2</f>
        <v>0</v>
      </c>
      <c r="P43" s="36">
        <f t="shared" si="19"/>
        <v>14.285714285714285</v>
      </c>
    </row>
    <row r="44" spans="1:16" x14ac:dyDescent="0.2">
      <c r="A44" s="1" t="s">
        <v>17</v>
      </c>
      <c r="B44" s="1">
        <v>40</v>
      </c>
      <c r="C44" s="1">
        <v>25</v>
      </c>
      <c r="D44" s="1">
        <v>15</v>
      </c>
      <c r="E44" s="1">
        <v>12</v>
      </c>
      <c r="F44" s="1">
        <v>7</v>
      </c>
      <c r="G44" s="1">
        <v>5</v>
      </c>
      <c r="H44" s="1">
        <v>28</v>
      </c>
      <c r="I44" s="1">
        <v>18</v>
      </c>
      <c r="J44" s="1">
        <v>10</v>
      </c>
      <c r="K44" s="35">
        <f>E44/B44*100</f>
        <v>30</v>
      </c>
      <c r="L44" s="35">
        <f>F44/C44*100</f>
        <v>28.000000000000004</v>
      </c>
      <c r="M44" s="35">
        <f>G44/D44*100</f>
        <v>33.333333333333329</v>
      </c>
      <c r="N44" s="36"/>
      <c r="O44" s="36"/>
      <c r="P44" s="36"/>
    </row>
    <row r="45" spans="1:16" x14ac:dyDescent="0.2">
      <c r="A45" s="1" t="s">
        <v>18</v>
      </c>
      <c r="B45" s="1">
        <v>44</v>
      </c>
      <c r="C45" s="1">
        <v>17</v>
      </c>
      <c r="D45" s="1">
        <v>27</v>
      </c>
      <c r="E45" s="1">
        <v>11</v>
      </c>
      <c r="F45" s="1">
        <v>3</v>
      </c>
      <c r="G45" s="1">
        <v>8</v>
      </c>
      <c r="H45" s="1">
        <v>33</v>
      </c>
      <c r="I45" s="1">
        <v>14</v>
      </c>
      <c r="J45" s="1">
        <v>19</v>
      </c>
      <c r="K45" s="35">
        <f>E45/B45*100</f>
        <v>25</v>
      </c>
      <c r="L45" s="35">
        <f>F45/C45*100</f>
        <v>17.647058823529413</v>
      </c>
      <c r="M45" s="35">
        <f>G45/D45*100</f>
        <v>29.629629629629626</v>
      </c>
      <c r="N45" s="36">
        <f>N43*50</f>
        <v>393.93939393939394</v>
      </c>
      <c r="O45" s="36">
        <f t="shared" ref="O45:P45" si="20">O43*50</f>
        <v>0</v>
      </c>
      <c r="P45" s="36">
        <f t="shared" si="20"/>
        <v>714.28571428571422</v>
      </c>
    </row>
    <row r="46" spans="1:16" x14ac:dyDescent="0.2">
      <c r="A46" s="1" t="s">
        <v>19</v>
      </c>
      <c r="B46" s="1">
        <v>24</v>
      </c>
      <c r="C46" s="1">
        <v>12</v>
      </c>
      <c r="D46" s="1">
        <v>12</v>
      </c>
      <c r="E46" s="1">
        <v>1</v>
      </c>
      <c r="F46" s="1">
        <v>0</v>
      </c>
      <c r="G46" s="1">
        <v>1</v>
      </c>
      <c r="H46" s="1">
        <v>23</v>
      </c>
      <c r="I46" s="1">
        <v>12</v>
      </c>
      <c r="J46" s="1">
        <v>11</v>
      </c>
      <c r="K46" s="35">
        <f>E46/B46*100</f>
        <v>4.1666666666666661</v>
      </c>
      <c r="L46" s="35">
        <f>F46/C46*100</f>
        <v>0</v>
      </c>
      <c r="M46" s="35">
        <f>G46/D46*100</f>
        <v>8.3333333333333321</v>
      </c>
      <c r="N46" s="36"/>
      <c r="O46" s="36"/>
      <c r="P46" s="36"/>
    </row>
    <row r="47" spans="1:16" x14ac:dyDescent="0.2">
      <c r="A47" s="1" t="s">
        <v>20</v>
      </c>
      <c r="B47" s="1">
        <v>15</v>
      </c>
      <c r="C47" s="1">
        <v>8</v>
      </c>
      <c r="D47" s="1">
        <v>7</v>
      </c>
      <c r="E47" s="1">
        <v>1</v>
      </c>
      <c r="F47" s="1">
        <v>0</v>
      </c>
      <c r="G47" s="1">
        <v>1</v>
      </c>
      <c r="H47" s="1">
        <v>14</v>
      </c>
      <c r="I47" s="1">
        <v>8</v>
      </c>
      <c r="J47" s="1">
        <v>6</v>
      </c>
      <c r="K47" s="35">
        <f>E47/B47*100</f>
        <v>6.666666666666667</v>
      </c>
      <c r="L47" s="35">
        <f>F47/C47*100</f>
        <v>0</v>
      </c>
      <c r="M47" s="35">
        <f>G47/D47*100</f>
        <v>14.285714285714285</v>
      </c>
      <c r="N47" s="36">
        <f>N41-N45</f>
        <v>2465.3923854782188</v>
      </c>
      <c r="O47" s="36">
        <f t="shared" ref="O47:P47" si="21">O41-O45</f>
        <v>2838.2352941176468</v>
      </c>
      <c r="P47" s="36">
        <f t="shared" si="21"/>
        <v>2154.5110381317277</v>
      </c>
    </row>
    <row r="48" spans="1:16" x14ac:dyDescent="0.2">
      <c r="A48" s="1" t="s">
        <v>21</v>
      </c>
      <c r="B48" s="1">
        <v>11</v>
      </c>
      <c r="C48" s="1">
        <v>4</v>
      </c>
      <c r="D48" s="1">
        <v>7</v>
      </c>
      <c r="E48" s="1">
        <v>1</v>
      </c>
      <c r="F48" s="1">
        <v>0</v>
      </c>
      <c r="G48" s="1">
        <v>1</v>
      </c>
      <c r="H48" s="1">
        <v>10</v>
      </c>
      <c r="I48" s="1">
        <v>4</v>
      </c>
      <c r="J48" s="1">
        <v>6</v>
      </c>
      <c r="K48" s="35">
        <f>E48/B48*100</f>
        <v>9.0909090909090917</v>
      </c>
      <c r="L48" s="35">
        <f>F48/C48*100</f>
        <v>0</v>
      </c>
      <c r="M48" s="35">
        <f>G48/D48*100</f>
        <v>14.285714285714285</v>
      </c>
      <c r="N48" s="36">
        <f>100-N43</f>
        <v>92.121212121212125</v>
      </c>
      <c r="O48" s="36">
        <f t="shared" ref="O48:P48" si="22">100-O43</f>
        <v>100</v>
      </c>
      <c r="P48" s="36">
        <f t="shared" si="22"/>
        <v>85.714285714285722</v>
      </c>
    </row>
    <row r="49" spans="1:16" x14ac:dyDescent="0.2">
      <c r="A49" s="1" t="s">
        <v>635</v>
      </c>
      <c r="K49" s="35">
        <f>SUM(K41:K47)*5</f>
        <v>1359.331779417613</v>
      </c>
      <c r="L49" s="35">
        <f>SUM(L41:L47)*5</f>
        <v>1338.2352941176468</v>
      </c>
      <c r="M49" s="35">
        <f>SUM(M41:M47)*5</f>
        <v>1368.7967524174419</v>
      </c>
      <c r="N49" s="38">
        <f>N47/N48</f>
        <v>26.762483131835925</v>
      </c>
      <c r="O49" s="38">
        <f t="shared" ref="O49:P49" si="23">O47/O48</f>
        <v>28.382352941176467</v>
      </c>
      <c r="P49" s="38">
        <f t="shared" si="23"/>
        <v>25.13596211153682</v>
      </c>
    </row>
    <row r="50" spans="1:16" x14ac:dyDescent="0.2">
      <c r="A50" s="1" t="s">
        <v>631</v>
      </c>
    </row>
    <row r="51" spans="1:16" x14ac:dyDescent="0.2">
      <c r="A51" s="1" t="s">
        <v>0</v>
      </c>
      <c r="B51" s="1">
        <v>126</v>
      </c>
      <c r="C51" s="1">
        <v>57</v>
      </c>
      <c r="D51" s="1">
        <v>69</v>
      </c>
      <c r="E51" s="1">
        <v>51</v>
      </c>
      <c r="F51" s="1">
        <v>21</v>
      </c>
      <c r="G51" s="1">
        <v>30</v>
      </c>
      <c r="H51" s="1">
        <v>75</v>
      </c>
      <c r="I51" s="1">
        <v>36</v>
      </c>
      <c r="J51" s="1">
        <v>39</v>
      </c>
    </row>
    <row r="52" spans="1:16" x14ac:dyDescent="0.2">
      <c r="A52" s="1" t="s">
        <v>14</v>
      </c>
      <c r="B52" s="1">
        <v>21</v>
      </c>
      <c r="C52" s="1">
        <v>10</v>
      </c>
      <c r="D52" s="1">
        <v>11</v>
      </c>
      <c r="E52" s="1">
        <v>18</v>
      </c>
      <c r="F52" s="1">
        <v>10</v>
      </c>
      <c r="G52" s="1">
        <v>8</v>
      </c>
      <c r="H52" s="1">
        <v>3</v>
      </c>
      <c r="I52" s="1">
        <v>0</v>
      </c>
      <c r="J52" s="1">
        <v>3</v>
      </c>
      <c r="K52" s="35">
        <f>E52/B52*100</f>
        <v>85.714285714285708</v>
      </c>
      <c r="L52" s="35">
        <f>F52/C52*100</f>
        <v>100</v>
      </c>
      <c r="M52" s="35">
        <f>G52/D52*100</f>
        <v>72.727272727272734</v>
      </c>
      <c r="N52" s="36">
        <f>K60+1500</f>
        <v>2840.1266740082528</v>
      </c>
      <c r="O52" s="36">
        <f t="shared" ref="O52:P52" si="24">L60+1500</f>
        <v>2758.7662337662337</v>
      </c>
      <c r="P52" s="36">
        <f t="shared" si="24"/>
        <v>2896.8996689584924</v>
      </c>
    </row>
    <row r="53" spans="1:16" x14ac:dyDescent="0.2">
      <c r="A53" s="1" t="s">
        <v>15</v>
      </c>
      <c r="B53" s="1">
        <v>22</v>
      </c>
      <c r="C53" s="1">
        <v>8</v>
      </c>
      <c r="D53" s="1">
        <v>14</v>
      </c>
      <c r="E53" s="1">
        <v>12</v>
      </c>
      <c r="F53" s="1">
        <v>4</v>
      </c>
      <c r="G53" s="1">
        <v>8</v>
      </c>
      <c r="H53" s="1">
        <v>10</v>
      </c>
      <c r="I53" s="1">
        <v>4</v>
      </c>
      <c r="J53" s="1">
        <v>6</v>
      </c>
      <c r="K53" s="35">
        <f>E53/B53*100</f>
        <v>54.54545454545454</v>
      </c>
      <c r="L53" s="35">
        <f>F53/C53*100</f>
        <v>50</v>
      </c>
      <c r="M53" s="35">
        <f>G53/D53*100</f>
        <v>57.142857142857139</v>
      </c>
      <c r="N53" s="37"/>
      <c r="O53" s="37"/>
      <c r="P53" s="37"/>
    </row>
    <row r="54" spans="1:16" x14ac:dyDescent="0.2">
      <c r="A54" s="1" t="s">
        <v>16</v>
      </c>
      <c r="B54" s="1">
        <v>27</v>
      </c>
      <c r="C54" s="1">
        <v>10</v>
      </c>
      <c r="D54" s="1">
        <v>17</v>
      </c>
      <c r="E54" s="1">
        <v>8</v>
      </c>
      <c r="F54" s="1">
        <v>1</v>
      </c>
      <c r="G54" s="1">
        <v>7</v>
      </c>
      <c r="H54" s="1">
        <v>19</v>
      </c>
      <c r="I54" s="1">
        <v>9</v>
      </c>
      <c r="J54" s="1">
        <v>10</v>
      </c>
      <c r="K54" s="35">
        <f>E54/B54*100</f>
        <v>29.629629629629626</v>
      </c>
      <c r="L54" s="35">
        <f>F54/C54*100</f>
        <v>10</v>
      </c>
      <c r="M54" s="35">
        <f>G54/D54*100</f>
        <v>41.17647058823529</v>
      </c>
      <c r="N54" s="36">
        <f>(K58+K59)/2</f>
        <v>6.25</v>
      </c>
      <c r="O54" s="36">
        <f t="shared" ref="O54:P54" si="25">(L58+L59)/2</f>
        <v>12.5</v>
      </c>
      <c r="P54" s="36">
        <f t="shared" si="25"/>
        <v>0</v>
      </c>
    </row>
    <row r="55" spans="1:16" x14ac:dyDescent="0.2">
      <c r="A55" s="1" t="s">
        <v>17</v>
      </c>
      <c r="B55" s="1">
        <v>19</v>
      </c>
      <c r="C55" s="1">
        <v>11</v>
      </c>
      <c r="D55" s="1">
        <v>8</v>
      </c>
      <c r="E55" s="1">
        <v>4</v>
      </c>
      <c r="F55" s="1">
        <v>2</v>
      </c>
      <c r="G55" s="1">
        <v>2</v>
      </c>
      <c r="H55" s="1">
        <v>15</v>
      </c>
      <c r="I55" s="1">
        <v>9</v>
      </c>
      <c r="J55" s="1">
        <v>6</v>
      </c>
      <c r="K55" s="35">
        <f>E55/B55*100</f>
        <v>21.052631578947366</v>
      </c>
      <c r="L55" s="35">
        <f>F55/C55*100</f>
        <v>18.181818181818183</v>
      </c>
      <c r="M55" s="35">
        <f>G55/D55*100</f>
        <v>25</v>
      </c>
      <c r="N55" s="36"/>
      <c r="O55" s="36"/>
      <c r="P55" s="36"/>
    </row>
    <row r="56" spans="1:16" x14ac:dyDescent="0.2">
      <c r="A56" s="1" t="s">
        <v>18</v>
      </c>
      <c r="B56" s="1">
        <v>16</v>
      </c>
      <c r="C56" s="1">
        <v>7</v>
      </c>
      <c r="D56" s="1">
        <v>9</v>
      </c>
      <c r="E56" s="1">
        <v>5</v>
      </c>
      <c r="F56" s="1">
        <v>2</v>
      </c>
      <c r="G56" s="1">
        <v>3</v>
      </c>
      <c r="H56" s="1">
        <v>11</v>
      </c>
      <c r="I56" s="1">
        <v>5</v>
      </c>
      <c r="J56" s="1">
        <v>6</v>
      </c>
      <c r="K56" s="35">
        <f>E56/B56*100</f>
        <v>31.25</v>
      </c>
      <c r="L56" s="35">
        <f>F56/C56*100</f>
        <v>28.571428571428569</v>
      </c>
      <c r="M56" s="35">
        <f>G56/D56*100</f>
        <v>33.333333333333329</v>
      </c>
      <c r="N56" s="36">
        <f>N54*50</f>
        <v>312.5</v>
      </c>
      <c r="O56" s="36">
        <f t="shared" ref="O56:P56" si="26">O54*50</f>
        <v>625</v>
      </c>
      <c r="P56" s="36">
        <f t="shared" si="26"/>
        <v>0</v>
      </c>
    </row>
    <row r="57" spans="1:16" x14ac:dyDescent="0.2">
      <c r="A57" s="1" t="s">
        <v>19</v>
      </c>
      <c r="B57" s="1">
        <v>9</v>
      </c>
      <c r="C57" s="1">
        <v>5</v>
      </c>
      <c r="D57" s="1">
        <v>4</v>
      </c>
      <c r="E57" s="1">
        <v>3</v>
      </c>
      <c r="F57" s="1">
        <v>1</v>
      </c>
      <c r="G57" s="1">
        <v>2</v>
      </c>
      <c r="H57" s="1">
        <v>6</v>
      </c>
      <c r="I57" s="1">
        <v>4</v>
      </c>
      <c r="J57" s="1">
        <v>2</v>
      </c>
      <c r="K57" s="35">
        <f>E57/B57*100</f>
        <v>33.333333333333329</v>
      </c>
      <c r="L57" s="35">
        <f>F57/C57*100</f>
        <v>20</v>
      </c>
      <c r="M57" s="35">
        <f>G57/D57*100</f>
        <v>50</v>
      </c>
      <c r="N57" s="36"/>
      <c r="O57" s="36"/>
      <c r="P57" s="36"/>
    </row>
    <row r="58" spans="1:16" x14ac:dyDescent="0.2">
      <c r="A58" s="1" t="s">
        <v>20</v>
      </c>
      <c r="B58" s="1">
        <v>8</v>
      </c>
      <c r="C58" s="1">
        <v>4</v>
      </c>
      <c r="D58" s="1">
        <v>4</v>
      </c>
      <c r="E58" s="1">
        <v>1</v>
      </c>
      <c r="F58" s="1">
        <v>1</v>
      </c>
      <c r="G58" s="1">
        <v>0</v>
      </c>
      <c r="H58" s="1">
        <v>7</v>
      </c>
      <c r="I58" s="1">
        <v>3</v>
      </c>
      <c r="J58" s="1">
        <v>4</v>
      </c>
      <c r="K58" s="35">
        <f>E58/B58*100</f>
        <v>12.5</v>
      </c>
      <c r="L58" s="35">
        <f>F58/C58*100</f>
        <v>25</v>
      </c>
      <c r="M58" s="35">
        <f>G58/D58*100</f>
        <v>0</v>
      </c>
      <c r="N58" s="36">
        <f>N52-N56</f>
        <v>2527.6266740082528</v>
      </c>
      <c r="O58" s="36">
        <f t="shared" ref="O58:P58" si="27">O52-O56</f>
        <v>2133.7662337662337</v>
      </c>
      <c r="P58" s="36">
        <f t="shared" si="27"/>
        <v>2896.8996689584924</v>
      </c>
    </row>
    <row r="59" spans="1:16" x14ac:dyDescent="0.2">
      <c r="A59" s="1" t="s">
        <v>21</v>
      </c>
      <c r="B59" s="1">
        <v>4</v>
      </c>
      <c r="C59" s="1">
        <v>2</v>
      </c>
      <c r="D59" s="1">
        <v>2</v>
      </c>
      <c r="E59" s="1">
        <v>0</v>
      </c>
      <c r="F59" s="1">
        <v>0</v>
      </c>
      <c r="G59" s="1">
        <v>0</v>
      </c>
      <c r="H59" s="1">
        <v>4</v>
      </c>
      <c r="I59" s="1">
        <v>2</v>
      </c>
      <c r="J59" s="1">
        <v>2</v>
      </c>
      <c r="K59" s="35">
        <f>E59/B59*100</f>
        <v>0</v>
      </c>
      <c r="L59" s="35">
        <f>F59/C59*100</f>
        <v>0</v>
      </c>
      <c r="M59" s="35">
        <f>G59/D59*100</f>
        <v>0</v>
      </c>
      <c r="N59" s="36">
        <f>100-N54</f>
        <v>93.75</v>
      </c>
      <c r="O59" s="36">
        <f t="shared" ref="O59:P59" si="28">100-O54</f>
        <v>87.5</v>
      </c>
      <c r="P59" s="36">
        <f t="shared" si="28"/>
        <v>100</v>
      </c>
    </row>
    <row r="60" spans="1:16" x14ac:dyDescent="0.2">
      <c r="A60" s="1" t="s">
        <v>636</v>
      </c>
      <c r="K60" s="35">
        <f>SUM(K52:K58)*5</f>
        <v>1340.1266740082528</v>
      </c>
      <c r="L60" s="35">
        <f>SUM(L52:L58)*5</f>
        <v>1258.7662337662337</v>
      </c>
      <c r="M60" s="35">
        <f>SUM(M52:M58)*5</f>
        <v>1396.8996689584924</v>
      </c>
      <c r="N60" s="38">
        <f>N58/N59</f>
        <v>26.961351189421364</v>
      </c>
      <c r="O60" s="38">
        <f t="shared" ref="O60:P60" si="29">O58/O59</f>
        <v>24.385899814471241</v>
      </c>
      <c r="P60" s="38">
        <f t="shared" si="29"/>
        <v>28.968996689584923</v>
      </c>
    </row>
    <row r="61" spans="1:16" x14ac:dyDescent="0.2">
      <c r="A61" s="1" t="s">
        <v>631</v>
      </c>
    </row>
    <row r="62" spans="1:16" x14ac:dyDescent="0.2">
      <c r="A62" s="1" t="s">
        <v>0</v>
      </c>
      <c r="B62" s="1">
        <v>42</v>
      </c>
      <c r="C62" s="1">
        <v>21</v>
      </c>
      <c r="D62" s="1">
        <v>21</v>
      </c>
      <c r="E62" s="1">
        <v>20</v>
      </c>
      <c r="F62" s="1">
        <v>10</v>
      </c>
      <c r="G62" s="1">
        <v>10</v>
      </c>
      <c r="H62" s="1">
        <v>22</v>
      </c>
      <c r="I62" s="1">
        <v>11</v>
      </c>
      <c r="J62" s="1">
        <v>11</v>
      </c>
    </row>
    <row r="63" spans="1:16" x14ac:dyDescent="0.2">
      <c r="A63" s="1" t="s">
        <v>14</v>
      </c>
      <c r="B63" s="1">
        <v>6</v>
      </c>
      <c r="C63" s="1">
        <v>3</v>
      </c>
      <c r="D63" s="1">
        <v>3</v>
      </c>
      <c r="E63" s="1">
        <v>5</v>
      </c>
      <c r="F63" s="1">
        <v>3</v>
      </c>
      <c r="G63" s="1">
        <v>2</v>
      </c>
      <c r="H63" s="1">
        <v>1</v>
      </c>
      <c r="I63" s="1">
        <v>0</v>
      </c>
      <c r="J63" s="1">
        <v>1</v>
      </c>
      <c r="K63" s="35">
        <f>E63/B63*100</f>
        <v>83.333333333333343</v>
      </c>
      <c r="L63" s="35">
        <f>F63/C63*100</f>
        <v>100</v>
      </c>
      <c r="M63" s="35">
        <f>G63/D63*100</f>
        <v>66.666666666666657</v>
      </c>
      <c r="N63" s="36">
        <f>K71+1500</f>
        <v>3630.9523809523812</v>
      </c>
      <c r="O63" s="36">
        <f t="shared" ref="O63:P63" si="30">L71+1500</f>
        <v>3641.6666666666665</v>
      </c>
      <c r="P63" s="36" t="e">
        <f t="shared" si="30"/>
        <v>#DIV/0!</v>
      </c>
    </row>
    <row r="64" spans="1:16" x14ac:dyDescent="0.2">
      <c r="A64" s="1" t="s">
        <v>15</v>
      </c>
      <c r="B64" s="1">
        <v>3</v>
      </c>
      <c r="C64" s="1">
        <v>2</v>
      </c>
      <c r="D64" s="1">
        <v>1</v>
      </c>
      <c r="E64" s="1">
        <v>3</v>
      </c>
      <c r="F64" s="1">
        <v>2</v>
      </c>
      <c r="G64" s="1">
        <v>1</v>
      </c>
      <c r="H64" s="1">
        <v>0</v>
      </c>
      <c r="I64" s="1">
        <v>0</v>
      </c>
      <c r="J64" s="1">
        <v>0</v>
      </c>
      <c r="K64" s="35">
        <f>E64/B64*100</f>
        <v>100</v>
      </c>
      <c r="L64" s="35">
        <f>F64/C64*100</f>
        <v>100</v>
      </c>
      <c r="M64" s="35">
        <f>G64/D64*100</f>
        <v>100</v>
      </c>
      <c r="N64" s="37"/>
      <c r="O64" s="37"/>
      <c r="P64" s="37"/>
    </row>
    <row r="65" spans="1:16" x14ac:dyDescent="0.2">
      <c r="A65" s="1" t="s">
        <v>16</v>
      </c>
      <c r="B65" s="1">
        <v>14</v>
      </c>
      <c r="C65" s="1">
        <v>5</v>
      </c>
      <c r="D65" s="1">
        <v>9</v>
      </c>
      <c r="E65" s="1">
        <v>6</v>
      </c>
      <c r="F65" s="1">
        <v>1</v>
      </c>
      <c r="G65" s="1">
        <v>5</v>
      </c>
      <c r="H65" s="1">
        <v>8</v>
      </c>
      <c r="I65" s="1">
        <v>4</v>
      </c>
      <c r="J65" s="1">
        <v>4</v>
      </c>
      <c r="K65" s="35">
        <f>E65/B65*100</f>
        <v>42.857142857142854</v>
      </c>
      <c r="L65" s="35">
        <f>F65/C65*100</f>
        <v>20</v>
      </c>
      <c r="M65" s="35">
        <f>G65/D65*100</f>
        <v>55.555555555555557</v>
      </c>
      <c r="N65" s="36">
        <f>(K69+K70)/2</f>
        <v>50</v>
      </c>
      <c r="O65" s="36">
        <f t="shared" ref="O65:P65" si="31">(L69+L70)/2</f>
        <v>50</v>
      </c>
      <c r="P65" s="36" t="e">
        <f t="shared" si="31"/>
        <v>#DIV/0!</v>
      </c>
    </row>
    <row r="66" spans="1:16" x14ac:dyDescent="0.2">
      <c r="A66" s="1" t="s">
        <v>17</v>
      </c>
      <c r="B66" s="1">
        <v>4</v>
      </c>
      <c r="C66" s="1">
        <v>2</v>
      </c>
      <c r="D66" s="1">
        <v>2</v>
      </c>
      <c r="E66" s="1">
        <v>2</v>
      </c>
      <c r="F66" s="1">
        <v>1</v>
      </c>
      <c r="G66" s="1">
        <v>1</v>
      </c>
      <c r="H66" s="1">
        <v>2</v>
      </c>
      <c r="I66" s="1">
        <v>1</v>
      </c>
      <c r="J66" s="1">
        <v>1</v>
      </c>
      <c r="K66" s="35">
        <f>E66/B66*100</f>
        <v>50</v>
      </c>
      <c r="L66" s="35">
        <f>F66/C66*100</f>
        <v>50</v>
      </c>
      <c r="M66" s="35">
        <f>G66/D66*100</f>
        <v>50</v>
      </c>
      <c r="N66" s="36"/>
      <c r="O66" s="36"/>
      <c r="P66" s="36"/>
    </row>
    <row r="67" spans="1:16" x14ac:dyDescent="0.2">
      <c r="A67" s="1" t="s">
        <v>18</v>
      </c>
      <c r="B67" s="1">
        <v>6</v>
      </c>
      <c r="C67" s="1">
        <v>3</v>
      </c>
      <c r="D67" s="1">
        <v>3</v>
      </c>
      <c r="E67" s="1">
        <v>2</v>
      </c>
      <c r="F67" s="1">
        <v>1</v>
      </c>
      <c r="G67" s="1">
        <v>1</v>
      </c>
      <c r="H67" s="1">
        <v>4</v>
      </c>
      <c r="I67" s="1">
        <v>2</v>
      </c>
      <c r="J67" s="1">
        <v>2</v>
      </c>
      <c r="K67" s="35">
        <f>E67/B67*100</f>
        <v>33.333333333333329</v>
      </c>
      <c r="L67" s="35">
        <f>F67/C67*100</f>
        <v>33.333333333333329</v>
      </c>
      <c r="M67" s="35">
        <f>G67/D67*100</f>
        <v>33.333333333333329</v>
      </c>
      <c r="N67" s="36">
        <f>N65*50</f>
        <v>2500</v>
      </c>
      <c r="O67" s="36">
        <f t="shared" ref="O67:P67" si="32">O65*50</f>
        <v>2500</v>
      </c>
      <c r="P67" s="36" t="e">
        <f t="shared" si="32"/>
        <v>#DIV/0!</v>
      </c>
    </row>
    <row r="68" spans="1:16" x14ac:dyDescent="0.2">
      <c r="A68" s="1" t="s">
        <v>19</v>
      </c>
      <c r="B68" s="1">
        <v>6</v>
      </c>
      <c r="C68" s="1">
        <v>4</v>
      </c>
      <c r="D68" s="1">
        <v>2</v>
      </c>
      <c r="E68" s="1">
        <v>1</v>
      </c>
      <c r="F68" s="1">
        <v>1</v>
      </c>
      <c r="G68" s="1">
        <v>0</v>
      </c>
      <c r="H68" s="1">
        <v>5</v>
      </c>
      <c r="I68" s="1">
        <v>3</v>
      </c>
      <c r="J68" s="1">
        <v>2</v>
      </c>
      <c r="K68" s="35">
        <f>E68/B68*100</f>
        <v>16.666666666666664</v>
      </c>
      <c r="L68" s="35">
        <f>F68/C68*100</f>
        <v>25</v>
      </c>
      <c r="M68" s="35">
        <f>G68/D68*100</f>
        <v>0</v>
      </c>
      <c r="N68" s="36"/>
      <c r="O68" s="36"/>
      <c r="P68" s="36"/>
    </row>
    <row r="69" spans="1:16" x14ac:dyDescent="0.2">
      <c r="A69" s="1" t="s">
        <v>20</v>
      </c>
      <c r="B69" s="1">
        <v>1</v>
      </c>
      <c r="C69" s="1">
        <v>1</v>
      </c>
      <c r="D69" s="1">
        <v>0</v>
      </c>
      <c r="E69" s="1">
        <v>1</v>
      </c>
      <c r="F69" s="1">
        <v>1</v>
      </c>
      <c r="G69" s="1">
        <v>0</v>
      </c>
      <c r="H69" s="1">
        <v>0</v>
      </c>
      <c r="I69" s="1">
        <v>0</v>
      </c>
      <c r="J69" s="1">
        <v>0</v>
      </c>
      <c r="K69" s="35">
        <f>E69/B69*100</f>
        <v>100</v>
      </c>
      <c r="L69" s="35">
        <f>F69/C69*100</f>
        <v>100</v>
      </c>
      <c r="M69" s="35" t="e">
        <f>G69/D69*100</f>
        <v>#DIV/0!</v>
      </c>
      <c r="N69" s="36">
        <f>N63-N67</f>
        <v>1130.9523809523812</v>
      </c>
      <c r="O69" s="36">
        <f t="shared" ref="O69:P69" si="33">O63-O67</f>
        <v>1141.6666666666665</v>
      </c>
      <c r="P69" s="36" t="e">
        <f t="shared" si="33"/>
        <v>#DIV/0!</v>
      </c>
    </row>
    <row r="70" spans="1:16" x14ac:dyDescent="0.2">
      <c r="A70" s="1" t="s">
        <v>21</v>
      </c>
      <c r="B70" s="1">
        <v>2</v>
      </c>
      <c r="C70" s="1">
        <v>1</v>
      </c>
      <c r="D70" s="1">
        <v>1</v>
      </c>
      <c r="E70" s="1">
        <v>0</v>
      </c>
      <c r="F70" s="1">
        <v>0</v>
      </c>
      <c r="G70" s="1">
        <v>0</v>
      </c>
      <c r="H70" s="1">
        <v>2</v>
      </c>
      <c r="I70" s="1">
        <v>1</v>
      </c>
      <c r="J70" s="1">
        <v>1</v>
      </c>
      <c r="K70" s="35">
        <f>E70/B70*100</f>
        <v>0</v>
      </c>
      <c r="L70" s="35">
        <f>F70/C70*100</f>
        <v>0</v>
      </c>
      <c r="M70" s="35">
        <f>G70/D70*100</f>
        <v>0</v>
      </c>
      <c r="N70" s="36">
        <f>100-N65</f>
        <v>50</v>
      </c>
      <c r="O70" s="36">
        <f t="shared" ref="O70:P70" si="34">100-O65</f>
        <v>50</v>
      </c>
      <c r="P70" s="36" t="e">
        <f t="shared" si="34"/>
        <v>#DIV/0!</v>
      </c>
    </row>
    <row r="71" spans="1:16" x14ac:dyDescent="0.2">
      <c r="A71" s="1" t="s">
        <v>637</v>
      </c>
      <c r="K71" s="35">
        <f>SUM(K63:K69)*5</f>
        <v>2130.9523809523812</v>
      </c>
      <c r="L71" s="35">
        <f>SUM(L63:L69)*5</f>
        <v>2141.6666666666665</v>
      </c>
      <c r="M71" s="35" t="e">
        <f>SUM(M63:M69)*5</f>
        <v>#DIV/0!</v>
      </c>
      <c r="N71" s="38">
        <f>N69/N70</f>
        <v>22.619047619047624</v>
      </c>
      <c r="O71" s="38">
        <f t="shared" ref="O71:P71" si="35">O69/O70</f>
        <v>22.833333333333329</v>
      </c>
      <c r="P71" s="38" t="e">
        <f t="shared" si="35"/>
        <v>#DIV/0!</v>
      </c>
    </row>
    <row r="72" spans="1:16" x14ac:dyDescent="0.2">
      <c r="A72" s="1" t="s">
        <v>631</v>
      </c>
    </row>
    <row r="73" spans="1:16" x14ac:dyDescent="0.2">
      <c r="A73" s="1" t="s">
        <v>0</v>
      </c>
      <c r="B73" s="1">
        <v>1208</v>
      </c>
      <c r="C73" s="1">
        <v>582</v>
      </c>
      <c r="D73" s="1">
        <v>626</v>
      </c>
      <c r="E73" s="1">
        <v>511</v>
      </c>
      <c r="F73" s="1">
        <v>262</v>
      </c>
      <c r="G73" s="1">
        <v>249</v>
      </c>
      <c r="H73" s="1">
        <v>697</v>
      </c>
      <c r="I73" s="1">
        <v>320</v>
      </c>
      <c r="J73" s="1">
        <v>377</v>
      </c>
    </row>
    <row r="74" spans="1:16" x14ac:dyDescent="0.2">
      <c r="A74" s="1" t="s">
        <v>14</v>
      </c>
      <c r="B74" s="1">
        <v>178</v>
      </c>
      <c r="C74" s="1">
        <v>93</v>
      </c>
      <c r="D74" s="1">
        <v>85</v>
      </c>
      <c r="E74" s="1">
        <v>165</v>
      </c>
      <c r="F74" s="1">
        <v>89</v>
      </c>
      <c r="G74" s="1">
        <v>76</v>
      </c>
      <c r="H74" s="1">
        <v>13</v>
      </c>
      <c r="I74" s="1">
        <v>4</v>
      </c>
      <c r="J74" s="1">
        <v>9</v>
      </c>
      <c r="K74" s="35">
        <f>E74/B74*100</f>
        <v>92.696629213483149</v>
      </c>
      <c r="L74" s="35">
        <f>F74/C74*100</f>
        <v>95.6989247311828</v>
      </c>
      <c r="M74" s="35">
        <f>G74/D74*100</f>
        <v>89.411764705882362</v>
      </c>
      <c r="N74" s="36">
        <f>K82+1500</f>
        <v>2936.1070515564643</v>
      </c>
      <c r="O74" s="36">
        <f t="shared" ref="O74:P74" si="36">L82+1500</f>
        <v>3009.5934087960345</v>
      </c>
      <c r="P74" s="36">
        <f t="shared" si="36"/>
        <v>2858.965219872025</v>
      </c>
    </row>
    <row r="75" spans="1:16" x14ac:dyDescent="0.2">
      <c r="A75" s="1" t="s">
        <v>15</v>
      </c>
      <c r="B75" s="1">
        <v>173</v>
      </c>
      <c r="C75" s="1">
        <v>84</v>
      </c>
      <c r="D75" s="1">
        <v>89</v>
      </c>
      <c r="E75" s="1">
        <v>124</v>
      </c>
      <c r="F75" s="1">
        <v>60</v>
      </c>
      <c r="G75" s="1">
        <v>64</v>
      </c>
      <c r="H75" s="1">
        <v>49</v>
      </c>
      <c r="I75" s="1">
        <v>24</v>
      </c>
      <c r="J75" s="1">
        <v>25</v>
      </c>
      <c r="K75" s="35">
        <f>E75/B75*100</f>
        <v>71.676300578034684</v>
      </c>
      <c r="L75" s="35">
        <f>F75/C75*100</f>
        <v>71.428571428571431</v>
      </c>
      <c r="M75" s="35">
        <f>G75/D75*100</f>
        <v>71.910112359550567</v>
      </c>
      <c r="N75" s="37"/>
      <c r="O75" s="37"/>
      <c r="P75" s="37"/>
    </row>
    <row r="76" spans="1:16" x14ac:dyDescent="0.2">
      <c r="A76" s="1" t="s">
        <v>16</v>
      </c>
      <c r="B76" s="1">
        <v>198</v>
      </c>
      <c r="C76" s="1">
        <v>83</v>
      </c>
      <c r="D76" s="1">
        <v>115</v>
      </c>
      <c r="E76" s="1">
        <v>92</v>
      </c>
      <c r="F76" s="1">
        <v>44</v>
      </c>
      <c r="G76" s="1">
        <v>48</v>
      </c>
      <c r="H76" s="1">
        <v>106</v>
      </c>
      <c r="I76" s="1">
        <v>39</v>
      </c>
      <c r="J76" s="1">
        <v>67</v>
      </c>
      <c r="K76" s="35">
        <f>E76/B76*100</f>
        <v>46.464646464646464</v>
      </c>
      <c r="L76" s="35">
        <f>F76/C76*100</f>
        <v>53.01204819277109</v>
      </c>
      <c r="M76" s="35">
        <f>G76/D76*100</f>
        <v>41.739130434782609</v>
      </c>
      <c r="N76" s="36">
        <f>(K80+K81)/2</f>
        <v>6.4912280701754383</v>
      </c>
      <c r="O76" s="36">
        <f t="shared" ref="O76:P76" si="37">(L80+L81)/2</f>
        <v>4.3621013133208253</v>
      </c>
      <c r="P76" s="36">
        <f t="shared" si="37"/>
        <v>8.1154684095860574</v>
      </c>
    </row>
    <row r="77" spans="1:16" x14ac:dyDescent="0.2">
      <c r="A77" s="1" t="s">
        <v>17</v>
      </c>
      <c r="B77" s="1">
        <v>201</v>
      </c>
      <c r="C77" s="1">
        <v>92</v>
      </c>
      <c r="D77" s="1">
        <v>109</v>
      </c>
      <c r="E77" s="1">
        <v>55</v>
      </c>
      <c r="F77" s="1">
        <v>24</v>
      </c>
      <c r="G77" s="1">
        <v>31</v>
      </c>
      <c r="H77" s="1">
        <v>146</v>
      </c>
      <c r="I77" s="1">
        <v>68</v>
      </c>
      <c r="J77" s="1">
        <v>78</v>
      </c>
      <c r="K77" s="35">
        <f>E77/B77*100</f>
        <v>27.363184079601986</v>
      </c>
      <c r="L77" s="35">
        <f>F77/C77*100</f>
        <v>26.086956521739129</v>
      </c>
      <c r="M77" s="35">
        <f>G77/D77*100</f>
        <v>28.440366972477065</v>
      </c>
      <c r="N77" s="36"/>
      <c r="O77" s="36"/>
      <c r="P77" s="36"/>
    </row>
    <row r="78" spans="1:16" x14ac:dyDescent="0.2">
      <c r="A78" s="1" t="s">
        <v>18</v>
      </c>
      <c r="B78" s="1">
        <v>164</v>
      </c>
      <c r="C78" s="1">
        <v>93</v>
      </c>
      <c r="D78" s="1">
        <v>71</v>
      </c>
      <c r="E78" s="1">
        <v>37</v>
      </c>
      <c r="F78" s="1">
        <v>26</v>
      </c>
      <c r="G78" s="1">
        <v>11</v>
      </c>
      <c r="H78" s="1">
        <v>127</v>
      </c>
      <c r="I78" s="1">
        <v>67</v>
      </c>
      <c r="J78" s="1">
        <v>60</v>
      </c>
      <c r="K78" s="35">
        <f>E78/B78*100</f>
        <v>22.560975609756099</v>
      </c>
      <c r="L78" s="35">
        <f>F78/C78*100</f>
        <v>27.956989247311824</v>
      </c>
      <c r="M78" s="35">
        <f>G78/D78*100</f>
        <v>15.492957746478872</v>
      </c>
      <c r="N78" s="36">
        <f>N76*50</f>
        <v>324.56140350877195</v>
      </c>
      <c r="O78" s="36">
        <f t="shared" ref="O78:P78" si="38">O76*50</f>
        <v>218.10506566604127</v>
      </c>
      <c r="P78" s="36">
        <f t="shared" si="38"/>
        <v>405.7734204793029</v>
      </c>
    </row>
    <row r="79" spans="1:16" x14ac:dyDescent="0.2">
      <c r="A79" s="1" t="s">
        <v>19</v>
      </c>
      <c r="B79" s="1">
        <v>139</v>
      </c>
      <c r="C79" s="1">
        <v>70</v>
      </c>
      <c r="D79" s="1">
        <v>69</v>
      </c>
      <c r="E79" s="1">
        <v>28</v>
      </c>
      <c r="F79" s="1">
        <v>16</v>
      </c>
      <c r="G79" s="1">
        <v>12</v>
      </c>
      <c r="H79" s="1">
        <v>111</v>
      </c>
      <c r="I79" s="1">
        <v>54</v>
      </c>
      <c r="J79" s="1">
        <v>57</v>
      </c>
      <c r="K79" s="35">
        <f>E79/B79*100</f>
        <v>20.14388489208633</v>
      </c>
      <c r="L79" s="35">
        <f>F79/C79*100</f>
        <v>22.857142857142858</v>
      </c>
      <c r="M79" s="35">
        <f>G79/D79*100</f>
        <v>17.391304347826086</v>
      </c>
      <c r="N79" s="36"/>
      <c r="O79" s="36"/>
      <c r="P79" s="36"/>
    </row>
    <row r="80" spans="1:16" x14ac:dyDescent="0.2">
      <c r="A80" s="1" t="s">
        <v>20</v>
      </c>
      <c r="B80" s="1">
        <v>95</v>
      </c>
      <c r="C80" s="1">
        <v>41</v>
      </c>
      <c r="D80" s="1">
        <v>54</v>
      </c>
      <c r="E80" s="1">
        <v>6</v>
      </c>
      <c r="F80" s="1">
        <v>2</v>
      </c>
      <c r="G80" s="1">
        <v>4</v>
      </c>
      <c r="H80" s="1">
        <v>89</v>
      </c>
      <c r="I80" s="1">
        <v>39</v>
      </c>
      <c r="J80" s="1">
        <v>50</v>
      </c>
      <c r="K80" s="35">
        <f>E80/B80*100</f>
        <v>6.3157894736842106</v>
      </c>
      <c r="L80" s="35">
        <f>F80/C80*100</f>
        <v>4.8780487804878048</v>
      </c>
      <c r="M80" s="35">
        <f>G80/D80*100</f>
        <v>7.4074074074074066</v>
      </c>
      <c r="N80" s="36">
        <f>N74-N78</f>
        <v>2611.5456480476923</v>
      </c>
      <c r="O80" s="36">
        <f t="shared" ref="O80:P80" si="39">O74-O78</f>
        <v>2791.4883431299932</v>
      </c>
      <c r="P80" s="36">
        <f t="shared" si="39"/>
        <v>2453.1917993927223</v>
      </c>
    </row>
    <row r="81" spans="1:16" x14ac:dyDescent="0.2">
      <c r="A81" s="1" t="s">
        <v>21</v>
      </c>
      <c r="B81" s="1">
        <v>60</v>
      </c>
      <c r="C81" s="1">
        <v>26</v>
      </c>
      <c r="D81" s="1">
        <v>34</v>
      </c>
      <c r="E81" s="1">
        <v>4</v>
      </c>
      <c r="F81" s="1">
        <v>1</v>
      </c>
      <c r="G81" s="1">
        <v>3</v>
      </c>
      <c r="H81" s="1">
        <v>56</v>
      </c>
      <c r="I81" s="1">
        <v>25</v>
      </c>
      <c r="J81" s="1">
        <v>31</v>
      </c>
      <c r="K81" s="35">
        <f>E81/B81*100</f>
        <v>6.666666666666667</v>
      </c>
      <c r="L81" s="35">
        <f>F81/C81*100</f>
        <v>3.8461538461538463</v>
      </c>
      <c r="M81" s="35">
        <f>G81/D81*100</f>
        <v>8.8235294117647065</v>
      </c>
      <c r="N81" s="36">
        <f>100-N76</f>
        <v>93.508771929824562</v>
      </c>
      <c r="O81" s="36">
        <f t="shared" ref="O81:P81" si="40">100-O76</f>
        <v>95.637898686679179</v>
      </c>
      <c r="P81" s="36">
        <f t="shared" si="40"/>
        <v>91.884531590413943</v>
      </c>
    </row>
    <row r="82" spans="1:16" x14ac:dyDescent="0.2">
      <c r="A82" s="1" t="s">
        <v>638</v>
      </c>
      <c r="K82" s="35">
        <f>SUM(K74:K80)*5</f>
        <v>1436.1070515564645</v>
      </c>
      <c r="L82" s="35">
        <f>SUM(L74:L80)*5</f>
        <v>1509.5934087960345</v>
      </c>
      <c r="M82" s="35">
        <f>SUM(M74:M80)*5</f>
        <v>1358.965219872025</v>
      </c>
      <c r="N82" s="38">
        <f>N80/N81</f>
        <v>27.928349331842114</v>
      </c>
      <c r="O82" s="38">
        <f t="shared" ref="O82:P82" si="41">O80/O81</f>
        <v>29.188097830079183</v>
      </c>
      <c r="P82" s="38">
        <f t="shared" si="41"/>
        <v>26.698637484795722</v>
      </c>
    </row>
    <row r="83" spans="1:16" x14ac:dyDescent="0.2">
      <c r="A83" s="1" t="s">
        <v>631</v>
      </c>
    </row>
    <row r="84" spans="1:16" x14ac:dyDescent="0.2">
      <c r="A84" s="1" t="s">
        <v>0</v>
      </c>
      <c r="B84" s="1">
        <v>64</v>
      </c>
      <c r="C84" s="1">
        <v>31</v>
      </c>
      <c r="D84" s="1">
        <v>33</v>
      </c>
      <c r="E84" s="1">
        <v>28</v>
      </c>
      <c r="F84" s="1">
        <v>13</v>
      </c>
      <c r="G84" s="1">
        <v>15</v>
      </c>
      <c r="H84" s="1">
        <v>36</v>
      </c>
      <c r="I84" s="1">
        <v>18</v>
      </c>
      <c r="J84" s="1">
        <v>18</v>
      </c>
    </row>
    <row r="85" spans="1:16" x14ac:dyDescent="0.2">
      <c r="A85" s="1" t="s">
        <v>14</v>
      </c>
      <c r="B85" s="1">
        <v>10</v>
      </c>
      <c r="C85" s="1">
        <v>3</v>
      </c>
      <c r="D85" s="1">
        <v>7</v>
      </c>
      <c r="E85" s="1">
        <v>10</v>
      </c>
      <c r="F85" s="1">
        <v>3</v>
      </c>
      <c r="G85" s="1">
        <v>7</v>
      </c>
      <c r="H85" s="1">
        <v>0</v>
      </c>
      <c r="I85" s="1">
        <v>0</v>
      </c>
      <c r="J85" s="1">
        <v>0</v>
      </c>
      <c r="K85" s="35">
        <f>E85/B85*100</f>
        <v>100</v>
      </c>
      <c r="L85" s="35">
        <f>F85/C85*100</f>
        <v>100</v>
      </c>
      <c r="M85" s="35">
        <f>G85/D85*100</f>
        <v>100</v>
      </c>
      <c r="N85" s="36">
        <f>K93+1500</f>
        <v>2899.3506493506493</v>
      </c>
      <c r="O85" s="36">
        <f t="shared" ref="O85:P85" si="42">L93+1500</f>
        <v>2839.2857142857147</v>
      </c>
      <c r="P85" s="36">
        <f t="shared" si="42"/>
        <v>2800</v>
      </c>
    </row>
    <row r="86" spans="1:16" x14ac:dyDescent="0.2">
      <c r="A86" s="1" t="s">
        <v>15</v>
      </c>
      <c r="B86" s="1">
        <v>11</v>
      </c>
      <c r="C86" s="1">
        <v>6</v>
      </c>
      <c r="D86" s="1">
        <v>5</v>
      </c>
      <c r="E86" s="1">
        <v>8</v>
      </c>
      <c r="F86" s="1">
        <v>6</v>
      </c>
      <c r="G86" s="1">
        <v>2</v>
      </c>
      <c r="H86" s="1">
        <v>3</v>
      </c>
      <c r="I86" s="1">
        <v>0</v>
      </c>
      <c r="J86" s="1">
        <v>3</v>
      </c>
      <c r="K86" s="35">
        <f>E86/B86*100</f>
        <v>72.727272727272734</v>
      </c>
      <c r="L86" s="35">
        <f>F86/C86*100</f>
        <v>100</v>
      </c>
      <c r="M86" s="35">
        <f>G86/D86*100</f>
        <v>40</v>
      </c>
      <c r="N86" s="37"/>
      <c r="O86" s="37"/>
      <c r="P86" s="37"/>
    </row>
    <row r="87" spans="1:16" x14ac:dyDescent="0.2">
      <c r="A87" s="1" t="s">
        <v>16</v>
      </c>
      <c r="B87" s="1">
        <v>7</v>
      </c>
      <c r="C87" s="1">
        <v>2</v>
      </c>
      <c r="D87" s="1">
        <v>5</v>
      </c>
      <c r="E87" s="1">
        <v>3</v>
      </c>
      <c r="F87" s="1">
        <v>0</v>
      </c>
      <c r="G87" s="1">
        <v>3</v>
      </c>
      <c r="H87" s="1">
        <v>4</v>
      </c>
      <c r="I87" s="1">
        <v>2</v>
      </c>
      <c r="J87" s="1">
        <v>2</v>
      </c>
      <c r="K87" s="35">
        <f>E87/B87*100</f>
        <v>42.857142857142854</v>
      </c>
      <c r="L87" s="35">
        <f>F87/C87*100</f>
        <v>0</v>
      </c>
      <c r="M87" s="35">
        <f>G87/D87*100</f>
        <v>60</v>
      </c>
      <c r="N87" s="36">
        <f>(K91+K92)/2</f>
        <v>0</v>
      </c>
      <c r="O87" s="36">
        <f t="shared" ref="O87:P87" si="43">(L91+L92)/2</f>
        <v>0</v>
      </c>
      <c r="P87" s="36" t="e">
        <f t="shared" si="43"/>
        <v>#DIV/0!</v>
      </c>
    </row>
    <row r="88" spans="1:16" x14ac:dyDescent="0.2">
      <c r="A88" s="1" t="s">
        <v>17</v>
      </c>
      <c r="B88" s="1">
        <v>12</v>
      </c>
      <c r="C88" s="1">
        <v>7</v>
      </c>
      <c r="D88" s="1">
        <v>5</v>
      </c>
      <c r="E88" s="1">
        <v>6</v>
      </c>
      <c r="F88" s="1">
        <v>3</v>
      </c>
      <c r="G88" s="1">
        <v>3</v>
      </c>
      <c r="H88" s="1">
        <v>6</v>
      </c>
      <c r="I88" s="1">
        <v>4</v>
      </c>
      <c r="J88" s="1">
        <v>2</v>
      </c>
      <c r="K88" s="35">
        <f>E88/B88*100</f>
        <v>50</v>
      </c>
      <c r="L88" s="35">
        <f>F88/C88*100</f>
        <v>42.857142857142854</v>
      </c>
      <c r="M88" s="35">
        <f>G88/D88*100</f>
        <v>60</v>
      </c>
      <c r="N88" s="36"/>
      <c r="O88" s="36"/>
      <c r="P88" s="36"/>
    </row>
    <row r="89" spans="1:16" x14ac:dyDescent="0.2">
      <c r="A89" s="1" t="s">
        <v>18</v>
      </c>
      <c r="B89" s="1">
        <v>7</v>
      </c>
      <c r="C89" s="1">
        <v>4</v>
      </c>
      <c r="D89" s="1">
        <v>3</v>
      </c>
      <c r="E89" s="1">
        <v>1</v>
      </c>
      <c r="F89" s="1">
        <v>1</v>
      </c>
      <c r="G89" s="1">
        <v>0</v>
      </c>
      <c r="H89" s="1">
        <v>6</v>
      </c>
      <c r="I89" s="1">
        <v>3</v>
      </c>
      <c r="J89" s="1">
        <v>3</v>
      </c>
      <c r="K89" s="35">
        <f>E89/B89*100</f>
        <v>14.285714285714285</v>
      </c>
      <c r="L89" s="35">
        <f>F89/C89*100</f>
        <v>25</v>
      </c>
      <c r="M89" s="35">
        <f>G89/D89*100</f>
        <v>0</v>
      </c>
      <c r="N89" s="36">
        <f>N87*50</f>
        <v>0</v>
      </c>
      <c r="O89" s="36">
        <f t="shared" ref="O89:P89" si="44">O87*50</f>
        <v>0</v>
      </c>
      <c r="P89" s="36" t="e">
        <f t="shared" si="44"/>
        <v>#DIV/0!</v>
      </c>
    </row>
    <row r="90" spans="1:16" x14ac:dyDescent="0.2">
      <c r="A90" s="1" t="s">
        <v>19</v>
      </c>
      <c r="B90" s="1">
        <v>8</v>
      </c>
      <c r="C90" s="1">
        <v>3</v>
      </c>
      <c r="D90" s="1">
        <v>5</v>
      </c>
      <c r="E90" s="1">
        <v>0</v>
      </c>
      <c r="F90" s="1">
        <v>0</v>
      </c>
      <c r="G90" s="1">
        <v>0</v>
      </c>
      <c r="H90" s="1">
        <v>8</v>
      </c>
      <c r="I90" s="1">
        <v>3</v>
      </c>
      <c r="J90" s="1">
        <v>5</v>
      </c>
      <c r="K90" s="35">
        <f>E90/B90*100</f>
        <v>0</v>
      </c>
      <c r="L90" s="35">
        <f>F90/C90*100</f>
        <v>0</v>
      </c>
      <c r="M90" s="35">
        <f>G90/D90*100</f>
        <v>0</v>
      </c>
      <c r="N90" s="36"/>
      <c r="O90" s="36"/>
      <c r="P90" s="36"/>
    </row>
    <row r="91" spans="1:16" x14ac:dyDescent="0.2">
      <c r="A91" s="1" t="s">
        <v>20</v>
      </c>
      <c r="B91" s="1">
        <v>8</v>
      </c>
      <c r="C91" s="1">
        <v>5</v>
      </c>
      <c r="D91" s="1">
        <v>3</v>
      </c>
      <c r="E91" s="1">
        <v>0</v>
      </c>
      <c r="F91" s="1">
        <v>0</v>
      </c>
      <c r="G91" s="1">
        <v>0</v>
      </c>
      <c r="H91" s="1">
        <v>8</v>
      </c>
      <c r="I91" s="1">
        <v>5</v>
      </c>
      <c r="J91" s="1">
        <v>3</v>
      </c>
      <c r="K91" s="35">
        <f>E91/B91*100</f>
        <v>0</v>
      </c>
      <c r="L91" s="35">
        <f>F91/C91*100</f>
        <v>0</v>
      </c>
      <c r="M91" s="35">
        <f>G91/D91*100</f>
        <v>0</v>
      </c>
      <c r="N91" s="36">
        <f>N85-N89</f>
        <v>2899.3506493506493</v>
      </c>
      <c r="O91" s="36">
        <f t="shared" ref="O91:P91" si="45">O85-O89</f>
        <v>2839.2857142857147</v>
      </c>
      <c r="P91" s="36" t="e">
        <f t="shared" si="45"/>
        <v>#DIV/0!</v>
      </c>
    </row>
    <row r="92" spans="1:16" x14ac:dyDescent="0.2">
      <c r="A92" s="1" t="s">
        <v>21</v>
      </c>
      <c r="B92" s="1">
        <v>1</v>
      </c>
      <c r="C92" s="1">
        <v>1</v>
      </c>
      <c r="D92" s="1">
        <v>0</v>
      </c>
      <c r="E92" s="1">
        <v>0</v>
      </c>
      <c r="F92" s="1">
        <v>0</v>
      </c>
      <c r="G92" s="1">
        <v>0</v>
      </c>
      <c r="H92" s="1">
        <v>1</v>
      </c>
      <c r="I92" s="1">
        <v>1</v>
      </c>
      <c r="J92" s="1">
        <v>0</v>
      </c>
      <c r="K92" s="35">
        <f>E92/B92*100</f>
        <v>0</v>
      </c>
      <c r="L92" s="35">
        <f>F92/C92*100</f>
        <v>0</v>
      </c>
      <c r="M92" s="35" t="e">
        <f>G92/D92*100</f>
        <v>#DIV/0!</v>
      </c>
      <c r="N92" s="36">
        <f>100-N87</f>
        <v>100</v>
      </c>
      <c r="O92" s="36">
        <f t="shared" ref="O92:P92" si="46">100-O87</f>
        <v>100</v>
      </c>
      <c r="P92" s="36" t="e">
        <f t="shared" si="46"/>
        <v>#DIV/0!</v>
      </c>
    </row>
    <row r="93" spans="1:16" x14ac:dyDescent="0.2">
      <c r="K93" s="35">
        <f>SUM(K85:K91)*5</f>
        <v>1399.3506493506495</v>
      </c>
      <c r="L93" s="35">
        <f>SUM(L85:L91)*5</f>
        <v>1339.2857142857144</v>
      </c>
      <c r="M93" s="35">
        <f>SUM(M85:M91)*5</f>
        <v>1300</v>
      </c>
      <c r="N93" s="38">
        <f>N91/N92</f>
        <v>28.993506493506494</v>
      </c>
      <c r="O93" s="38">
        <f t="shared" ref="O93:P93" si="47">O91/O92</f>
        <v>28.392857142857146</v>
      </c>
      <c r="P93" s="38" t="e">
        <f t="shared" si="47"/>
        <v>#DIV/0!</v>
      </c>
    </row>
  </sheetData>
  <mergeCells count="4">
    <mergeCell ref="B2:D2"/>
    <mergeCell ref="E2:G2"/>
    <mergeCell ref="H2:J2"/>
    <mergeCell ref="N2:P2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9E217-294F-43C7-9488-11A4EBDF7107}">
  <dimension ref="A1:P93"/>
  <sheetViews>
    <sheetView view="pageBreakPreview" zoomScale="125" zoomScaleNormal="100" zoomScaleSheetLayoutView="125" workbookViewId="0">
      <selection activeCell="A2" sqref="A2"/>
    </sheetView>
  </sheetViews>
  <sheetFormatPr defaultColWidth="8.88671875" defaultRowHeight="10.199999999999999" x14ac:dyDescent="0.2"/>
  <cols>
    <col min="1" max="1" width="8.88671875" style="1"/>
    <col min="2" max="13" width="5.21875" style="1" customWidth="1"/>
    <col min="14" max="16" width="6.21875" style="1" customWidth="1"/>
    <col min="17" max="16384" width="8.88671875" style="1"/>
  </cols>
  <sheetData>
    <row r="1" spans="1:16" x14ac:dyDescent="0.2">
      <c r="A1" s="1" t="s">
        <v>837</v>
      </c>
    </row>
    <row r="2" spans="1:16" x14ac:dyDescent="0.2">
      <c r="A2" s="3"/>
      <c r="B2" s="34" t="s">
        <v>0</v>
      </c>
      <c r="C2" s="34"/>
      <c r="D2" s="34"/>
      <c r="E2" s="34" t="s">
        <v>84</v>
      </c>
      <c r="F2" s="34"/>
      <c r="G2" s="34"/>
      <c r="H2" s="34" t="s">
        <v>629</v>
      </c>
      <c r="I2" s="34"/>
      <c r="J2" s="31"/>
      <c r="N2" s="34" t="s">
        <v>648</v>
      </c>
      <c r="O2" s="34"/>
      <c r="P2" s="31"/>
    </row>
    <row r="3" spans="1:16" x14ac:dyDescent="0.2">
      <c r="A3" s="14"/>
      <c r="B3" s="17" t="s">
        <v>0</v>
      </c>
      <c r="C3" s="17" t="s">
        <v>618</v>
      </c>
      <c r="D3" s="17" t="s">
        <v>619</v>
      </c>
      <c r="E3" s="17" t="s">
        <v>0</v>
      </c>
      <c r="F3" s="17" t="s">
        <v>618</v>
      </c>
      <c r="G3" s="17" t="s">
        <v>619</v>
      </c>
      <c r="H3" s="17" t="s">
        <v>0</v>
      </c>
      <c r="I3" s="17" t="s">
        <v>618</v>
      </c>
      <c r="J3" s="18" t="s">
        <v>619</v>
      </c>
      <c r="N3" s="17" t="s">
        <v>0</v>
      </c>
      <c r="O3" s="17" t="s">
        <v>618</v>
      </c>
      <c r="P3" s="18" t="s">
        <v>619</v>
      </c>
    </row>
    <row r="4" spans="1:16" x14ac:dyDescent="0.2">
      <c r="A4" s="1" t="s">
        <v>630</v>
      </c>
    </row>
    <row r="5" spans="1:16" x14ac:dyDescent="0.2">
      <c r="A5" s="1" t="s">
        <v>12</v>
      </c>
    </row>
    <row r="6" spans="1:16" x14ac:dyDescent="0.2">
      <c r="A6" s="1" t="s">
        <v>631</v>
      </c>
    </row>
    <row r="7" spans="1:16" x14ac:dyDescent="0.2">
      <c r="A7" s="1" t="s">
        <v>0</v>
      </c>
      <c r="B7" s="1">
        <v>5060</v>
      </c>
      <c r="C7" s="1">
        <v>2601</v>
      </c>
      <c r="D7" s="1">
        <v>2459</v>
      </c>
      <c r="E7" s="1">
        <v>2391</v>
      </c>
      <c r="F7" s="1">
        <v>1322</v>
      </c>
      <c r="G7" s="1">
        <v>1069</v>
      </c>
      <c r="H7" s="1">
        <v>2669</v>
      </c>
      <c r="I7" s="1">
        <v>1279</v>
      </c>
      <c r="J7" s="1">
        <v>1390</v>
      </c>
    </row>
    <row r="8" spans="1:16" x14ac:dyDescent="0.2">
      <c r="A8" s="1" t="s">
        <v>14</v>
      </c>
      <c r="B8" s="1">
        <v>750</v>
      </c>
      <c r="C8" s="1">
        <v>372</v>
      </c>
      <c r="D8" s="1">
        <v>378</v>
      </c>
      <c r="E8" s="1">
        <v>716</v>
      </c>
      <c r="F8" s="1">
        <v>367</v>
      </c>
      <c r="G8" s="1">
        <v>349</v>
      </c>
      <c r="H8" s="1">
        <v>34</v>
      </c>
      <c r="I8" s="1">
        <v>5</v>
      </c>
      <c r="J8" s="1">
        <v>29</v>
      </c>
      <c r="K8" s="35">
        <f>E8/B8*100</f>
        <v>95.466666666666669</v>
      </c>
      <c r="L8" s="35">
        <f>F8/C8*100</f>
        <v>98.655913978494624</v>
      </c>
      <c r="M8" s="35">
        <f>G8/D8*100</f>
        <v>92.328042328042329</v>
      </c>
      <c r="N8" s="36">
        <f>K16+1500</f>
        <v>2879.9830826972047</v>
      </c>
      <c r="O8" s="36">
        <f t="shared" ref="O8:P8" si="0">L16+1500</f>
        <v>3003.2540120002336</v>
      </c>
      <c r="P8" s="36">
        <f t="shared" si="0"/>
        <v>2752.771292280644</v>
      </c>
    </row>
    <row r="9" spans="1:16" x14ac:dyDescent="0.2">
      <c r="A9" s="1" t="s">
        <v>15</v>
      </c>
      <c r="B9" s="1">
        <v>1125</v>
      </c>
      <c r="C9" s="1">
        <v>545</v>
      </c>
      <c r="D9" s="1">
        <v>580</v>
      </c>
      <c r="E9" s="1">
        <v>823</v>
      </c>
      <c r="F9" s="1">
        <v>427</v>
      </c>
      <c r="G9" s="1">
        <v>396</v>
      </c>
      <c r="H9" s="1">
        <v>302</v>
      </c>
      <c r="I9" s="1">
        <v>118</v>
      </c>
      <c r="J9" s="1">
        <v>184</v>
      </c>
      <c r="K9" s="35">
        <f>E9/B9*100</f>
        <v>73.155555555555551</v>
      </c>
      <c r="L9" s="35">
        <f>F9/C9*100</f>
        <v>78.348623853211009</v>
      </c>
      <c r="M9" s="35">
        <f>G9/D9*100</f>
        <v>68.275862068965523</v>
      </c>
      <c r="N9" s="37"/>
      <c r="O9" s="37"/>
      <c r="P9" s="37"/>
    </row>
    <row r="10" spans="1:16" x14ac:dyDescent="0.2">
      <c r="A10" s="1" t="s">
        <v>16</v>
      </c>
      <c r="B10" s="1">
        <v>1049</v>
      </c>
      <c r="C10" s="1">
        <v>578</v>
      </c>
      <c r="D10" s="1">
        <v>471</v>
      </c>
      <c r="E10" s="1">
        <v>476</v>
      </c>
      <c r="F10" s="1">
        <v>299</v>
      </c>
      <c r="G10" s="1">
        <v>177</v>
      </c>
      <c r="H10" s="1">
        <v>573</v>
      </c>
      <c r="I10" s="1">
        <v>279</v>
      </c>
      <c r="J10" s="1">
        <v>294</v>
      </c>
      <c r="K10" s="35">
        <f>E10/B10*100</f>
        <v>45.376549094375598</v>
      </c>
      <c r="L10" s="35">
        <f>F10/C10*100</f>
        <v>51.730103806228378</v>
      </c>
      <c r="M10" s="35">
        <f>G10/D10*100</f>
        <v>37.579617834394909</v>
      </c>
      <c r="N10" s="36">
        <f>(K14+K15)/2</f>
        <v>6.0000497722917654</v>
      </c>
      <c r="O10" s="36">
        <f t="shared" ref="O10:P10" si="1">(L14+L15)/2</f>
        <v>7.465803487522189</v>
      </c>
      <c r="P10" s="36">
        <f t="shared" si="1"/>
        <v>5.2517702596380804</v>
      </c>
    </row>
    <row r="11" spans="1:16" x14ac:dyDescent="0.2">
      <c r="A11" s="1" t="s">
        <v>17</v>
      </c>
      <c r="B11" s="1">
        <v>771</v>
      </c>
      <c r="C11" s="1">
        <v>391</v>
      </c>
      <c r="D11" s="1">
        <v>380</v>
      </c>
      <c r="E11" s="1">
        <v>212</v>
      </c>
      <c r="F11" s="1">
        <v>130</v>
      </c>
      <c r="G11" s="1">
        <v>82</v>
      </c>
      <c r="H11" s="1">
        <v>559</v>
      </c>
      <c r="I11" s="1">
        <v>261</v>
      </c>
      <c r="J11" s="1">
        <v>298</v>
      </c>
      <c r="K11" s="35">
        <f>E11/B11*100</f>
        <v>27.496757457846954</v>
      </c>
      <c r="L11" s="35">
        <f>F11/C11*100</f>
        <v>33.248081841432224</v>
      </c>
      <c r="M11" s="35">
        <f>G11/D11*100</f>
        <v>21.578947368421055</v>
      </c>
      <c r="N11" s="36"/>
      <c r="O11" s="36"/>
      <c r="P11" s="36"/>
    </row>
    <row r="12" spans="1:16" x14ac:dyDescent="0.2">
      <c r="A12" s="1" t="s">
        <v>18</v>
      </c>
      <c r="B12" s="1">
        <v>556</v>
      </c>
      <c r="C12" s="1">
        <v>310</v>
      </c>
      <c r="D12" s="1">
        <v>246</v>
      </c>
      <c r="E12" s="1">
        <v>97</v>
      </c>
      <c r="F12" s="1">
        <v>56</v>
      </c>
      <c r="G12" s="1">
        <v>41</v>
      </c>
      <c r="H12" s="1">
        <v>459</v>
      </c>
      <c r="I12" s="1">
        <v>254</v>
      </c>
      <c r="J12" s="1">
        <v>205</v>
      </c>
      <c r="K12" s="35">
        <f>E12/B12*100</f>
        <v>17.446043165467625</v>
      </c>
      <c r="L12" s="35">
        <f>F12/C12*100</f>
        <v>18.064516129032256</v>
      </c>
      <c r="M12" s="35">
        <f>G12/D12*100</f>
        <v>16.666666666666664</v>
      </c>
      <c r="N12" s="36">
        <f>N10*50</f>
        <v>300.00248861458829</v>
      </c>
      <c r="O12" s="36">
        <f t="shared" ref="O12:P12" si="2">O10*50</f>
        <v>373.29017437610946</v>
      </c>
      <c r="P12" s="36">
        <f t="shared" si="2"/>
        <v>262.58851298190405</v>
      </c>
    </row>
    <row r="13" spans="1:16" x14ac:dyDescent="0.2">
      <c r="A13" s="1" t="s">
        <v>19</v>
      </c>
      <c r="B13" s="1">
        <v>385</v>
      </c>
      <c r="C13" s="1">
        <v>187</v>
      </c>
      <c r="D13" s="1">
        <v>198</v>
      </c>
      <c r="E13" s="1">
        <v>41</v>
      </c>
      <c r="F13" s="1">
        <v>29</v>
      </c>
      <c r="G13" s="1">
        <v>12</v>
      </c>
      <c r="H13" s="1">
        <v>344</v>
      </c>
      <c r="I13" s="1">
        <v>158</v>
      </c>
      <c r="J13" s="1">
        <v>186</v>
      </c>
      <c r="K13" s="35">
        <f>E13/B13*100</f>
        <v>10.649350649350648</v>
      </c>
      <c r="L13" s="35">
        <f>F13/C13*100</f>
        <v>15.508021390374333</v>
      </c>
      <c r="M13" s="35">
        <f>G13/D13*100</f>
        <v>6.0606060606060606</v>
      </c>
      <c r="N13" s="36"/>
      <c r="O13" s="36"/>
      <c r="P13" s="36"/>
    </row>
    <row r="14" spans="1:16" x14ac:dyDescent="0.2">
      <c r="A14" s="1" t="s">
        <v>20</v>
      </c>
      <c r="B14" s="1">
        <v>281</v>
      </c>
      <c r="C14" s="1">
        <v>157</v>
      </c>
      <c r="D14" s="1">
        <v>124</v>
      </c>
      <c r="E14" s="1">
        <v>18</v>
      </c>
      <c r="F14" s="1">
        <v>8</v>
      </c>
      <c r="G14" s="1">
        <v>10</v>
      </c>
      <c r="H14" s="1">
        <v>263</v>
      </c>
      <c r="I14" s="1">
        <v>149</v>
      </c>
      <c r="J14" s="1">
        <v>114</v>
      </c>
      <c r="K14" s="35">
        <f>E14/B14*100</f>
        <v>6.4056939501779357</v>
      </c>
      <c r="L14" s="35">
        <f>F14/C14*100</f>
        <v>5.095541401273886</v>
      </c>
      <c r="M14" s="35">
        <f>G14/D14*100</f>
        <v>8.064516129032258</v>
      </c>
      <c r="N14" s="36">
        <f>N8-N12</f>
        <v>2579.9805940826163</v>
      </c>
      <c r="O14" s="36">
        <f t="shared" ref="O14:P14" si="3">O8-O12</f>
        <v>2629.9638376241242</v>
      </c>
      <c r="P14" s="36">
        <f t="shared" si="3"/>
        <v>2490.1827792987401</v>
      </c>
    </row>
    <row r="15" spans="1:16" x14ac:dyDescent="0.2">
      <c r="A15" s="1" t="s">
        <v>21</v>
      </c>
      <c r="B15" s="1">
        <v>143</v>
      </c>
      <c r="C15" s="1">
        <v>61</v>
      </c>
      <c r="D15" s="1">
        <v>82</v>
      </c>
      <c r="E15" s="1">
        <v>8</v>
      </c>
      <c r="F15" s="1">
        <v>6</v>
      </c>
      <c r="G15" s="1">
        <v>2</v>
      </c>
      <c r="H15" s="1">
        <v>135</v>
      </c>
      <c r="I15" s="1">
        <v>55</v>
      </c>
      <c r="J15" s="1">
        <v>80</v>
      </c>
      <c r="K15" s="35">
        <f>E15/B15*100</f>
        <v>5.5944055944055942</v>
      </c>
      <c r="L15" s="35">
        <f>F15/C15*100</f>
        <v>9.8360655737704921</v>
      </c>
      <c r="M15" s="35">
        <f>G15/D15*100</f>
        <v>2.4390243902439024</v>
      </c>
      <c r="N15" s="36">
        <f>100-N10</f>
        <v>93.99995022770824</v>
      </c>
      <c r="O15" s="36">
        <f t="shared" ref="O15:P15" si="4">100-O10</f>
        <v>92.534196512477806</v>
      </c>
      <c r="P15" s="36">
        <f t="shared" si="4"/>
        <v>94.748229740361921</v>
      </c>
    </row>
    <row r="16" spans="1:16" x14ac:dyDescent="0.2">
      <c r="A16" s="1" t="s">
        <v>632</v>
      </c>
      <c r="K16" s="35">
        <f>SUM(K8:K14)*5</f>
        <v>1379.983082697205</v>
      </c>
      <c r="L16" s="35">
        <f>SUM(L8:L14)*5</f>
        <v>1503.2540120002336</v>
      </c>
      <c r="M16" s="35">
        <f>SUM(M8:M14)*5</f>
        <v>1252.771292280644</v>
      </c>
      <c r="N16" s="38">
        <f>N14/N15</f>
        <v>27.446616597485377</v>
      </c>
      <c r="O16" s="38">
        <f t="shared" ref="O16:P16" si="5">O14/O15</f>
        <v>28.421534273218505</v>
      </c>
      <c r="P16" s="38">
        <f t="shared" si="5"/>
        <v>26.282103487554068</v>
      </c>
    </row>
    <row r="17" spans="1:16" x14ac:dyDescent="0.2">
      <c r="A17" s="1" t="s">
        <v>631</v>
      </c>
    </row>
    <row r="18" spans="1:16" x14ac:dyDescent="0.2">
      <c r="A18" s="1" t="s">
        <v>0</v>
      </c>
      <c r="B18" s="1">
        <v>4228</v>
      </c>
      <c r="C18" s="1">
        <v>2189</v>
      </c>
      <c r="D18" s="1">
        <v>2039</v>
      </c>
      <c r="E18" s="1">
        <v>2017</v>
      </c>
      <c r="F18" s="1">
        <v>1118</v>
      </c>
      <c r="G18" s="1">
        <v>899</v>
      </c>
      <c r="H18" s="1">
        <v>2211</v>
      </c>
      <c r="I18" s="1">
        <v>1071</v>
      </c>
      <c r="J18" s="1">
        <v>1140</v>
      </c>
    </row>
    <row r="19" spans="1:16" x14ac:dyDescent="0.2">
      <c r="A19" s="1" t="s">
        <v>14</v>
      </c>
      <c r="B19" s="1">
        <v>632</v>
      </c>
      <c r="C19" s="1">
        <v>310</v>
      </c>
      <c r="D19" s="1">
        <v>322</v>
      </c>
      <c r="E19" s="1">
        <v>600</v>
      </c>
      <c r="F19" s="1">
        <v>305</v>
      </c>
      <c r="G19" s="1">
        <v>295</v>
      </c>
      <c r="H19" s="1">
        <v>32</v>
      </c>
      <c r="I19" s="1">
        <v>5</v>
      </c>
      <c r="J19" s="1">
        <v>27</v>
      </c>
      <c r="K19" s="35">
        <f>E19/B19*100</f>
        <v>94.936708860759495</v>
      </c>
      <c r="L19" s="35">
        <f>F19/C19*100</f>
        <v>98.387096774193552</v>
      </c>
      <c r="M19" s="35">
        <f>G19/D19*100</f>
        <v>91.614906832298132</v>
      </c>
      <c r="N19" s="36">
        <f>K27+1500</f>
        <v>2872.1037091310591</v>
      </c>
      <c r="O19" s="36">
        <f t="shared" ref="O19:P19" si="6">L27+1500</f>
        <v>2999.6022617258996</v>
      </c>
      <c r="P19" s="36">
        <f t="shared" si="6"/>
        <v>2738.1228979289353</v>
      </c>
    </row>
    <row r="20" spans="1:16" x14ac:dyDescent="0.2">
      <c r="A20" s="1" t="s">
        <v>15</v>
      </c>
      <c r="B20" s="1">
        <v>968</v>
      </c>
      <c r="C20" s="1">
        <v>469</v>
      </c>
      <c r="D20" s="1">
        <v>499</v>
      </c>
      <c r="E20" s="1">
        <v>694</v>
      </c>
      <c r="F20" s="1">
        <v>362</v>
      </c>
      <c r="G20" s="1">
        <v>332</v>
      </c>
      <c r="H20" s="1">
        <v>274</v>
      </c>
      <c r="I20" s="1">
        <v>107</v>
      </c>
      <c r="J20" s="1">
        <v>167</v>
      </c>
      <c r="K20" s="35">
        <f>E20/B20*100</f>
        <v>71.694214876033058</v>
      </c>
      <c r="L20" s="35">
        <f>F20/C20*100</f>
        <v>77.185501066098084</v>
      </c>
      <c r="M20" s="35">
        <f>G20/D20*100</f>
        <v>66.533066132264523</v>
      </c>
      <c r="N20" s="37"/>
      <c r="O20" s="37"/>
      <c r="P20" s="37"/>
    </row>
    <row r="21" spans="1:16" x14ac:dyDescent="0.2">
      <c r="A21" s="1" t="s">
        <v>16</v>
      </c>
      <c r="B21" s="1">
        <v>922</v>
      </c>
      <c r="C21" s="1">
        <v>508</v>
      </c>
      <c r="D21" s="1">
        <v>414</v>
      </c>
      <c r="E21" s="1">
        <v>417</v>
      </c>
      <c r="F21" s="1">
        <v>261</v>
      </c>
      <c r="G21" s="1">
        <v>156</v>
      </c>
      <c r="H21" s="1">
        <v>505</v>
      </c>
      <c r="I21" s="1">
        <v>247</v>
      </c>
      <c r="J21" s="1">
        <v>258</v>
      </c>
      <c r="K21" s="35">
        <f>E21/B21*100</f>
        <v>45.227765726681127</v>
      </c>
      <c r="L21" s="35">
        <f>F21/C21*100</f>
        <v>51.377952755905511</v>
      </c>
      <c r="M21" s="35">
        <f>G21/D21*100</f>
        <v>37.681159420289859</v>
      </c>
      <c r="N21" s="36">
        <f>(K25+K26)/2</f>
        <v>7.5370257658754314</v>
      </c>
      <c r="O21" s="36">
        <f t="shared" ref="O21:P21" si="7">(L25+L26)/2</f>
        <v>8.9605067064083457</v>
      </c>
      <c r="P21" s="36">
        <f t="shared" si="7"/>
        <v>6.4852607709750565</v>
      </c>
    </row>
    <row r="22" spans="1:16" x14ac:dyDescent="0.2">
      <c r="A22" s="1" t="s">
        <v>17</v>
      </c>
      <c r="B22" s="1">
        <v>632</v>
      </c>
      <c r="C22" s="1">
        <v>325</v>
      </c>
      <c r="D22" s="1">
        <v>307</v>
      </c>
      <c r="E22" s="1">
        <v>167</v>
      </c>
      <c r="F22" s="1">
        <v>104</v>
      </c>
      <c r="G22" s="1">
        <v>63</v>
      </c>
      <c r="H22" s="1">
        <v>465</v>
      </c>
      <c r="I22" s="1">
        <v>221</v>
      </c>
      <c r="J22" s="1">
        <v>244</v>
      </c>
      <c r="K22" s="35">
        <f>E22/B22*100</f>
        <v>26.424050632911396</v>
      </c>
      <c r="L22" s="35">
        <f>F22/C22*100</f>
        <v>32</v>
      </c>
      <c r="M22" s="35">
        <f>G22/D22*100</f>
        <v>20.521172638436482</v>
      </c>
      <c r="N22" s="36"/>
      <c r="O22" s="36"/>
      <c r="P22" s="36"/>
    </row>
    <row r="23" spans="1:16" x14ac:dyDescent="0.2">
      <c r="A23" s="1" t="s">
        <v>18</v>
      </c>
      <c r="B23" s="1">
        <v>465</v>
      </c>
      <c r="C23" s="1">
        <v>258</v>
      </c>
      <c r="D23" s="1">
        <v>207</v>
      </c>
      <c r="E23" s="1">
        <v>84</v>
      </c>
      <c r="F23" s="1">
        <v>50</v>
      </c>
      <c r="G23" s="1">
        <v>34</v>
      </c>
      <c r="H23" s="1">
        <v>381</v>
      </c>
      <c r="I23" s="1">
        <v>208</v>
      </c>
      <c r="J23" s="1">
        <v>173</v>
      </c>
      <c r="K23" s="35">
        <f>E23/B23*100</f>
        <v>18.064516129032256</v>
      </c>
      <c r="L23" s="35">
        <f>F23/C23*100</f>
        <v>19.379844961240313</v>
      </c>
      <c r="M23" s="35">
        <f>G23/D23*100</f>
        <v>16.425120772946862</v>
      </c>
      <c r="N23" s="36">
        <f>N21*50</f>
        <v>376.85128829377157</v>
      </c>
      <c r="O23" s="36">
        <f t="shared" ref="O23:P23" si="8">O21*50</f>
        <v>448.0253353204173</v>
      </c>
      <c r="P23" s="36">
        <f t="shared" si="8"/>
        <v>324.26303854875283</v>
      </c>
    </row>
    <row r="24" spans="1:16" x14ac:dyDescent="0.2">
      <c r="A24" s="1" t="s">
        <v>19</v>
      </c>
      <c r="B24" s="1">
        <v>304</v>
      </c>
      <c r="C24" s="1">
        <v>153</v>
      </c>
      <c r="D24" s="1">
        <v>151</v>
      </c>
      <c r="E24" s="1">
        <v>32</v>
      </c>
      <c r="F24" s="1">
        <v>23</v>
      </c>
      <c r="G24" s="1">
        <v>9</v>
      </c>
      <c r="H24" s="1">
        <v>272</v>
      </c>
      <c r="I24" s="1">
        <v>130</v>
      </c>
      <c r="J24" s="1">
        <v>142</v>
      </c>
      <c r="K24" s="35">
        <f>E24/B24*100</f>
        <v>10.526315789473683</v>
      </c>
      <c r="L24" s="35">
        <f>F24/C24*100</f>
        <v>15.032679738562091</v>
      </c>
      <c r="M24" s="35">
        <f>G24/D24*100</f>
        <v>5.9602649006622519</v>
      </c>
      <c r="N24" s="36"/>
      <c r="O24" s="36"/>
      <c r="P24" s="36"/>
    </row>
    <row r="25" spans="1:16" x14ac:dyDescent="0.2">
      <c r="A25" s="1" t="s">
        <v>20</v>
      </c>
      <c r="B25" s="1">
        <v>212</v>
      </c>
      <c r="C25" s="1">
        <v>122</v>
      </c>
      <c r="D25" s="1">
        <v>90</v>
      </c>
      <c r="E25" s="1">
        <v>16</v>
      </c>
      <c r="F25" s="1">
        <v>8</v>
      </c>
      <c r="G25" s="1">
        <v>8</v>
      </c>
      <c r="H25" s="1">
        <v>196</v>
      </c>
      <c r="I25" s="1">
        <v>114</v>
      </c>
      <c r="J25" s="1">
        <v>82</v>
      </c>
      <c r="K25" s="35">
        <f>E25/B25*100</f>
        <v>7.5471698113207548</v>
      </c>
      <c r="L25" s="35">
        <f>F25/C25*100</f>
        <v>6.557377049180328</v>
      </c>
      <c r="M25" s="35">
        <f>G25/D25*100</f>
        <v>8.8888888888888893</v>
      </c>
      <c r="N25" s="36">
        <f>N19-N23</f>
        <v>2495.2524208372874</v>
      </c>
      <c r="O25" s="36">
        <f t="shared" ref="O25:P25" si="9">O19-O23</f>
        <v>2551.5769264054825</v>
      </c>
      <c r="P25" s="36">
        <f t="shared" si="9"/>
        <v>2413.8598593801826</v>
      </c>
    </row>
    <row r="26" spans="1:16" x14ac:dyDescent="0.2">
      <c r="A26" s="1" t="s">
        <v>21</v>
      </c>
      <c r="B26" s="1">
        <v>93</v>
      </c>
      <c r="C26" s="1">
        <v>44</v>
      </c>
      <c r="D26" s="1">
        <v>49</v>
      </c>
      <c r="E26" s="1">
        <v>7</v>
      </c>
      <c r="F26" s="1">
        <v>5</v>
      </c>
      <c r="G26" s="1">
        <v>2</v>
      </c>
      <c r="H26" s="1">
        <v>86</v>
      </c>
      <c r="I26" s="1">
        <v>39</v>
      </c>
      <c r="J26" s="1">
        <v>47</v>
      </c>
      <c r="K26" s="35">
        <f>E26/B26*100</f>
        <v>7.5268817204301079</v>
      </c>
      <c r="L26" s="35">
        <f>F26/C26*100</f>
        <v>11.363636363636363</v>
      </c>
      <c r="M26" s="35">
        <f>G26/D26*100</f>
        <v>4.0816326530612246</v>
      </c>
      <c r="N26" s="36">
        <f>100-N21</f>
        <v>92.462974234124573</v>
      </c>
      <c r="O26" s="36">
        <f t="shared" ref="O26:P26" si="10">100-O21</f>
        <v>91.039493293591647</v>
      </c>
      <c r="P26" s="36">
        <f t="shared" si="10"/>
        <v>93.51473922902494</v>
      </c>
    </row>
    <row r="27" spans="1:16" x14ac:dyDescent="0.2">
      <c r="A27" s="1" t="s">
        <v>633</v>
      </c>
      <c r="K27" s="35">
        <f>SUM(K19:K25)*5</f>
        <v>1372.1037091310591</v>
      </c>
      <c r="L27" s="35">
        <f>SUM(L19:L25)*5</f>
        <v>1499.6022617258993</v>
      </c>
      <c r="M27" s="35">
        <f>SUM(M19:M25)*5</f>
        <v>1238.1228979289351</v>
      </c>
      <c r="N27" s="38">
        <f>N25/N26</f>
        <v>26.986503965566627</v>
      </c>
      <c r="O27" s="38">
        <f t="shared" ref="O27:P27" si="11">O25/O26</f>
        <v>28.027143320942564</v>
      </c>
      <c r="P27" s="38">
        <f t="shared" si="11"/>
        <v>25.812613918202246</v>
      </c>
    </row>
    <row r="28" spans="1:16" x14ac:dyDescent="0.2">
      <c r="A28" s="1" t="s">
        <v>631</v>
      </c>
    </row>
    <row r="29" spans="1:16" x14ac:dyDescent="0.2">
      <c r="A29" s="1" t="s">
        <v>0</v>
      </c>
      <c r="B29" s="1">
        <v>3296</v>
      </c>
      <c r="C29" s="1">
        <v>1714</v>
      </c>
      <c r="D29" s="1">
        <v>1582</v>
      </c>
      <c r="E29" s="1">
        <v>1678</v>
      </c>
      <c r="F29" s="1">
        <v>937</v>
      </c>
      <c r="G29" s="1">
        <v>741</v>
      </c>
      <c r="H29" s="1">
        <v>1618</v>
      </c>
      <c r="I29" s="1">
        <v>777</v>
      </c>
      <c r="J29" s="1">
        <v>841</v>
      </c>
    </row>
    <row r="30" spans="1:16" x14ac:dyDescent="0.2">
      <c r="A30" s="1" t="s">
        <v>14</v>
      </c>
      <c r="B30" s="1">
        <v>512</v>
      </c>
      <c r="C30" s="1">
        <v>263</v>
      </c>
      <c r="D30" s="1">
        <v>249</v>
      </c>
      <c r="E30" s="1">
        <v>491</v>
      </c>
      <c r="F30" s="1">
        <v>259</v>
      </c>
      <c r="G30" s="1">
        <v>232</v>
      </c>
      <c r="H30" s="1">
        <v>21</v>
      </c>
      <c r="I30" s="1">
        <v>4</v>
      </c>
      <c r="J30" s="1">
        <v>17</v>
      </c>
      <c r="K30" s="35">
        <f>E30/B30*100</f>
        <v>95.8984375</v>
      </c>
      <c r="L30" s="35">
        <f>F30/C30*100</f>
        <v>98.479087452471475</v>
      </c>
      <c r="M30" s="35">
        <f>G30/D30*100</f>
        <v>93.172690763052216</v>
      </c>
      <c r="N30" s="36">
        <f>K38+1500</f>
        <v>2941.652695748046</v>
      </c>
      <c r="O30" s="36">
        <f t="shared" ref="O30:P30" si="12">L38+1500</f>
        <v>3076.6511720402113</v>
      </c>
      <c r="P30" s="36">
        <f t="shared" si="12"/>
        <v>2796.7872285177318</v>
      </c>
    </row>
    <row r="31" spans="1:16" x14ac:dyDescent="0.2">
      <c r="A31" s="1" t="s">
        <v>15</v>
      </c>
      <c r="B31" s="1">
        <v>777</v>
      </c>
      <c r="C31" s="1">
        <v>376</v>
      </c>
      <c r="D31" s="1">
        <v>401</v>
      </c>
      <c r="E31" s="1">
        <v>573</v>
      </c>
      <c r="F31" s="1">
        <v>297</v>
      </c>
      <c r="G31" s="1">
        <v>276</v>
      </c>
      <c r="H31" s="1">
        <v>204</v>
      </c>
      <c r="I31" s="1">
        <v>79</v>
      </c>
      <c r="J31" s="1">
        <v>125</v>
      </c>
      <c r="K31" s="35">
        <f>E31/B31*100</f>
        <v>73.745173745173744</v>
      </c>
      <c r="L31" s="35">
        <f>F31/C31*100</f>
        <v>78.989361702127653</v>
      </c>
      <c r="M31" s="35">
        <f>G31/D31*100</f>
        <v>68.827930174563591</v>
      </c>
      <c r="N31" s="37"/>
      <c r="O31" s="37"/>
      <c r="P31" s="37"/>
    </row>
    <row r="32" spans="1:16" x14ac:dyDescent="0.2">
      <c r="A32" s="1" t="s">
        <v>16</v>
      </c>
      <c r="B32" s="1">
        <v>722</v>
      </c>
      <c r="C32" s="1">
        <v>400</v>
      </c>
      <c r="D32" s="1">
        <v>322</v>
      </c>
      <c r="E32" s="1">
        <v>353</v>
      </c>
      <c r="F32" s="1">
        <v>217</v>
      </c>
      <c r="G32" s="1">
        <v>136</v>
      </c>
      <c r="H32" s="1">
        <v>369</v>
      </c>
      <c r="I32" s="1">
        <v>183</v>
      </c>
      <c r="J32" s="1">
        <v>186</v>
      </c>
      <c r="K32" s="35">
        <f>E32/B32*100</f>
        <v>48.89196675900277</v>
      </c>
      <c r="L32" s="35">
        <f>F32/C32*100</f>
        <v>54.25</v>
      </c>
      <c r="M32" s="35">
        <f>G32/D32*100</f>
        <v>42.236024844720497</v>
      </c>
      <c r="N32" s="36">
        <f>(K36+K37)/2</f>
        <v>7.1925300828254422</v>
      </c>
      <c r="O32" s="36">
        <f t="shared" ref="O32:P32" si="13">(L36+L37)/2</f>
        <v>10.788690476190476</v>
      </c>
      <c r="P32" s="36">
        <f t="shared" si="13"/>
        <v>4.166666666666667</v>
      </c>
    </row>
    <row r="33" spans="1:16" x14ac:dyDescent="0.2">
      <c r="A33" s="1" t="s">
        <v>17</v>
      </c>
      <c r="B33" s="1">
        <v>474</v>
      </c>
      <c r="C33" s="1">
        <v>241</v>
      </c>
      <c r="D33" s="1">
        <v>233</v>
      </c>
      <c r="E33" s="1">
        <v>147</v>
      </c>
      <c r="F33" s="1">
        <v>91</v>
      </c>
      <c r="G33" s="1">
        <v>56</v>
      </c>
      <c r="H33" s="1">
        <v>327</v>
      </c>
      <c r="I33" s="1">
        <v>150</v>
      </c>
      <c r="J33" s="1">
        <v>177</v>
      </c>
      <c r="K33" s="35">
        <f>E33/B33*100</f>
        <v>31.0126582278481</v>
      </c>
      <c r="L33" s="35">
        <f>F33/C33*100</f>
        <v>37.759336099585063</v>
      </c>
      <c r="M33" s="35">
        <f>G33/D33*100</f>
        <v>24.034334763948497</v>
      </c>
      <c r="N33" s="36"/>
      <c r="O33" s="36"/>
      <c r="P33" s="36"/>
    </row>
    <row r="34" spans="1:16" x14ac:dyDescent="0.2">
      <c r="A34" s="1" t="s">
        <v>18</v>
      </c>
      <c r="B34" s="1">
        <v>344</v>
      </c>
      <c r="C34" s="1">
        <v>190</v>
      </c>
      <c r="D34" s="1">
        <v>154</v>
      </c>
      <c r="E34" s="1">
        <v>72</v>
      </c>
      <c r="F34" s="1">
        <v>43</v>
      </c>
      <c r="G34" s="1">
        <v>29</v>
      </c>
      <c r="H34" s="1">
        <v>272</v>
      </c>
      <c r="I34" s="1">
        <v>147</v>
      </c>
      <c r="J34" s="1">
        <v>125</v>
      </c>
      <c r="K34" s="35">
        <f>E34/B34*100</f>
        <v>20.930232558139537</v>
      </c>
      <c r="L34" s="35">
        <f>F34/C34*100</f>
        <v>22.631578947368421</v>
      </c>
      <c r="M34" s="35">
        <f>G34/D34*100</f>
        <v>18.831168831168831</v>
      </c>
      <c r="N34" s="36">
        <f>N32*50</f>
        <v>359.62650414127211</v>
      </c>
      <c r="O34" s="36">
        <f t="shared" ref="O34:P34" si="14">O32*50</f>
        <v>539.43452380952385</v>
      </c>
      <c r="P34" s="36">
        <f t="shared" si="14"/>
        <v>208.33333333333334</v>
      </c>
    </row>
    <row r="35" spans="1:16" x14ac:dyDescent="0.2">
      <c r="A35" s="1" t="s">
        <v>19</v>
      </c>
      <c r="B35" s="1">
        <v>226</v>
      </c>
      <c r="C35" s="1">
        <v>113</v>
      </c>
      <c r="D35" s="1">
        <v>113</v>
      </c>
      <c r="E35" s="1">
        <v>25</v>
      </c>
      <c r="F35" s="1">
        <v>18</v>
      </c>
      <c r="G35" s="1">
        <v>7</v>
      </c>
      <c r="H35" s="1">
        <v>201</v>
      </c>
      <c r="I35" s="1">
        <v>95</v>
      </c>
      <c r="J35" s="1">
        <v>106</v>
      </c>
      <c r="K35" s="35">
        <f>E35/B35*100</f>
        <v>11.061946902654867</v>
      </c>
      <c r="L35" s="35">
        <f>F35/C35*100</f>
        <v>15.929203539823009</v>
      </c>
      <c r="M35" s="35">
        <f>G35/D35*100</f>
        <v>6.1946902654867255</v>
      </c>
      <c r="N35" s="36"/>
      <c r="O35" s="36"/>
      <c r="P35" s="36"/>
    </row>
    <row r="36" spans="1:16" x14ac:dyDescent="0.2">
      <c r="A36" s="1" t="s">
        <v>20</v>
      </c>
      <c r="B36" s="1">
        <v>162</v>
      </c>
      <c r="C36" s="1">
        <v>96</v>
      </c>
      <c r="D36" s="1">
        <v>66</v>
      </c>
      <c r="E36" s="1">
        <v>11</v>
      </c>
      <c r="F36" s="1">
        <v>7</v>
      </c>
      <c r="G36" s="1">
        <v>4</v>
      </c>
      <c r="H36" s="1">
        <v>151</v>
      </c>
      <c r="I36" s="1">
        <v>89</v>
      </c>
      <c r="J36" s="1">
        <v>62</v>
      </c>
      <c r="K36" s="35">
        <f>E36/B36*100</f>
        <v>6.7901234567901234</v>
      </c>
      <c r="L36" s="35">
        <f>F36/C36*100</f>
        <v>7.291666666666667</v>
      </c>
      <c r="M36" s="35">
        <f>G36/D36*100</f>
        <v>6.0606060606060606</v>
      </c>
      <c r="N36" s="36">
        <f>N30-N34</f>
        <v>2582.0261916067739</v>
      </c>
      <c r="O36" s="36">
        <f t="shared" ref="O36:P36" si="15">O30-O34</f>
        <v>2537.2166482306875</v>
      </c>
      <c r="P36" s="36">
        <f t="shared" si="15"/>
        <v>2588.4538951843983</v>
      </c>
    </row>
    <row r="37" spans="1:16" x14ac:dyDescent="0.2">
      <c r="A37" s="1" t="s">
        <v>21</v>
      </c>
      <c r="B37" s="1">
        <v>79</v>
      </c>
      <c r="C37" s="1">
        <v>35</v>
      </c>
      <c r="D37" s="1">
        <v>44</v>
      </c>
      <c r="E37" s="1">
        <v>6</v>
      </c>
      <c r="F37" s="1">
        <v>5</v>
      </c>
      <c r="G37" s="1">
        <v>1</v>
      </c>
      <c r="H37" s="1">
        <v>73</v>
      </c>
      <c r="I37" s="1">
        <v>30</v>
      </c>
      <c r="J37" s="1">
        <v>43</v>
      </c>
      <c r="K37" s="35">
        <f>E37/B37*100</f>
        <v>7.59493670886076</v>
      </c>
      <c r="L37" s="35">
        <f>F37/C37*100</f>
        <v>14.285714285714285</v>
      </c>
      <c r="M37" s="35">
        <f>G37/D37*100</f>
        <v>2.2727272727272729</v>
      </c>
      <c r="N37" s="36">
        <f>100-N32</f>
        <v>92.807469917174558</v>
      </c>
      <c r="O37" s="36">
        <f t="shared" ref="O37:P37" si="16">100-O32</f>
        <v>89.211309523809518</v>
      </c>
      <c r="P37" s="36">
        <f t="shared" si="16"/>
        <v>95.833333333333329</v>
      </c>
    </row>
    <row r="38" spans="1:16" x14ac:dyDescent="0.2">
      <c r="A38" s="1" t="s">
        <v>634</v>
      </c>
      <c r="K38" s="35">
        <f>SUM(K30:K36)*5</f>
        <v>1441.652695748046</v>
      </c>
      <c r="L38" s="35">
        <f>SUM(L30:L36)*5</f>
        <v>1576.6511720402116</v>
      </c>
      <c r="M38" s="35">
        <f>SUM(M30:M36)*5</f>
        <v>1296.7872285177318</v>
      </c>
      <c r="N38" s="38">
        <f>N36/N37</f>
        <v>27.821318627811824</v>
      </c>
      <c r="O38" s="38">
        <f t="shared" ref="O38:P38" si="17">O36/O37</f>
        <v>28.440526899266423</v>
      </c>
      <c r="P38" s="38">
        <f t="shared" si="17"/>
        <v>27.009953688880678</v>
      </c>
    </row>
    <row r="39" spans="1:16" x14ac:dyDescent="0.2">
      <c r="A39" s="1" t="s">
        <v>631</v>
      </c>
    </row>
    <row r="40" spans="1:16" x14ac:dyDescent="0.2">
      <c r="A40" s="1" t="s">
        <v>0</v>
      </c>
      <c r="B40" s="1">
        <v>559</v>
      </c>
      <c r="C40" s="1">
        <v>280</v>
      </c>
      <c r="D40" s="1">
        <v>279</v>
      </c>
      <c r="E40" s="1">
        <v>191</v>
      </c>
      <c r="F40" s="1">
        <v>98</v>
      </c>
      <c r="G40" s="1">
        <v>93</v>
      </c>
      <c r="H40" s="1">
        <v>368</v>
      </c>
      <c r="I40" s="1">
        <v>182</v>
      </c>
      <c r="J40" s="1">
        <v>186</v>
      </c>
    </row>
    <row r="41" spans="1:16" x14ac:dyDescent="0.2">
      <c r="A41" s="1" t="s">
        <v>14</v>
      </c>
      <c r="B41" s="1">
        <v>82</v>
      </c>
      <c r="C41" s="1">
        <v>34</v>
      </c>
      <c r="D41" s="1">
        <v>48</v>
      </c>
      <c r="E41" s="1">
        <v>74</v>
      </c>
      <c r="F41" s="1">
        <v>33</v>
      </c>
      <c r="G41" s="1">
        <v>41</v>
      </c>
      <c r="H41" s="1">
        <v>8</v>
      </c>
      <c r="I41" s="1">
        <v>1</v>
      </c>
      <c r="J41" s="1">
        <v>7</v>
      </c>
      <c r="K41" s="35">
        <f>E41/B41*100</f>
        <v>90.243902439024396</v>
      </c>
      <c r="L41" s="35">
        <f>F41/C41*100</f>
        <v>97.058823529411768</v>
      </c>
      <c r="M41" s="35">
        <f>G41/D41*100</f>
        <v>85.416666666666657</v>
      </c>
      <c r="N41" s="36">
        <f>K49+1500</f>
        <v>2549.4923825740743</v>
      </c>
      <c r="O41" s="36">
        <f t="shared" ref="O41:P41" si="18">L49+1500</f>
        <v>2648.7311192419552</v>
      </c>
      <c r="P41" s="36">
        <f t="shared" si="18"/>
        <v>2456.6920192577254</v>
      </c>
    </row>
    <row r="42" spans="1:16" x14ac:dyDescent="0.2">
      <c r="A42" s="1" t="s">
        <v>15</v>
      </c>
      <c r="B42" s="1">
        <v>112</v>
      </c>
      <c r="C42" s="1">
        <v>54</v>
      </c>
      <c r="D42" s="1">
        <v>58</v>
      </c>
      <c r="E42" s="1">
        <v>67</v>
      </c>
      <c r="F42" s="1">
        <v>33</v>
      </c>
      <c r="G42" s="1">
        <v>34</v>
      </c>
      <c r="H42" s="1">
        <v>45</v>
      </c>
      <c r="I42" s="1">
        <v>21</v>
      </c>
      <c r="J42" s="1">
        <v>24</v>
      </c>
      <c r="K42" s="35">
        <f>E42/B42*100</f>
        <v>59.821428571428569</v>
      </c>
      <c r="L42" s="35">
        <f>F42/C42*100</f>
        <v>61.111111111111114</v>
      </c>
      <c r="M42" s="35">
        <f>G42/D42*100</f>
        <v>58.620689655172406</v>
      </c>
      <c r="N42" s="37"/>
      <c r="O42" s="37"/>
      <c r="P42" s="37"/>
    </row>
    <row r="43" spans="1:16" x14ac:dyDescent="0.2">
      <c r="A43" s="1" t="s">
        <v>16</v>
      </c>
      <c r="B43" s="1">
        <v>109</v>
      </c>
      <c r="C43" s="1">
        <v>55</v>
      </c>
      <c r="D43" s="1">
        <v>54</v>
      </c>
      <c r="E43" s="1">
        <v>25</v>
      </c>
      <c r="F43" s="1">
        <v>16</v>
      </c>
      <c r="G43" s="1">
        <v>9</v>
      </c>
      <c r="H43" s="1">
        <v>84</v>
      </c>
      <c r="I43" s="1">
        <v>39</v>
      </c>
      <c r="J43" s="1">
        <v>45</v>
      </c>
      <c r="K43" s="35">
        <f>E43/B43*100</f>
        <v>22.935779816513762</v>
      </c>
      <c r="L43" s="35">
        <f>F43/C43*100</f>
        <v>29.09090909090909</v>
      </c>
      <c r="M43" s="35">
        <f>G43/D43*100</f>
        <v>16.666666666666664</v>
      </c>
      <c r="N43" s="36">
        <f>(K47+K48)/2</f>
        <v>10.535714285714285</v>
      </c>
      <c r="O43" s="36">
        <f t="shared" ref="O43:P43" si="19">(L47+L48)/2</f>
        <v>2.6315789473684208</v>
      </c>
      <c r="P43" s="36">
        <f t="shared" si="19"/>
        <v>18.75</v>
      </c>
    </row>
    <row r="44" spans="1:16" x14ac:dyDescent="0.2">
      <c r="A44" s="1" t="s">
        <v>17</v>
      </c>
      <c r="B44" s="1">
        <v>89</v>
      </c>
      <c r="C44" s="1">
        <v>48</v>
      </c>
      <c r="D44" s="1">
        <v>41</v>
      </c>
      <c r="E44" s="1">
        <v>11</v>
      </c>
      <c r="F44" s="1">
        <v>8</v>
      </c>
      <c r="G44" s="1">
        <v>3</v>
      </c>
      <c r="H44" s="1">
        <v>78</v>
      </c>
      <c r="I44" s="1">
        <v>40</v>
      </c>
      <c r="J44" s="1">
        <v>38</v>
      </c>
      <c r="K44" s="35">
        <f>E44/B44*100</f>
        <v>12.359550561797752</v>
      </c>
      <c r="L44" s="35">
        <f>F44/C44*100</f>
        <v>16.666666666666664</v>
      </c>
      <c r="M44" s="35">
        <f>G44/D44*100</f>
        <v>7.3170731707317067</v>
      </c>
      <c r="N44" s="36"/>
      <c r="O44" s="36"/>
      <c r="P44" s="36"/>
    </row>
    <row r="45" spans="1:16" x14ac:dyDescent="0.2">
      <c r="A45" s="1" t="s">
        <v>18</v>
      </c>
      <c r="B45" s="1">
        <v>68</v>
      </c>
      <c r="C45" s="1">
        <v>36</v>
      </c>
      <c r="D45" s="1">
        <v>32</v>
      </c>
      <c r="E45" s="1">
        <v>6</v>
      </c>
      <c r="F45" s="1">
        <v>5</v>
      </c>
      <c r="G45" s="1">
        <v>1</v>
      </c>
      <c r="H45" s="1">
        <v>62</v>
      </c>
      <c r="I45" s="1">
        <v>31</v>
      </c>
      <c r="J45" s="1">
        <v>31</v>
      </c>
      <c r="K45" s="35">
        <f>E45/B45*100</f>
        <v>8.8235294117647065</v>
      </c>
      <c r="L45" s="35">
        <f>F45/C45*100</f>
        <v>13.888888888888889</v>
      </c>
      <c r="M45" s="35">
        <f>G45/D45*100</f>
        <v>3.125</v>
      </c>
      <c r="N45" s="36">
        <f>N43*50</f>
        <v>526.78571428571422</v>
      </c>
      <c r="O45" s="36">
        <f t="shared" ref="O45:P45" si="20">O43*50</f>
        <v>131.57894736842104</v>
      </c>
      <c r="P45" s="36">
        <f t="shared" si="20"/>
        <v>937.5</v>
      </c>
    </row>
    <row r="46" spans="1:16" x14ac:dyDescent="0.2">
      <c r="A46" s="1" t="s">
        <v>19</v>
      </c>
      <c r="B46" s="1">
        <v>56</v>
      </c>
      <c r="C46" s="1">
        <v>30</v>
      </c>
      <c r="D46" s="1">
        <v>26</v>
      </c>
      <c r="E46" s="1">
        <v>4</v>
      </c>
      <c r="F46" s="1">
        <v>2</v>
      </c>
      <c r="G46" s="1">
        <v>2</v>
      </c>
      <c r="H46" s="1">
        <v>52</v>
      </c>
      <c r="I46" s="1">
        <v>28</v>
      </c>
      <c r="J46" s="1">
        <v>24</v>
      </c>
      <c r="K46" s="35">
        <f>E46/B46*100</f>
        <v>7.1428571428571423</v>
      </c>
      <c r="L46" s="35">
        <f>F46/C46*100</f>
        <v>6.666666666666667</v>
      </c>
      <c r="M46" s="35">
        <f>G46/D46*100</f>
        <v>7.6923076923076925</v>
      </c>
      <c r="N46" s="36"/>
      <c r="O46" s="36"/>
      <c r="P46" s="36"/>
    </row>
    <row r="47" spans="1:16" x14ac:dyDescent="0.2">
      <c r="A47" s="1" t="s">
        <v>20</v>
      </c>
      <c r="B47" s="1">
        <v>35</v>
      </c>
      <c r="C47" s="1">
        <v>19</v>
      </c>
      <c r="D47" s="1">
        <v>16</v>
      </c>
      <c r="E47" s="1">
        <v>3</v>
      </c>
      <c r="F47" s="1">
        <v>1</v>
      </c>
      <c r="G47" s="1">
        <v>2</v>
      </c>
      <c r="H47" s="1">
        <v>32</v>
      </c>
      <c r="I47" s="1">
        <v>18</v>
      </c>
      <c r="J47" s="1">
        <v>14</v>
      </c>
      <c r="K47" s="35">
        <f>E47/B47*100</f>
        <v>8.5714285714285712</v>
      </c>
      <c r="L47" s="35">
        <f>F47/C47*100</f>
        <v>5.2631578947368416</v>
      </c>
      <c r="M47" s="35">
        <f>G47/D47*100</f>
        <v>12.5</v>
      </c>
      <c r="N47" s="36">
        <f>N41-N45</f>
        <v>2022.7066682883601</v>
      </c>
      <c r="O47" s="36">
        <f t="shared" ref="O47:P47" si="21">O41-O45</f>
        <v>2517.1521718735339</v>
      </c>
      <c r="P47" s="36">
        <f t="shared" si="21"/>
        <v>1519.1920192577254</v>
      </c>
    </row>
    <row r="48" spans="1:16" x14ac:dyDescent="0.2">
      <c r="A48" s="1" t="s">
        <v>21</v>
      </c>
      <c r="B48" s="1">
        <v>8</v>
      </c>
      <c r="C48" s="1">
        <v>4</v>
      </c>
      <c r="D48" s="1">
        <v>4</v>
      </c>
      <c r="E48" s="1">
        <v>1</v>
      </c>
      <c r="F48" s="1">
        <v>0</v>
      </c>
      <c r="G48" s="1">
        <v>1</v>
      </c>
      <c r="H48" s="1">
        <v>7</v>
      </c>
      <c r="I48" s="1">
        <v>4</v>
      </c>
      <c r="J48" s="1">
        <v>3</v>
      </c>
      <c r="K48" s="35">
        <f>E48/B48*100</f>
        <v>12.5</v>
      </c>
      <c r="L48" s="35">
        <f>F48/C48*100</f>
        <v>0</v>
      </c>
      <c r="M48" s="35">
        <f>G48/D48*100</f>
        <v>25</v>
      </c>
      <c r="N48" s="36">
        <f>100-N43</f>
        <v>89.464285714285722</v>
      </c>
      <c r="O48" s="36">
        <f t="shared" ref="O48:P48" si="22">100-O43</f>
        <v>97.368421052631575</v>
      </c>
      <c r="P48" s="36">
        <f t="shared" si="22"/>
        <v>81.25</v>
      </c>
    </row>
    <row r="49" spans="1:16" x14ac:dyDescent="0.2">
      <c r="A49" s="1" t="s">
        <v>635</v>
      </c>
      <c r="K49" s="35">
        <f>SUM(K41:K47)*5</f>
        <v>1049.4923825740743</v>
      </c>
      <c r="L49" s="35">
        <f>SUM(L41:L47)*5</f>
        <v>1148.7311192419552</v>
      </c>
      <c r="M49" s="35">
        <f>SUM(M41:M47)*5</f>
        <v>956.69201925772552</v>
      </c>
      <c r="N49" s="38">
        <f>N47/N48</f>
        <v>22.609096491845939</v>
      </c>
      <c r="O49" s="38">
        <f t="shared" ref="O49:P49" si="23">O47/O48</f>
        <v>25.851833116538998</v>
      </c>
      <c r="P49" s="38">
        <f t="shared" si="23"/>
        <v>18.69774792932585</v>
      </c>
    </row>
    <row r="50" spans="1:16" x14ac:dyDescent="0.2">
      <c r="A50" s="1" t="s">
        <v>631</v>
      </c>
    </row>
    <row r="51" spans="1:16" x14ac:dyDescent="0.2">
      <c r="A51" s="1" t="s">
        <v>0</v>
      </c>
      <c r="B51" s="1">
        <v>205</v>
      </c>
      <c r="C51" s="1">
        <v>115</v>
      </c>
      <c r="D51" s="1">
        <v>90</v>
      </c>
      <c r="E51" s="1">
        <v>82</v>
      </c>
      <c r="F51" s="1">
        <v>53</v>
      </c>
      <c r="G51" s="1">
        <v>29</v>
      </c>
      <c r="H51" s="1">
        <v>123</v>
      </c>
      <c r="I51" s="1">
        <v>62</v>
      </c>
      <c r="J51" s="1">
        <v>61</v>
      </c>
    </row>
    <row r="52" spans="1:16" x14ac:dyDescent="0.2">
      <c r="A52" s="1" t="s">
        <v>14</v>
      </c>
      <c r="B52" s="1">
        <v>21</v>
      </c>
      <c r="C52" s="1">
        <v>12</v>
      </c>
      <c r="D52" s="1">
        <v>9</v>
      </c>
      <c r="E52" s="1">
        <v>20</v>
      </c>
      <c r="F52" s="1">
        <v>12</v>
      </c>
      <c r="G52" s="1">
        <v>8</v>
      </c>
      <c r="H52" s="1">
        <v>1</v>
      </c>
      <c r="I52" s="1">
        <v>0</v>
      </c>
      <c r="J52" s="1">
        <v>1</v>
      </c>
      <c r="K52" s="35">
        <f>E52/B52*100</f>
        <v>95.238095238095227</v>
      </c>
      <c r="L52" s="35">
        <f>F52/C52*100</f>
        <v>100</v>
      </c>
      <c r="M52" s="35">
        <f>G52/D52*100</f>
        <v>88.888888888888886</v>
      </c>
      <c r="N52" s="36">
        <f>K60+1500</f>
        <v>2704.837853975785</v>
      </c>
      <c r="O52" s="36">
        <f t="shared" ref="O52:P52" si="24">L60+1500</f>
        <v>2842.29055258467</v>
      </c>
      <c r="P52" s="36">
        <f t="shared" si="24"/>
        <v>2521.1111111111113</v>
      </c>
    </row>
    <row r="53" spans="1:16" x14ac:dyDescent="0.2">
      <c r="A53" s="1" t="s">
        <v>15</v>
      </c>
      <c r="B53" s="1">
        <v>37</v>
      </c>
      <c r="C53" s="1">
        <v>22</v>
      </c>
      <c r="D53" s="1">
        <v>15</v>
      </c>
      <c r="E53" s="1">
        <v>29</v>
      </c>
      <c r="F53" s="1">
        <v>20</v>
      </c>
      <c r="G53" s="1">
        <v>9</v>
      </c>
      <c r="H53" s="1">
        <v>8</v>
      </c>
      <c r="I53" s="1">
        <v>2</v>
      </c>
      <c r="J53" s="1">
        <v>6</v>
      </c>
      <c r="K53" s="35">
        <f>E53/B53*100</f>
        <v>78.378378378378372</v>
      </c>
      <c r="L53" s="35">
        <f>F53/C53*100</f>
        <v>90.909090909090907</v>
      </c>
      <c r="M53" s="35">
        <f>G53/D53*100</f>
        <v>60</v>
      </c>
      <c r="N53" s="37"/>
      <c r="O53" s="37"/>
      <c r="P53" s="37"/>
    </row>
    <row r="54" spans="1:16" x14ac:dyDescent="0.2">
      <c r="A54" s="1" t="s">
        <v>16</v>
      </c>
      <c r="B54" s="1">
        <v>55</v>
      </c>
      <c r="C54" s="1">
        <v>30</v>
      </c>
      <c r="D54" s="1">
        <v>25</v>
      </c>
      <c r="E54" s="1">
        <v>25</v>
      </c>
      <c r="F54" s="1">
        <v>17</v>
      </c>
      <c r="G54" s="1">
        <v>8</v>
      </c>
      <c r="H54" s="1">
        <v>30</v>
      </c>
      <c r="I54" s="1">
        <v>13</v>
      </c>
      <c r="J54" s="1">
        <v>17</v>
      </c>
      <c r="K54" s="35">
        <f>E54/B54*100</f>
        <v>45.454545454545453</v>
      </c>
      <c r="L54" s="35">
        <f>F54/C54*100</f>
        <v>56.666666666666664</v>
      </c>
      <c r="M54" s="35">
        <f>G54/D54*100</f>
        <v>32</v>
      </c>
      <c r="N54" s="36">
        <f>(K58+K59)/2</f>
        <v>0</v>
      </c>
      <c r="O54" s="36">
        <f t="shared" ref="O54:P54" si="25">(L58+L59)/2</f>
        <v>0</v>
      </c>
      <c r="P54" s="36">
        <f t="shared" si="25"/>
        <v>0</v>
      </c>
    </row>
    <row r="55" spans="1:16" x14ac:dyDescent="0.2">
      <c r="A55" s="1" t="s">
        <v>17</v>
      </c>
      <c r="B55" s="1">
        <v>40</v>
      </c>
      <c r="C55" s="1">
        <v>20</v>
      </c>
      <c r="D55" s="1">
        <v>20</v>
      </c>
      <c r="E55" s="1">
        <v>6</v>
      </c>
      <c r="F55" s="1">
        <v>3</v>
      </c>
      <c r="G55" s="1">
        <v>3</v>
      </c>
      <c r="H55" s="1">
        <v>34</v>
      </c>
      <c r="I55" s="1">
        <v>17</v>
      </c>
      <c r="J55" s="1">
        <v>17</v>
      </c>
      <c r="K55" s="35">
        <f>E55/B55*100</f>
        <v>15</v>
      </c>
      <c r="L55" s="35">
        <f>F55/C55*100</f>
        <v>15</v>
      </c>
      <c r="M55" s="35">
        <f>G55/D55*100</f>
        <v>15</v>
      </c>
      <c r="N55" s="36"/>
      <c r="O55" s="36"/>
      <c r="P55" s="36"/>
    </row>
    <row r="56" spans="1:16" x14ac:dyDescent="0.2">
      <c r="A56" s="1" t="s">
        <v>18</v>
      </c>
      <c r="B56" s="1">
        <v>29</v>
      </c>
      <c r="C56" s="1">
        <v>17</v>
      </c>
      <c r="D56" s="1">
        <v>12</v>
      </c>
      <c r="E56" s="1">
        <v>2</v>
      </c>
      <c r="F56" s="1">
        <v>1</v>
      </c>
      <c r="G56" s="1">
        <v>1</v>
      </c>
      <c r="H56" s="1">
        <v>27</v>
      </c>
      <c r="I56" s="1">
        <v>16</v>
      </c>
      <c r="J56" s="1">
        <v>11</v>
      </c>
      <c r="K56" s="35">
        <f>E56/B56*100</f>
        <v>6.8965517241379306</v>
      </c>
      <c r="L56" s="35">
        <f>F56/C56*100</f>
        <v>5.8823529411764701</v>
      </c>
      <c r="M56" s="35">
        <f>G56/D56*100</f>
        <v>8.3333333333333321</v>
      </c>
      <c r="N56" s="36">
        <f>N54*50</f>
        <v>0</v>
      </c>
      <c r="O56" s="36">
        <f t="shared" ref="O56:P56" si="26">O54*50</f>
        <v>0</v>
      </c>
      <c r="P56" s="36">
        <f t="shared" si="26"/>
        <v>0</v>
      </c>
    </row>
    <row r="57" spans="1:16" x14ac:dyDescent="0.2">
      <c r="A57" s="1" t="s">
        <v>19</v>
      </c>
      <c r="B57" s="1">
        <v>11</v>
      </c>
      <c r="C57" s="1">
        <v>6</v>
      </c>
      <c r="D57" s="1">
        <v>5</v>
      </c>
      <c r="E57" s="1">
        <v>0</v>
      </c>
      <c r="F57" s="1">
        <v>0</v>
      </c>
      <c r="G57" s="1">
        <v>0</v>
      </c>
      <c r="H57" s="1">
        <v>11</v>
      </c>
      <c r="I57" s="1">
        <v>6</v>
      </c>
      <c r="J57" s="1">
        <v>5</v>
      </c>
      <c r="K57" s="35">
        <f>E57/B57*100</f>
        <v>0</v>
      </c>
      <c r="L57" s="35">
        <f>F57/C57*100</f>
        <v>0</v>
      </c>
      <c r="M57" s="35">
        <f>G57/D57*100</f>
        <v>0</v>
      </c>
      <c r="N57" s="36"/>
      <c r="O57" s="36"/>
      <c r="P57" s="36"/>
    </row>
    <row r="58" spans="1:16" x14ac:dyDescent="0.2">
      <c r="A58" s="1" t="s">
        <v>20</v>
      </c>
      <c r="B58" s="1">
        <v>8</v>
      </c>
      <c r="C58" s="1">
        <v>5</v>
      </c>
      <c r="D58" s="1">
        <v>3</v>
      </c>
      <c r="E58" s="1">
        <v>0</v>
      </c>
      <c r="F58" s="1">
        <v>0</v>
      </c>
      <c r="G58" s="1">
        <v>0</v>
      </c>
      <c r="H58" s="1">
        <v>8</v>
      </c>
      <c r="I58" s="1">
        <v>5</v>
      </c>
      <c r="J58" s="1">
        <v>3</v>
      </c>
      <c r="K58" s="35">
        <f>E58/B58*100</f>
        <v>0</v>
      </c>
      <c r="L58" s="35">
        <f>F58/C58*100</f>
        <v>0</v>
      </c>
      <c r="M58" s="35">
        <f>G58/D58*100</f>
        <v>0</v>
      </c>
      <c r="N58" s="36">
        <f>N52-N56</f>
        <v>2704.837853975785</v>
      </c>
      <c r="O58" s="36">
        <f t="shared" ref="O58:P58" si="27">O52-O56</f>
        <v>2842.29055258467</v>
      </c>
      <c r="P58" s="36">
        <f t="shared" si="27"/>
        <v>2521.1111111111113</v>
      </c>
    </row>
    <row r="59" spans="1:16" x14ac:dyDescent="0.2">
      <c r="A59" s="1" t="s">
        <v>21</v>
      </c>
      <c r="B59" s="1">
        <v>4</v>
      </c>
      <c r="C59" s="1">
        <v>3</v>
      </c>
      <c r="D59" s="1">
        <v>1</v>
      </c>
      <c r="E59" s="1">
        <v>0</v>
      </c>
      <c r="F59" s="1">
        <v>0</v>
      </c>
      <c r="G59" s="1">
        <v>0</v>
      </c>
      <c r="H59" s="1">
        <v>4</v>
      </c>
      <c r="I59" s="1">
        <v>3</v>
      </c>
      <c r="J59" s="1">
        <v>1</v>
      </c>
      <c r="K59" s="35">
        <f>E59/B59*100</f>
        <v>0</v>
      </c>
      <c r="L59" s="35">
        <f>F59/C59*100</f>
        <v>0</v>
      </c>
      <c r="M59" s="35">
        <f>G59/D59*100</f>
        <v>0</v>
      </c>
      <c r="N59" s="36">
        <f>100-N54</f>
        <v>100</v>
      </c>
      <c r="O59" s="36">
        <f t="shared" ref="O59:P59" si="28">100-O54</f>
        <v>100</v>
      </c>
      <c r="P59" s="36">
        <f t="shared" si="28"/>
        <v>100</v>
      </c>
    </row>
    <row r="60" spans="1:16" x14ac:dyDescent="0.2">
      <c r="A60" s="1" t="s">
        <v>636</v>
      </c>
      <c r="K60" s="35">
        <f>SUM(K52:K58)*5</f>
        <v>1204.837853975785</v>
      </c>
      <c r="L60" s="35">
        <f>SUM(L52:L58)*5</f>
        <v>1342.2905525846702</v>
      </c>
      <c r="M60" s="35">
        <f>SUM(M52:M58)*5</f>
        <v>1021.1111111111111</v>
      </c>
      <c r="N60" s="38">
        <f>N58/N59</f>
        <v>27.048378539757849</v>
      </c>
      <c r="O60" s="38">
        <f t="shared" ref="O60:P60" si="29">O58/O59</f>
        <v>28.422905525846701</v>
      </c>
      <c r="P60" s="38">
        <f t="shared" si="29"/>
        <v>25.211111111111112</v>
      </c>
    </row>
    <row r="61" spans="1:16" x14ac:dyDescent="0.2">
      <c r="A61" s="1" t="s">
        <v>631</v>
      </c>
    </row>
    <row r="62" spans="1:16" x14ac:dyDescent="0.2">
      <c r="A62" s="1" t="s">
        <v>0</v>
      </c>
      <c r="B62" s="1">
        <v>168</v>
      </c>
      <c r="C62" s="1">
        <v>80</v>
      </c>
      <c r="D62" s="1">
        <v>88</v>
      </c>
      <c r="E62" s="1">
        <v>66</v>
      </c>
      <c r="F62" s="1">
        <v>30</v>
      </c>
      <c r="G62" s="1">
        <v>36</v>
      </c>
      <c r="H62" s="1">
        <v>102</v>
      </c>
      <c r="I62" s="1">
        <v>50</v>
      </c>
      <c r="J62" s="1">
        <v>52</v>
      </c>
    </row>
    <row r="63" spans="1:16" x14ac:dyDescent="0.2">
      <c r="A63" s="1" t="s">
        <v>14</v>
      </c>
      <c r="B63" s="1">
        <v>17</v>
      </c>
      <c r="C63" s="1">
        <v>1</v>
      </c>
      <c r="D63" s="1">
        <v>16</v>
      </c>
      <c r="E63" s="1">
        <v>15</v>
      </c>
      <c r="F63" s="1">
        <v>1</v>
      </c>
      <c r="G63" s="1">
        <v>14</v>
      </c>
      <c r="H63" s="1">
        <v>2</v>
      </c>
      <c r="I63" s="1">
        <v>0</v>
      </c>
      <c r="J63" s="1">
        <v>2</v>
      </c>
      <c r="K63" s="35">
        <f>E63/B63*100</f>
        <v>88.235294117647058</v>
      </c>
      <c r="L63" s="35">
        <f>F63/C63*100</f>
        <v>100</v>
      </c>
      <c r="M63" s="35">
        <f>G63/D63*100</f>
        <v>87.5</v>
      </c>
      <c r="N63" s="36">
        <f>K71+1500</f>
        <v>2847.5182131368742</v>
      </c>
      <c r="O63" s="36">
        <f t="shared" ref="O63:P63" si="30">L71+1500</f>
        <v>3062.9049445865303</v>
      </c>
      <c r="P63" s="36">
        <f t="shared" si="30"/>
        <v>2718.0128205128203</v>
      </c>
    </row>
    <row r="64" spans="1:16" x14ac:dyDescent="0.2">
      <c r="A64" s="1" t="s">
        <v>15</v>
      </c>
      <c r="B64" s="1">
        <v>42</v>
      </c>
      <c r="C64" s="1">
        <v>17</v>
      </c>
      <c r="D64" s="1">
        <v>25</v>
      </c>
      <c r="E64" s="1">
        <v>25</v>
      </c>
      <c r="F64" s="1">
        <v>12</v>
      </c>
      <c r="G64" s="1">
        <v>13</v>
      </c>
      <c r="H64" s="1">
        <v>17</v>
      </c>
      <c r="I64" s="1">
        <v>5</v>
      </c>
      <c r="J64" s="1">
        <v>12</v>
      </c>
      <c r="K64" s="35">
        <f>E64/B64*100</f>
        <v>59.523809523809526</v>
      </c>
      <c r="L64" s="35">
        <f>F64/C64*100</f>
        <v>70.588235294117652</v>
      </c>
      <c r="M64" s="35">
        <f>G64/D64*100</f>
        <v>52</v>
      </c>
      <c r="N64" s="37"/>
      <c r="O64" s="37"/>
      <c r="P64" s="37"/>
    </row>
    <row r="65" spans="1:16" x14ac:dyDescent="0.2">
      <c r="A65" s="1" t="s">
        <v>16</v>
      </c>
      <c r="B65" s="1">
        <v>36</v>
      </c>
      <c r="C65" s="1">
        <v>23</v>
      </c>
      <c r="D65" s="1">
        <v>13</v>
      </c>
      <c r="E65" s="1">
        <v>14</v>
      </c>
      <c r="F65" s="1">
        <v>11</v>
      </c>
      <c r="G65" s="1">
        <v>3</v>
      </c>
      <c r="H65" s="1">
        <v>22</v>
      </c>
      <c r="I65" s="1">
        <v>12</v>
      </c>
      <c r="J65" s="1">
        <v>10</v>
      </c>
      <c r="K65" s="35">
        <f>E65/B65*100</f>
        <v>38.888888888888893</v>
      </c>
      <c r="L65" s="35">
        <f>F65/C65*100</f>
        <v>47.826086956521742</v>
      </c>
      <c r="M65" s="35">
        <f>G65/D65*100</f>
        <v>23.076923076923077</v>
      </c>
      <c r="N65" s="36">
        <f>(K69+K70)/2</f>
        <v>14.285714285714285</v>
      </c>
      <c r="O65" s="36">
        <f t="shared" ref="O65:P65" si="31">(L69+L70)/2</f>
        <v>0</v>
      </c>
      <c r="P65" s="36" t="e">
        <f t="shared" si="31"/>
        <v>#DIV/0!</v>
      </c>
    </row>
    <row r="66" spans="1:16" x14ac:dyDescent="0.2">
      <c r="A66" s="1" t="s">
        <v>17</v>
      </c>
      <c r="B66" s="1">
        <v>29</v>
      </c>
      <c r="C66" s="1">
        <v>16</v>
      </c>
      <c r="D66" s="1">
        <v>13</v>
      </c>
      <c r="E66" s="1">
        <v>3</v>
      </c>
      <c r="F66" s="1">
        <v>2</v>
      </c>
      <c r="G66" s="1">
        <v>1</v>
      </c>
      <c r="H66" s="1">
        <v>26</v>
      </c>
      <c r="I66" s="1">
        <v>14</v>
      </c>
      <c r="J66" s="1">
        <v>12</v>
      </c>
      <c r="K66" s="35">
        <f>E66/B66*100</f>
        <v>10.344827586206897</v>
      </c>
      <c r="L66" s="35">
        <f>F66/C66*100</f>
        <v>12.5</v>
      </c>
      <c r="M66" s="35">
        <f>G66/D66*100</f>
        <v>7.6923076923076925</v>
      </c>
      <c r="N66" s="36"/>
      <c r="O66" s="36"/>
      <c r="P66" s="36"/>
    </row>
    <row r="67" spans="1:16" x14ac:dyDescent="0.2">
      <c r="A67" s="1" t="s">
        <v>18</v>
      </c>
      <c r="B67" s="1">
        <v>24</v>
      </c>
      <c r="C67" s="1">
        <v>15</v>
      </c>
      <c r="D67" s="1">
        <v>9</v>
      </c>
      <c r="E67" s="1">
        <v>4</v>
      </c>
      <c r="F67" s="1">
        <v>1</v>
      </c>
      <c r="G67" s="1">
        <v>3</v>
      </c>
      <c r="H67" s="1">
        <v>20</v>
      </c>
      <c r="I67" s="1">
        <v>14</v>
      </c>
      <c r="J67" s="1">
        <v>6</v>
      </c>
      <c r="K67" s="35">
        <f>E67/B67*100</f>
        <v>16.666666666666664</v>
      </c>
      <c r="L67" s="35">
        <f>F67/C67*100</f>
        <v>6.666666666666667</v>
      </c>
      <c r="M67" s="35">
        <f>G67/D67*100</f>
        <v>33.333333333333329</v>
      </c>
      <c r="N67" s="36">
        <f>N65*50</f>
        <v>714.28571428571422</v>
      </c>
      <c r="O67" s="36">
        <f t="shared" ref="O67:P67" si="32">O65*50</f>
        <v>0</v>
      </c>
      <c r="P67" s="36" t="e">
        <f t="shared" si="32"/>
        <v>#DIV/0!</v>
      </c>
    </row>
    <row r="68" spans="1:16" x14ac:dyDescent="0.2">
      <c r="A68" s="1" t="s">
        <v>19</v>
      </c>
      <c r="B68" s="1">
        <v>11</v>
      </c>
      <c r="C68" s="1">
        <v>4</v>
      </c>
      <c r="D68" s="1">
        <v>7</v>
      </c>
      <c r="E68" s="1">
        <v>3</v>
      </c>
      <c r="F68" s="1">
        <v>3</v>
      </c>
      <c r="G68" s="1">
        <v>0</v>
      </c>
      <c r="H68" s="1">
        <v>8</v>
      </c>
      <c r="I68" s="1">
        <v>1</v>
      </c>
      <c r="J68" s="1">
        <v>7</v>
      </c>
      <c r="K68" s="35">
        <f>E68/B68*100</f>
        <v>27.27272727272727</v>
      </c>
      <c r="L68" s="35">
        <f>F68/C68*100</f>
        <v>75</v>
      </c>
      <c r="M68" s="35">
        <f>G68/D68*100</f>
        <v>0</v>
      </c>
      <c r="N68" s="36"/>
      <c r="O68" s="36"/>
      <c r="P68" s="36"/>
    </row>
    <row r="69" spans="1:16" x14ac:dyDescent="0.2">
      <c r="A69" s="1" t="s">
        <v>20</v>
      </c>
      <c r="B69" s="1">
        <v>7</v>
      </c>
      <c r="C69" s="1">
        <v>2</v>
      </c>
      <c r="D69" s="1">
        <v>5</v>
      </c>
      <c r="E69" s="1">
        <v>2</v>
      </c>
      <c r="F69" s="1">
        <v>0</v>
      </c>
      <c r="G69" s="1">
        <v>2</v>
      </c>
      <c r="H69" s="1">
        <v>5</v>
      </c>
      <c r="I69" s="1">
        <v>2</v>
      </c>
      <c r="J69" s="1">
        <v>3</v>
      </c>
      <c r="K69" s="35">
        <f>E69/B69*100</f>
        <v>28.571428571428569</v>
      </c>
      <c r="L69" s="35">
        <f>F69/C69*100</f>
        <v>0</v>
      </c>
      <c r="M69" s="35">
        <f>G69/D69*100</f>
        <v>40</v>
      </c>
      <c r="N69" s="36">
        <f>N63-N67</f>
        <v>2133.23249885116</v>
      </c>
      <c r="O69" s="36">
        <f t="shared" ref="O69:P69" si="33">O63-O67</f>
        <v>3062.9049445865303</v>
      </c>
      <c r="P69" s="36" t="e">
        <f t="shared" si="33"/>
        <v>#DIV/0!</v>
      </c>
    </row>
    <row r="70" spans="1:16" x14ac:dyDescent="0.2">
      <c r="A70" s="1" t="s">
        <v>21</v>
      </c>
      <c r="B70" s="1">
        <v>2</v>
      </c>
      <c r="C70" s="1">
        <v>2</v>
      </c>
      <c r="D70" s="1">
        <v>0</v>
      </c>
      <c r="E70" s="1">
        <v>0</v>
      </c>
      <c r="F70" s="1">
        <v>0</v>
      </c>
      <c r="G70" s="1">
        <v>0</v>
      </c>
      <c r="H70" s="1">
        <v>2</v>
      </c>
      <c r="I70" s="1">
        <v>2</v>
      </c>
      <c r="J70" s="1">
        <v>0</v>
      </c>
      <c r="K70" s="35">
        <f>E70/B70*100</f>
        <v>0</v>
      </c>
      <c r="L70" s="35">
        <f>F70/C70*100</f>
        <v>0</v>
      </c>
      <c r="M70" s="35" t="e">
        <f>G70/D70*100</f>
        <v>#DIV/0!</v>
      </c>
      <c r="N70" s="36">
        <f>100-N65</f>
        <v>85.714285714285722</v>
      </c>
      <c r="O70" s="36">
        <f t="shared" ref="O70:P70" si="34">100-O65</f>
        <v>100</v>
      </c>
      <c r="P70" s="36" t="e">
        <f t="shared" si="34"/>
        <v>#DIV/0!</v>
      </c>
    </row>
    <row r="71" spans="1:16" x14ac:dyDescent="0.2">
      <c r="A71" s="1" t="s">
        <v>637</v>
      </c>
      <c r="K71" s="35">
        <f>SUM(K63:K69)*5</f>
        <v>1347.5182131368742</v>
      </c>
      <c r="L71" s="35">
        <f>SUM(L63:L69)*5</f>
        <v>1562.9049445865303</v>
      </c>
      <c r="M71" s="35">
        <f>SUM(M63:M69)*5</f>
        <v>1218.0128205128203</v>
      </c>
      <c r="N71" s="38">
        <f>N69/N70</f>
        <v>24.887712486596865</v>
      </c>
      <c r="O71" s="38">
        <f t="shared" ref="O71:P71" si="35">O69/O70</f>
        <v>30.629049445865302</v>
      </c>
      <c r="P71" s="38" t="e">
        <f t="shared" si="35"/>
        <v>#DIV/0!</v>
      </c>
    </row>
    <row r="72" spans="1:16" x14ac:dyDescent="0.2">
      <c r="A72" s="1" t="s">
        <v>631</v>
      </c>
    </row>
    <row r="73" spans="1:16" x14ac:dyDescent="0.2">
      <c r="A73" s="1" t="s">
        <v>0</v>
      </c>
      <c r="B73" s="1">
        <v>758</v>
      </c>
      <c r="C73" s="1">
        <v>378</v>
      </c>
      <c r="D73" s="1">
        <v>380</v>
      </c>
      <c r="E73" s="1">
        <v>340</v>
      </c>
      <c r="F73" s="1">
        <v>189</v>
      </c>
      <c r="G73" s="1">
        <v>151</v>
      </c>
      <c r="H73" s="1">
        <v>418</v>
      </c>
      <c r="I73" s="1">
        <v>189</v>
      </c>
      <c r="J73" s="1">
        <v>229</v>
      </c>
    </row>
    <row r="74" spans="1:16" x14ac:dyDescent="0.2">
      <c r="A74" s="1" t="s">
        <v>14</v>
      </c>
      <c r="B74" s="1">
        <v>99</v>
      </c>
      <c r="C74" s="1">
        <v>55</v>
      </c>
      <c r="D74" s="1">
        <v>44</v>
      </c>
      <c r="E74" s="1">
        <v>97</v>
      </c>
      <c r="F74" s="1">
        <v>55</v>
      </c>
      <c r="G74" s="1">
        <v>42</v>
      </c>
      <c r="H74" s="1">
        <v>2</v>
      </c>
      <c r="I74" s="1">
        <v>0</v>
      </c>
      <c r="J74" s="1">
        <v>2</v>
      </c>
      <c r="K74" s="35">
        <f>E74/B74*100</f>
        <v>97.979797979797979</v>
      </c>
      <c r="L74" s="35">
        <f>F74/C74*100</f>
        <v>100</v>
      </c>
      <c r="M74" s="35">
        <f>G74/D74*100</f>
        <v>95.454545454545453</v>
      </c>
      <c r="N74" s="36">
        <f>K82+1500</f>
        <v>2977.5257201377581</v>
      </c>
      <c r="O74" s="36">
        <f t="shared" ref="O74:P74" si="36">L82+1500</f>
        <v>3081.4774498509082</v>
      </c>
      <c r="P74" s="36">
        <f t="shared" si="36"/>
        <v>2885.2935248195204</v>
      </c>
    </row>
    <row r="75" spans="1:16" x14ac:dyDescent="0.2">
      <c r="A75" s="1" t="s">
        <v>15</v>
      </c>
      <c r="B75" s="1">
        <v>137</v>
      </c>
      <c r="C75" s="1">
        <v>68</v>
      </c>
      <c r="D75" s="1">
        <v>69</v>
      </c>
      <c r="E75" s="1">
        <v>117</v>
      </c>
      <c r="F75" s="1">
        <v>60</v>
      </c>
      <c r="G75" s="1">
        <v>57</v>
      </c>
      <c r="H75" s="1">
        <v>20</v>
      </c>
      <c r="I75" s="1">
        <v>8</v>
      </c>
      <c r="J75" s="1">
        <v>12</v>
      </c>
      <c r="K75" s="35">
        <f>E75/B75*100</f>
        <v>85.40145985401459</v>
      </c>
      <c r="L75" s="35">
        <f>F75/C75*100</f>
        <v>88.235294117647058</v>
      </c>
      <c r="M75" s="35">
        <f>G75/D75*100</f>
        <v>82.608695652173907</v>
      </c>
      <c r="N75" s="37"/>
      <c r="O75" s="37"/>
      <c r="P75" s="37"/>
    </row>
    <row r="76" spans="1:16" x14ac:dyDescent="0.2">
      <c r="A76" s="1" t="s">
        <v>16</v>
      </c>
      <c r="B76" s="1">
        <v>119</v>
      </c>
      <c r="C76" s="1">
        <v>63</v>
      </c>
      <c r="D76" s="1">
        <v>56</v>
      </c>
      <c r="E76" s="1">
        <v>57</v>
      </c>
      <c r="F76" s="1">
        <v>36</v>
      </c>
      <c r="G76" s="1">
        <v>21</v>
      </c>
      <c r="H76" s="1">
        <v>62</v>
      </c>
      <c r="I76" s="1">
        <v>27</v>
      </c>
      <c r="J76" s="1">
        <v>35</v>
      </c>
      <c r="K76" s="35">
        <f>E76/B76*100</f>
        <v>47.899159663865547</v>
      </c>
      <c r="L76" s="35">
        <f>F76/C76*100</f>
        <v>57.142857142857139</v>
      </c>
      <c r="M76" s="35">
        <f>G76/D76*100</f>
        <v>37.5</v>
      </c>
      <c r="N76" s="36">
        <f>(K80+K81)/2</f>
        <v>2.5575447570332477</v>
      </c>
      <c r="O76" s="36">
        <f t="shared" ref="O76:P76" si="37">(L80+L81)/2</f>
        <v>3.3333333333333335</v>
      </c>
      <c r="P76" s="36">
        <f t="shared" si="37"/>
        <v>2.9411764705882351</v>
      </c>
    </row>
    <row r="77" spans="1:16" x14ac:dyDescent="0.2">
      <c r="A77" s="1" t="s">
        <v>17</v>
      </c>
      <c r="B77" s="1">
        <v>131</v>
      </c>
      <c r="C77" s="1">
        <v>64</v>
      </c>
      <c r="D77" s="1">
        <v>67</v>
      </c>
      <c r="E77" s="1">
        <v>44</v>
      </c>
      <c r="F77" s="1">
        <v>25</v>
      </c>
      <c r="G77" s="1">
        <v>19</v>
      </c>
      <c r="H77" s="1">
        <v>87</v>
      </c>
      <c r="I77" s="1">
        <v>39</v>
      </c>
      <c r="J77" s="1">
        <v>48</v>
      </c>
      <c r="K77" s="35">
        <f>E77/B77*100</f>
        <v>33.587786259541986</v>
      </c>
      <c r="L77" s="35">
        <f>F77/C77*100</f>
        <v>39.0625</v>
      </c>
      <c r="M77" s="35">
        <f>G77/D77*100</f>
        <v>28.35820895522388</v>
      </c>
      <c r="N77" s="36"/>
      <c r="O77" s="36"/>
      <c r="P77" s="36"/>
    </row>
    <row r="78" spans="1:16" x14ac:dyDescent="0.2">
      <c r="A78" s="1" t="s">
        <v>18</v>
      </c>
      <c r="B78" s="1">
        <v>82</v>
      </c>
      <c r="C78" s="1">
        <v>48</v>
      </c>
      <c r="D78" s="1">
        <v>34</v>
      </c>
      <c r="E78" s="1">
        <v>13</v>
      </c>
      <c r="F78" s="1">
        <v>6</v>
      </c>
      <c r="G78" s="1">
        <v>7</v>
      </c>
      <c r="H78" s="1">
        <v>69</v>
      </c>
      <c r="I78" s="1">
        <v>42</v>
      </c>
      <c r="J78" s="1">
        <v>27</v>
      </c>
      <c r="K78" s="35">
        <f>E78/B78*100</f>
        <v>15.853658536585366</v>
      </c>
      <c r="L78" s="35">
        <f>F78/C78*100</f>
        <v>12.5</v>
      </c>
      <c r="M78" s="35">
        <f>G78/D78*100</f>
        <v>20.588235294117645</v>
      </c>
      <c r="N78" s="36">
        <f>N76*50</f>
        <v>127.87723785166239</v>
      </c>
      <c r="O78" s="36">
        <f t="shared" ref="O78:P78" si="38">O76*50</f>
        <v>166.66666666666669</v>
      </c>
      <c r="P78" s="36">
        <f t="shared" si="38"/>
        <v>147.05882352941174</v>
      </c>
    </row>
    <row r="79" spans="1:16" x14ac:dyDescent="0.2">
      <c r="A79" s="1" t="s">
        <v>19</v>
      </c>
      <c r="B79" s="1">
        <v>76</v>
      </c>
      <c r="C79" s="1">
        <v>31</v>
      </c>
      <c r="D79" s="1">
        <v>45</v>
      </c>
      <c r="E79" s="1">
        <v>9</v>
      </c>
      <c r="F79" s="1">
        <v>6</v>
      </c>
      <c r="G79" s="1">
        <v>3</v>
      </c>
      <c r="H79" s="1">
        <v>67</v>
      </c>
      <c r="I79" s="1">
        <v>25</v>
      </c>
      <c r="J79" s="1">
        <v>42</v>
      </c>
      <c r="K79" s="35">
        <f>E79/B79*100</f>
        <v>11.842105263157894</v>
      </c>
      <c r="L79" s="35">
        <f>F79/C79*100</f>
        <v>19.35483870967742</v>
      </c>
      <c r="M79" s="35">
        <f>G79/D79*100</f>
        <v>6.666666666666667</v>
      </c>
      <c r="N79" s="36"/>
      <c r="O79" s="36"/>
      <c r="P79" s="36"/>
    </row>
    <row r="80" spans="1:16" x14ac:dyDescent="0.2">
      <c r="A80" s="1" t="s">
        <v>20</v>
      </c>
      <c r="B80" s="1">
        <v>68</v>
      </c>
      <c r="C80" s="1">
        <v>34</v>
      </c>
      <c r="D80" s="1">
        <v>34</v>
      </c>
      <c r="E80" s="1">
        <v>2</v>
      </c>
      <c r="F80" s="1">
        <v>0</v>
      </c>
      <c r="G80" s="1">
        <v>2</v>
      </c>
      <c r="H80" s="1">
        <v>66</v>
      </c>
      <c r="I80" s="1">
        <v>34</v>
      </c>
      <c r="J80" s="1">
        <v>32</v>
      </c>
      <c r="K80" s="35">
        <f>E80/B80*100</f>
        <v>2.9411764705882351</v>
      </c>
      <c r="L80" s="35">
        <f>F80/C80*100</f>
        <v>0</v>
      </c>
      <c r="M80" s="35">
        <f>G80/D80*100</f>
        <v>5.8823529411764701</v>
      </c>
      <c r="N80" s="36">
        <f>N74-N78</f>
        <v>2849.6484822860957</v>
      </c>
      <c r="O80" s="36">
        <f t="shared" ref="O80:P80" si="39">O74-O78</f>
        <v>2914.8107831842417</v>
      </c>
      <c r="P80" s="36">
        <f t="shared" si="39"/>
        <v>2738.2347012901087</v>
      </c>
    </row>
    <row r="81" spans="1:16" x14ac:dyDescent="0.2">
      <c r="A81" s="1" t="s">
        <v>21</v>
      </c>
      <c r="B81" s="1">
        <v>46</v>
      </c>
      <c r="C81" s="1">
        <v>15</v>
      </c>
      <c r="D81" s="1">
        <v>31</v>
      </c>
      <c r="E81" s="1">
        <v>1</v>
      </c>
      <c r="F81" s="1">
        <v>1</v>
      </c>
      <c r="G81" s="1">
        <v>0</v>
      </c>
      <c r="H81" s="1">
        <v>45</v>
      </c>
      <c r="I81" s="1">
        <v>14</v>
      </c>
      <c r="J81" s="1">
        <v>31</v>
      </c>
      <c r="K81" s="35">
        <f>E81/B81*100</f>
        <v>2.1739130434782608</v>
      </c>
      <c r="L81" s="35">
        <f>F81/C81*100</f>
        <v>6.666666666666667</v>
      </c>
      <c r="M81" s="35">
        <f>G81/D81*100</f>
        <v>0</v>
      </c>
      <c r="N81" s="36">
        <f>100-N76</f>
        <v>97.442455242966759</v>
      </c>
      <c r="O81" s="36">
        <f t="shared" ref="O81:P81" si="40">100-O76</f>
        <v>96.666666666666671</v>
      </c>
      <c r="P81" s="36">
        <f t="shared" si="40"/>
        <v>97.058823529411768</v>
      </c>
    </row>
    <row r="82" spans="1:16" x14ac:dyDescent="0.2">
      <c r="A82" s="1" t="s">
        <v>638</v>
      </c>
      <c r="K82" s="35">
        <f>SUM(K74:K80)*5</f>
        <v>1477.5257201377581</v>
      </c>
      <c r="L82" s="35">
        <f>SUM(L74:L80)*5</f>
        <v>1581.4774498509082</v>
      </c>
      <c r="M82" s="35">
        <f>SUM(M74:M80)*5</f>
        <v>1385.2935248195204</v>
      </c>
      <c r="N82" s="38">
        <f>N80/N81</f>
        <v>29.244424057056779</v>
      </c>
      <c r="O82" s="38">
        <f t="shared" ref="O82:P82" si="41">O80/O81</f>
        <v>30.153214998457671</v>
      </c>
      <c r="P82" s="38">
        <f t="shared" si="41"/>
        <v>28.212115104201118</v>
      </c>
    </row>
    <row r="83" spans="1:16" x14ac:dyDescent="0.2">
      <c r="A83" s="1" t="s">
        <v>631</v>
      </c>
    </row>
    <row r="84" spans="1:16" x14ac:dyDescent="0.2">
      <c r="A84" s="1" t="s">
        <v>0</v>
      </c>
      <c r="B84" s="1">
        <v>74</v>
      </c>
      <c r="C84" s="1">
        <v>34</v>
      </c>
      <c r="D84" s="1">
        <v>40</v>
      </c>
      <c r="E84" s="1">
        <v>34</v>
      </c>
      <c r="F84" s="1">
        <v>15</v>
      </c>
      <c r="G84" s="1">
        <v>19</v>
      </c>
      <c r="H84" s="1">
        <v>40</v>
      </c>
      <c r="I84" s="1">
        <v>19</v>
      </c>
      <c r="J84" s="1">
        <v>21</v>
      </c>
    </row>
    <row r="85" spans="1:16" x14ac:dyDescent="0.2">
      <c r="A85" s="1" t="s">
        <v>14</v>
      </c>
      <c r="B85" s="1">
        <v>19</v>
      </c>
      <c r="C85" s="1">
        <v>7</v>
      </c>
      <c r="D85" s="1">
        <v>12</v>
      </c>
      <c r="E85" s="1">
        <v>19</v>
      </c>
      <c r="F85" s="1">
        <v>7</v>
      </c>
      <c r="G85" s="1">
        <v>12</v>
      </c>
      <c r="H85" s="1">
        <v>0</v>
      </c>
      <c r="I85" s="1">
        <v>0</v>
      </c>
      <c r="J85" s="1">
        <v>0</v>
      </c>
      <c r="K85" s="35">
        <f>E85/B85*100</f>
        <v>100</v>
      </c>
      <c r="L85" s="35">
        <f>F85/C85*100</f>
        <v>100</v>
      </c>
      <c r="M85" s="35">
        <f>G85/D85*100</f>
        <v>100</v>
      </c>
      <c r="N85" s="36">
        <f>K93+1500</f>
        <v>2487.5</v>
      </c>
      <c r="O85" s="36">
        <f t="shared" ref="O85:P85" si="42">L93+1500</f>
        <v>2705.3571428571427</v>
      </c>
      <c r="P85" s="36" t="e">
        <f t="shared" si="42"/>
        <v>#DIV/0!</v>
      </c>
    </row>
    <row r="86" spans="1:16" x14ac:dyDescent="0.2">
      <c r="A86" s="1" t="s">
        <v>15</v>
      </c>
      <c r="B86" s="1">
        <v>20</v>
      </c>
      <c r="C86" s="1">
        <v>8</v>
      </c>
      <c r="D86" s="1">
        <v>12</v>
      </c>
      <c r="E86" s="1">
        <v>12</v>
      </c>
      <c r="F86" s="1">
        <v>5</v>
      </c>
      <c r="G86" s="1">
        <v>7</v>
      </c>
      <c r="H86" s="1">
        <v>8</v>
      </c>
      <c r="I86" s="1">
        <v>3</v>
      </c>
      <c r="J86" s="1">
        <v>5</v>
      </c>
      <c r="K86" s="35">
        <f>E86/B86*100</f>
        <v>60</v>
      </c>
      <c r="L86" s="35">
        <f>F86/C86*100</f>
        <v>62.5</v>
      </c>
      <c r="M86" s="35">
        <f>G86/D86*100</f>
        <v>58.333333333333336</v>
      </c>
      <c r="N86" s="37"/>
      <c r="O86" s="37"/>
      <c r="P86" s="37"/>
    </row>
    <row r="87" spans="1:16" x14ac:dyDescent="0.2">
      <c r="A87" s="1" t="s">
        <v>16</v>
      </c>
      <c r="B87" s="1">
        <v>8</v>
      </c>
      <c r="C87" s="1">
        <v>7</v>
      </c>
      <c r="D87" s="1">
        <v>1</v>
      </c>
      <c r="E87" s="1">
        <v>2</v>
      </c>
      <c r="F87" s="1">
        <v>2</v>
      </c>
      <c r="G87" s="1">
        <v>0</v>
      </c>
      <c r="H87" s="1">
        <v>6</v>
      </c>
      <c r="I87" s="1">
        <v>5</v>
      </c>
      <c r="J87" s="1">
        <v>1</v>
      </c>
      <c r="K87" s="35">
        <f>E87/B87*100</f>
        <v>25</v>
      </c>
      <c r="L87" s="35">
        <f>F87/C87*100</f>
        <v>28.571428571428569</v>
      </c>
      <c r="M87" s="35">
        <f>G87/D87*100</f>
        <v>0</v>
      </c>
      <c r="N87" s="36">
        <f>(K91+K92)/2</f>
        <v>0</v>
      </c>
      <c r="O87" s="36">
        <f t="shared" ref="O87:P87" si="43">(L91+L92)/2</f>
        <v>0</v>
      </c>
      <c r="P87" s="36" t="e">
        <f t="shared" si="43"/>
        <v>#DIV/0!</v>
      </c>
    </row>
    <row r="88" spans="1:16" x14ac:dyDescent="0.2">
      <c r="A88" s="1" t="s">
        <v>17</v>
      </c>
      <c r="B88" s="1">
        <v>8</v>
      </c>
      <c r="C88" s="1">
        <v>2</v>
      </c>
      <c r="D88" s="1">
        <v>6</v>
      </c>
      <c r="E88" s="1">
        <v>1</v>
      </c>
      <c r="F88" s="1">
        <v>1</v>
      </c>
      <c r="G88" s="1">
        <v>0</v>
      </c>
      <c r="H88" s="1">
        <v>7</v>
      </c>
      <c r="I88" s="1">
        <v>1</v>
      </c>
      <c r="J88" s="1">
        <v>6</v>
      </c>
      <c r="K88" s="35">
        <f>E88/B88*100</f>
        <v>12.5</v>
      </c>
      <c r="L88" s="35">
        <f>F88/C88*100</f>
        <v>50</v>
      </c>
      <c r="M88" s="35">
        <f>G88/D88*100</f>
        <v>0</v>
      </c>
      <c r="N88" s="36"/>
      <c r="O88" s="36"/>
      <c r="P88" s="36"/>
    </row>
    <row r="89" spans="1:16" x14ac:dyDescent="0.2">
      <c r="A89" s="1" t="s">
        <v>18</v>
      </c>
      <c r="B89" s="1">
        <v>9</v>
      </c>
      <c r="C89" s="1">
        <v>4</v>
      </c>
      <c r="D89" s="1">
        <v>5</v>
      </c>
      <c r="E89" s="1">
        <v>0</v>
      </c>
      <c r="F89" s="1">
        <v>0</v>
      </c>
      <c r="G89" s="1">
        <v>0</v>
      </c>
      <c r="H89" s="1">
        <v>9</v>
      </c>
      <c r="I89" s="1">
        <v>4</v>
      </c>
      <c r="J89" s="1">
        <v>5</v>
      </c>
      <c r="K89" s="35">
        <f>E89/B89*100</f>
        <v>0</v>
      </c>
      <c r="L89" s="35">
        <f>F89/C89*100</f>
        <v>0</v>
      </c>
      <c r="M89" s="35">
        <f>G89/D89*100</f>
        <v>0</v>
      </c>
      <c r="N89" s="36">
        <f>N87*50</f>
        <v>0</v>
      </c>
      <c r="O89" s="36">
        <f t="shared" ref="O89:P89" si="44">O87*50</f>
        <v>0</v>
      </c>
      <c r="P89" s="36" t="e">
        <f t="shared" si="44"/>
        <v>#DIV/0!</v>
      </c>
    </row>
    <row r="90" spans="1:16" x14ac:dyDescent="0.2">
      <c r="A90" s="1" t="s">
        <v>19</v>
      </c>
      <c r="B90" s="1">
        <v>5</v>
      </c>
      <c r="C90" s="1">
        <v>3</v>
      </c>
      <c r="D90" s="1">
        <v>2</v>
      </c>
      <c r="E90" s="1">
        <v>0</v>
      </c>
      <c r="F90" s="1">
        <v>0</v>
      </c>
      <c r="G90" s="1">
        <v>0</v>
      </c>
      <c r="H90" s="1">
        <v>5</v>
      </c>
      <c r="I90" s="1">
        <v>3</v>
      </c>
      <c r="J90" s="1">
        <v>2</v>
      </c>
      <c r="K90" s="35">
        <f>E90/B90*100</f>
        <v>0</v>
      </c>
      <c r="L90" s="35">
        <f>F90/C90*100</f>
        <v>0</v>
      </c>
      <c r="M90" s="35">
        <f>G90/D90*100</f>
        <v>0</v>
      </c>
      <c r="N90" s="36"/>
      <c r="O90" s="36"/>
      <c r="P90" s="36"/>
    </row>
    <row r="91" spans="1:16" x14ac:dyDescent="0.2">
      <c r="A91" s="1" t="s">
        <v>20</v>
      </c>
      <c r="B91" s="1">
        <v>1</v>
      </c>
      <c r="C91" s="1">
        <v>1</v>
      </c>
      <c r="D91" s="1">
        <v>0</v>
      </c>
      <c r="E91" s="1">
        <v>0</v>
      </c>
      <c r="F91" s="1">
        <v>0</v>
      </c>
      <c r="G91" s="1">
        <v>0</v>
      </c>
      <c r="H91" s="1">
        <v>1</v>
      </c>
      <c r="I91" s="1">
        <v>1</v>
      </c>
      <c r="J91" s="1">
        <v>0</v>
      </c>
      <c r="K91" s="35">
        <f>E91/B91*100</f>
        <v>0</v>
      </c>
      <c r="L91" s="35">
        <f>F91/C91*100</f>
        <v>0</v>
      </c>
      <c r="M91" s="35" t="e">
        <f>G91/D91*100</f>
        <v>#DIV/0!</v>
      </c>
      <c r="N91" s="36">
        <f>N85-N89</f>
        <v>2487.5</v>
      </c>
      <c r="O91" s="36">
        <f t="shared" ref="O91:P91" si="45">O85-O89</f>
        <v>2705.3571428571427</v>
      </c>
      <c r="P91" s="36" t="e">
        <f t="shared" si="45"/>
        <v>#DIV/0!</v>
      </c>
    </row>
    <row r="92" spans="1:16" x14ac:dyDescent="0.2">
      <c r="A92" s="1" t="s">
        <v>21</v>
      </c>
      <c r="B92" s="1">
        <v>4</v>
      </c>
      <c r="C92" s="1">
        <v>2</v>
      </c>
      <c r="D92" s="1">
        <v>2</v>
      </c>
      <c r="E92" s="1">
        <v>0</v>
      </c>
      <c r="F92" s="1">
        <v>0</v>
      </c>
      <c r="G92" s="1">
        <v>0</v>
      </c>
      <c r="H92" s="1">
        <v>4</v>
      </c>
      <c r="I92" s="1">
        <v>2</v>
      </c>
      <c r="J92" s="1">
        <v>2</v>
      </c>
      <c r="K92" s="35">
        <f>E92/B92*100</f>
        <v>0</v>
      </c>
      <c r="L92" s="35">
        <f>F92/C92*100</f>
        <v>0</v>
      </c>
      <c r="M92" s="35">
        <f>G92/D92*100</f>
        <v>0</v>
      </c>
      <c r="N92" s="36">
        <f>100-N87</f>
        <v>100</v>
      </c>
      <c r="O92" s="36">
        <f t="shared" ref="O92:P92" si="46">100-O87</f>
        <v>100</v>
      </c>
      <c r="P92" s="36" t="e">
        <f t="shared" si="46"/>
        <v>#DIV/0!</v>
      </c>
    </row>
    <row r="93" spans="1:16" x14ac:dyDescent="0.2">
      <c r="K93" s="35">
        <f>SUM(K85:K91)*5</f>
        <v>987.5</v>
      </c>
      <c r="L93" s="35">
        <f>SUM(L85:L91)*5</f>
        <v>1205.3571428571427</v>
      </c>
      <c r="M93" s="35" t="e">
        <f>SUM(M85:M91)*5</f>
        <v>#DIV/0!</v>
      </c>
      <c r="N93" s="38">
        <f>N91/N92</f>
        <v>24.875</v>
      </c>
      <c r="O93" s="38">
        <f t="shared" ref="O93:P93" si="47">O91/O92</f>
        <v>27.053571428571427</v>
      </c>
      <c r="P93" s="38" t="e">
        <f t="shared" si="47"/>
        <v>#DIV/0!</v>
      </c>
    </row>
  </sheetData>
  <mergeCells count="4">
    <mergeCell ref="B2:D2"/>
    <mergeCell ref="E2:G2"/>
    <mergeCell ref="H2:J2"/>
    <mergeCell ref="N2:P2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2FFE-40C0-4703-BA6A-1D5D178174D0}">
  <dimension ref="A1:P93"/>
  <sheetViews>
    <sheetView view="pageBreakPreview" zoomScale="125" zoomScaleNormal="100" zoomScaleSheetLayoutView="125" workbookViewId="0">
      <selection activeCell="A2" sqref="A2"/>
    </sheetView>
  </sheetViews>
  <sheetFormatPr defaultColWidth="8.88671875" defaultRowHeight="10.199999999999999" x14ac:dyDescent="0.2"/>
  <cols>
    <col min="1" max="1" width="8.88671875" style="1"/>
    <col min="2" max="13" width="5.21875" style="1" customWidth="1"/>
    <col min="14" max="16" width="6.21875" style="1" customWidth="1"/>
    <col min="17" max="16384" width="8.88671875" style="1"/>
  </cols>
  <sheetData>
    <row r="1" spans="1:16" x14ac:dyDescent="0.2">
      <c r="A1" s="1" t="s">
        <v>838</v>
      </c>
    </row>
    <row r="2" spans="1:16" x14ac:dyDescent="0.2">
      <c r="A2" s="3"/>
      <c r="B2" s="34" t="s">
        <v>0</v>
      </c>
      <c r="C2" s="34"/>
      <c r="D2" s="34"/>
      <c r="E2" s="34" t="s">
        <v>84</v>
      </c>
      <c r="F2" s="34"/>
      <c r="G2" s="34"/>
      <c r="H2" s="34" t="s">
        <v>629</v>
      </c>
      <c r="I2" s="34"/>
      <c r="J2" s="31"/>
      <c r="N2" s="34" t="s">
        <v>648</v>
      </c>
      <c r="O2" s="34"/>
      <c r="P2" s="31"/>
    </row>
    <row r="3" spans="1:16" x14ac:dyDescent="0.2">
      <c r="A3" s="14"/>
      <c r="B3" s="17" t="s">
        <v>0</v>
      </c>
      <c r="C3" s="17" t="s">
        <v>618</v>
      </c>
      <c r="D3" s="17" t="s">
        <v>619</v>
      </c>
      <c r="E3" s="17" t="s">
        <v>0</v>
      </c>
      <c r="F3" s="17" t="s">
        <v>618</v>
      </c>
      <c r="G3" s="17" t="s">
        <v>619</v>
      </c>
      <c r="H3" s="17" t="s">
        <v>0</v>
      </c>
      <c r="I3" s="17" t="s">
        <v>618</v>
      </c>
      <c r="J3" s="18" t="s">
        <v>619</v>
      </c>
      <c r="N3" s="17" t="s">
        <v>0</v>
      </c>
      <c r="O3" s="17" t="s">
        <v>618</v>
      </c>
      <c r="P3" s="18" t="s">
        <v>619</v>
      </c>
    </row>
    <row r="4" spans="1:16" x14ac:dyDescent="0.2">
      <c r="A4" s="1" t="s">
        <v>630</v>
      </c>
    </row>
    <row r="5" spans="1:16" x14ac:dyDescent="0.2">
      <c r="A5" s="1" t="s">
        <v>12</v>
      </c>
    </row>
    <row r="6" spans="1:16" x14ac:dyDescent="0.2">
      <c r="A6" s="1" t="s">
        <v>631</v>
      </c>
    </row>
    <row r="7" spans="1:16" x14ac:dyDescent="0.2">
      <c r="A7" s="1" t="s">
        <v>0</v>
      </c>
      <c r="B7" s="1">
        <v>4561</v>
      </c>
      <c r="C7" s="1">
        <v>2392</v>
      </c>
      <c r="D7" s="1">
        <v>2169</v>
      </c>
      <c r="E7" s="1">
        <v>2437</v>
      </c>
      <c r="F7" s="1">
        <v>1367</v>
      </c>
      <c r="G7" s="1">
        <v>1070</v>
      </c>
      <c r="H7" s="1">
        <v>2124</v>
      </c>
      <c r="I7" s="1">
        <v>1025</v>
      </c>
      <c r="J7" s="1">
        <v>1099</v>
      </c>
    </row>
    <row r="8" spans="1:16" x14ac:dyDescent="0.2">
      <c r="A8" s="1" t="s">
        <v>14</v>
      </c>
      <c r="B8" s="1">
        <v>797</v>
      </c>
      <c r="C8" s="1">
        <v>407</v>
      </c>
      <c r="D8" s="1">
        <v>390</v>
      </c>
      <c r="E8" s="1">
        <v>759</v>
      </c>
      <c r="F8" s="1">
        <v>386</v>
      </c>
      <c r="G8" s="1">
        <v>373</v>
      </c>
      <c r="H8" s="1">
        <v>38</v>
      </c>
      <c r="I8" s="1">
        <v>21</v>
      </c>
      <c r="J8" s="1">
        <v>17</v>
      </c>
      <c r="K8" s="35">
        <f>E8/B8*100</f>
        <v>95.232120451693845</v>
      </c>
      <c r="L8" s="35">
        <f>F8/C8*100</f>
        <v>94.840294840294831</v>
      </c>
      <c r="M8" s="35">
        <f>G8/D8*100</f>
        <v>95.641025641025649</v>
      </c>
      <c r="N8" s="36">
        <f>K16+1500</f>
        <v>2952.1573054982127</v>
      </c>
      <c r="O8" s="36">
        <f t="shared" ref="O8:P8" si="0">L16+1500</f>
        <v>3072.0209684319661</v>
      </c>
      <c r="P8" s="36">
        <f t="shared" si="0"/>
        <v>2798.2868445463437</v>
      </c>
    </row>
    <row r="9" spans="1:16" x14ac:dyDescent="0.2">
      <c r="A9" s="1" t="s">
        <v>15</v>
      </c>
      <c r="B9" s="1">
        <v>1253</v>
      </c>
      <c r="C9" s="1">
        <v>605</v>
      </c>
      <c r="D9" s="1">
        <v>648</v>
      </c>
      <c r="E9" s="1">
        <v>899</v>
      </c>
      <c r="F9" s="1">
        <v>456</v>
      </c>
      <c r="G9" s="1">
        <v>443</v>
      </c>
      <c r="H9" s="1">
        <v>354</v>
      </c>
      <c r="I9" s="1">
        <v>149</v>
      </c>
      <c r="J9" s="1">
        <v>205</v>
      </c>
      <c r="K9" s="35">
        <f>E9/B9*100</f>
        <v>71.747805267358345</v>
      </c>
      <c r="L9" s="35">
        <f>F9/C9*100</f>
        <v>75.371900826446279</v>
      </c>
      <c r="M9" s="35">
        <f>G9/D9*100</f>
        <v>68.364197530864203</v>
      </c>
      <c r="N9" s="37"/>
      <c r="O9" s="37"/>
      <c r="P9" s="37"/>
    </row>
    <row r="10" spans="1:16" x14ac:dyDescent="0.2">
      <c r="A10" s="1" t="s">
        <v>16</v>
      </c>
      <c r="B10" s="1">
        <v>960</v>
      </c>
      <c r="C10" s="1">
        <v>565</v>
      </c>
      <c r="D10" s="1">
        <v>395</v>
      </c>
      <c r="E10" s="1">
        <v>439</v>
      </c>
      <c r="F10" s="1">
        <v>303</v>
      </c>
      <c r="G10" s="1">
        <v>136</v>
      </c>
      <c r="H10" s="1">
        <v>521</v>
      </c>
      <c r="I10" s="1">
        <v>262</v>
      </c>
      <c r="J10" s="1">
        <v>259</v>
      </c>
      <c r="K10" s="35">
        <f>E10/B10*100</f>
        <v>45.729166666666664</v>
      </c>
      <c r="L10" s="35">
        <f>F10/C10*100</f>
        <v>53.628318584070797</v>
      </c>
      <c r="M10" s="35">
        <f>G10/D10*100</f>
        <v>34.430379746835442</v>
      </c>
      <c r="N10" s="36">
        <f>(K14+K15)/2</f>
        <v>5.6392595781317265</v>
      </c>
      <c r="O10" s="36">
        <f t="shared" ref="O10:P10" si="1">(L14+L15)/2</f>
        <v>4.5454545454545459</v>
      </c>
      <c r="P10" s="36">
        <f t="shared" si="1"/>
        <v>6.4692982456140342</v>
      </c>
    </row>
    <row r="11" spans="1:16" x14ac:dyDescent="0.2">
      <c r="A11" s="1" t="s">
        <v>17</v>
      </c>
      <c r="B11" s="1">
        <v>578</v>
      </c>
      <c r="C11" s="1">
        <v>327</v>
      </c>
      <c r="D11" s="1">
        <v>251</v>
      </c>
      <c r="E11" s="1">
        <v>204</v>
      </c>
      <c r="F11" s="1">
        <v>141</v>
      </c>
      <c r="G11" s="1">
        <v>63</v>
      </c>
      <c r="H11" s="1">
        <v>374</v>
      </c>
      <c r="I11" s="1">
        <v>186</v>
      </c>
      <c r="J11" s="1">
        <v>188</v>
      </c>
      <c r="K11" s="35">
        <f>E11/B11*100</f>
        <v>35.294117647058826</v>
      </c>
      <c r="L11" s="35">
        <f>F11/C11*100</f>
        <v>43.119266055045877</v>
      </c>
      <c r="M11" s="35">
        <f>G11/D11*100</f>
        <v>25.099601593625497</v>
      </c>
      <c r="N11" s="36"/>
      <c r="O11" s="36"/>
      <c r="P11" s="36"/>
    </row>
    <row r="12" spans="1:16" x14ac:dyDescent="0.2">
      <c r="A12" s="1" t="s">
        <v>18</v>
      </c>
      <c r="B12" s="1">
        <v>360</v>
      </c>
      <c r="C12" s="1">
        <v>197</v>
      </c>
      <c r="D12" s="1">
        <v>163</v>
      </c>
      <c r="E12" s="1">
        <v>79</v>
      </c>
      <c r="F12" s="1">
        <v>50</v>
      </c>
      <c r="G12" s="1">
        <v>29</v>
      </c>
      <c r="H12" s="1">
        <v>281</v>
      </c>
      <c r="I12" s="1">
        <v>147</v>
      </c>
      <c r="J12" s="1">
        <v>134</v>
      </c>
      <c r="K12" s="35">
        <f>E12/B12*100</f>
        <v>21.944444444444443</v>
      </c>
      <c r="L12" s="35">
        <f>F12/C12*100</f>
        <v>25.380710659898476</v>
      </c>
      <c r="M12" s="35">
        <f>G12/D12*100</f>
        <v>17.791411042944784</v>
      </c>
      <c r="N12" s="36">
        <f>N10*50</f>
        <v>281.96297890658633</v>
      </c>
      <c r="O12" s="36">
        <f t="shared" ref="O12:P12" si="2">O10*50</f>
        <v>227.27272727272728</v>
      </c>
      <c r="P12" s="36">
        <f t="shared" si="2"/>
        <v>323.4649122807017</v>
      </c>
    </row>
    <row r="13" spans="1:16" x14ac:dyDescent="0.2">
      <c r="A13" s="1" t="s">
        <v>19</v>
      </c>
      <c r="B13" s="1">
        <v>273</v>
      </c>
      <c r="C13" s="1">
        <v>137</v>
      </c>
      <c r="D13" s="1">
        <v>136</v>
      </c>
      <c r="E13" s="1">
        <v>37</v>
      </c>
      <c r="F13" s="1">
        <v>24</v>
      </c>
      <c r="G13" s="1">
        <v>13</v>
      </c>
      <c r="H13" s="1">
        <v>236</v>
      </c>
      <c r="I13" s="1">
        <v>113</v>
      </c>
      <c r="J13" s="1">
        <v>123</v>
      </c>
      <c r="K13" s="35">
        <f>E13/B13*100</f>
        <v>13.553113553113553</v>
      </c>
      <c r="L13" s="35">
        <f>F13/C13*100</f>
        <v>17.518248175182482</v>
      </c>
      <c r="M13" s="35">
        <f>G13/D13*100</f>
        <v>9.5588235294117645</v>
      </c>
      <c r="N13" s="36"/>
      <c r="O13" s="36"/>
      <c r="P13" s="36"/>
    </row>
    <row r="14" spans="1:16" x14ac:dyDescent="0.2">
      <c r="A14" s="1" t="s">
        <v>20</v>
      </c>
      <c r="B14" s="1">
        <v>202</v>
      </c>
      <c r="C14" s="1">
        <v>88</v>
      </c>
      <c r="D14" s="1">
        <v>114</v>
      </c>
      <c r="E14" s="1">
        <v>14</v>
      </c>
      <c r="F14" s="1">
        <v>4</v>
      </c>
      <c r="G14" s="1">
        <v>10</v>
      </c>
      <c r="H14" s="1">
        <v>188</v>
      </c>
      <c r="I14" s="1">
        <v>84</v>
      </c>
      <c r="J14" s="1">
        <v>104</v>
      </c>
      <c r="K14" s="35">
        <f>E14/B14*100</f>
        <v>6.9306930693069315</v>
      </c>
      <c r="L14" s="35">
        <f>F14/C14*100</f>
        <v>4.5454545454545459</v>
      </c>
      <c r="M14" s="35">
        <f>G14/D14*100</f>
        <v>8.7719298245614024</v>
      </c>
      <c r="N14" s="36">
        <f>N8-N12</f>
        <v>2670.1943265916266</v>
      </c>
      <c r="O14" s="36">
        <f t="shared" ref="O14:P14" si="3">O8-O12</f>
        <v>2844.7482411592387</v>
      </c>
      <c r="P14" s="36">
        <f t="shared" si="3"/>
        <v>2474.8219322656419</v>
      </c>
    </row>
    <row r="15" spans="1:16" x14ac:dyDescent="0.2">
      <c r="A15" s="1" t="s">
        <v>21</v>
      </c>
      <c r="B15" s="1">
        <v>138</v>
      </c>
      <c r="C15" s="1">
        <v>66</v>
      </c>
      <c r="D15" s="1">
        <v>72</v>
      </c>
      <c r="E15" s="1">
        <v>6</v>
      </c>
      <c r="F15" s="1">
        <v>3</v>
      </c>
      <c r="G15" s="1">
        <v>3</v>
      </c>
      <c r="H15" s="1">
        <v>132</v>
      </c>
      <c r="I15" s="1">
        <v>63</v>
      </c>
      <c r="J15" s="1">
        <v>69</v>
      </c>
      <c r="K15" s="35">
        <f>E15/B15*100</f>
        <v>4.3478260869565215</v>
      </c>
      <c r="L15" s="35">
        <f>F15/C15*100</f>
        <v>4.5454545454545459</v>
      </c>
      <c r="M15" s="35">
        <f>G15/D15*100</f>
        <v>4.1666666666666661</v>
      </c>
      <c r="N15" s="36">
        <f>100-N10</f>
        <v>94.360740421868272</v>
      </c>
      <c r="O15" s="36">
        <f t="shared" ref="O15:P15" si="4">100-O10</f>
        <v>95.454545454545453</v>
      </c>
      <c r="P15" s="36">
        <f t="shared" si="4"/>
        <v>93.530701754385973</v>
      </c>
    </row>
    <row r="16" spans="1:16" x14ac:dyDescent="0.2">
      <c r="A16" s="1" t="s">
        <v>632</v>
      </c>
      <c r="K16" s="35">
        <f>SUM(K8:K14)*5</f>
        <v>1452.157305498213</v>
      </c>
      <c r="L16" s="35">
        <f>SUM(L8:L14)*5</f>
        <v>1572.0209684319664</v>
      </c>
      <c r="M16" s="35">
        <f>SUM(M8:M14)*5</f>
        <v>1298.2868445463439</v>
      </c>
      <c r="N16" s="38">
        <f>N14/N15</f>
        <v>28.297725459271664</v>
      </c>
      <c r="O16" s="38">
        <f t="shared" ref="O16:P16" si="5">O14/O15</f>
        <v>29.802124431192023</v>
      </c>
      <c r="P16" s="38">
        <f t="shared" si="5"/>
        <v>26.45999533676747</v>
      </c>
    </row>
    <row r="17" spans="1:16" x14ac:dyDescent="0.2">
      <c r="A17" s="1" t="s">
        <v>631</v>
      </c>
    </row>
    <row r="18" spans="1:16" x14ac:dyDescent="0.2">
      <c r="A18" s="1" t="s">
        <v>0</v>
      </c>
      <c r="B18" s="1">
        <v>2686</v>
      </c>
      <c r="C18" s="1">
        <v>1541</v>
      </c>
      <c r="D18" s="1">
        <v>1145</v>
      </c>
      <c r="E18" s="1">
        <v>1447</v>
      </c>
      <c r="F18" s="1">
        <v>910</v>
      </c>
      <c r="G18" s="1">
        <v>537</v>
      </c>
      <c r="H18" s="1">
        <v>1239</v>
      </c>
      <c r="I18" s="1">
        <v>631</v>
      </c>
      <c r="J18" s="1">
        <v>608</v>
      </c>
    </row>
    <row r="19" spans="1:16" x14ac:dyDescent="0.2">
      <c r="A19" s="1" t="s">
        <v>14</v>
      </c>
      <c r="B19" s="1">
        <v>376</v>
      </c>
      <c r="C19" s="1">
        <v>213</v>
      </c>
      <c r="D19" s="1">
        <v>163</v>
      </c>
      <c r="E19" s="1">
        <v>357</v>
      </c>
      <c r="F19" s="1">
        <v>205</v>
      </c>
      <c r="G19" s="1">
        <v>152</v>
      </c>
      <c r="H19" s="1">
        <v>19</v>
      </c>
      <c r="I19" s="1">
        <v>8</v>
      </c>
      <c r="J19" s="1">
        <v>11</v>
      </c>
      <c r="K19" s="35">
        <f>E19/B19*100</f>
        <v>94.946808510638306</v>
      </c>
      <c r="L19" s="35">
        <f>F19/C19*100</f>
        <v>96.244131455399057</v>
      </c>
      <c r="M19" s="35">
        <f>G19/D19*100</f>
        <v>93.251533742331276</v>
      </c>
      <c r="N19" s="36">
        <f>K27+1500</f>
        <v>2999.1347084100607</v>
      </c>
      <c r="O19" s="36">
        <f t="shared" ref="O19:P19" si="6">L27+1500</f>
        <v>3123.8556037104672</v>
      </c>
      <c r="P19" s="36">
        <f t="shared" si="6"/>
        <v>2804.0901642756899</v>
      </c>
    </row>
    <row r="20" spans="1:16" x14ac:dyDescent="0.2">
      <c r="A20" s="1" t="s">
        <v>15</v>
      </c>
      <c r="B20" s="1">
        <v>747</v>
      </c>
      <c r="C20" s="1">
        <v>408</v>
      </c>
      <c r="D20" s="1">
        <v>339</v>
      </c>
      <c r="E20" s="1">
        <v>538</v>
      </c>
      <c r="F20" s="1">
        <v>308</v>
      </c>
      <c r="G20" s="1">
        <v>230</v>
      </c>
      <c r="H20" s="1">
        <v>209</v>
      </c>
      <c r="I20" s="1">
        <v>100</v>
      </c>
      <c r="J20" s="1">
        <v>109</v>
      </c>
      <c r="K20" s="35">
        <f>E20/B20*100</f>
        <v>72.021419009370817</v>
      </c>
      <c r="L20" s="35">
        <f>F20/C20*100</f>
        <v>75.490196078431367</v>
      </c>
      <c r="M20" s="35">
        <f>G20/D20*100</f>
        <v>67.846607669616517</v>
      </c>
      <c r="N20" s="37"/>
      <c r="O20" s="37"/>
      <c r="P20" s="37"/>
    </row>
    <row r="21" spans="1:16" x14ac:dyDescent="0.2">
      <c r="A21" s="1" t="s">
        <v>16</v>
      </c>
      <c r="B21" s="1">
        <v>647</v>
      </c>
      <c r="C21" s="1">
        <v>392</v>
      </c>
      <c r="D21" s="1">
        <v>255</v>
      </c>
      <c r="E21" s="1">
        <v>313</v>
      </c>
      <c r="F21" s="1">
        <v>229</v>
      </c>
      <c r="G21" s="1">
        <v>84</v>
      </c>
      <c r="H21" s="1">
        <v>334</v>
      </c>
      <c r="I21" s="1">
        <v>163</v>
      </c>
      <c r="J21" s="1">
        <v>171</v>
      </c>
      <c r="K21" s="35">
        <f>E21/B21*100</f>
        <v>48.377125193199383</v>
      </c>
      <c r="L21" s="35">
        <f>F21/C21*100</f>
        <v>58.418367346938773</v>
      </c>
      <c r="M21" s="35">
        <f>G21/D21*100</f>
        <v>32.941176470588232</v>
      </c>
      <c r="N21" s="36">
        <f>(K25+K26)/2</f>
        <v>6.4835695876288657</v>
      </c>
      <c r="O21" s="36">
        <f t="shared" ref="O21:P21" si="7">(L25+L26)/2</f>
        <v>4.0540540540540544</v>
      </c>
      <c r="P21" s="36">
        <f t="shared" si="7"/>
        <v>8.5113960113960125</v>
      </c>
    </row>
    <row r="22" spans="1:16" x14ac:dyDescent="0.2">
      <c r="A22" s="1" t="s">
        <v>17</v>
      </c>
      <c r="B22" s="1">
        <v>388</v>
      </c>
      <c r="C22" s="1">
        <v>240</v>
      </c>
      <c r="D22" s="1">
        <v>148</v>
      </c>
      <c r="E22" s="1">
        <v>151</v>
      </c>
      <c r="F22" s="1">
        <v>112</v>
      </c>
      <c r="G22" s="1">
        <v>39</v>
      </c>
      <c r="H22" s="1">
        <v>237</v>
      </c>
      <c r="I22" s="1">
        <v>128</v>
      </c>
      <c r="J22" s="1">
        <v>109</v>
      </c>
      <c r="K22" s="35">
        <f>E22/B22*100</f>
        <v>38.917525773195877</v>
      </c>
      <c r="L22" s="35">
        <f>F22/C22*100</f>
        <v>46.666666666666664</v>
      </c>
      <c r="M22" s="35">
        <f>G22/D22*100</f>
        <v>26.351351351351347</v>
      </c>
      <c r="N22" s="36"/>
      <c r="O22" s="36"/>
      <c r="P22" s="36"/>
    </row>
    <row r="23" spans="1:16" x14ac:dyDescent="0.2">
      <c r="A23" s="1" t="s">
        <v>18</v>
      </c>
      <c r="B23" s="1">
        <v>209</v>
      </c>
      <c r="C23" s="1">
        <v>127</v>
      </c>
      <c r="D23" s="1">
        <v>82</v>
      </c>
      <c r="E23" s="1">
        <v>58</v>
      </c>
      <c r="F23" s="1">
        <v>40</v>
      </c>
      <c r="G23" s="1">
        <v>18</v>
      </c>
      <c r="H23" s="1">
        <v>151</v>
      </c>
      <c r="I23" s="1">
        <v>87</v>
      </c>
      <c r="J23" s="1">
        <v>64</v>
      </c>
      <c r="K23" s="35">
        <f>E23/B23*100</f>
        <v>27.751196172248804</v>
      </c>
      <c r="L23" s="35">
        <f>F23/C23*100</f>
        <v>31.496062992125985</v>
      </c>
      <c r="M23" s="35">
        <f>G23/D23*100</f>
        <v>21.951219512195124</v>
      </c>
      <c r="N23" s="36">
        <f>N21*50</f>
        <v>324.17847938144331</v>
      </c>
      <c r="O23" s="36">
        <f t="shared" ref="O23:P23" si="8">O21*50</f>
        <v>202.70270270270271</v>
      </c>
      <c r="P23" s="36">
        <f t="shared" si="8"/>
        <v>425.56980056980063</v>
      </c>
    </row>
    <row r="24" spans="1:16" x14ac:dyDescent="0.2">
      <c r="A24" s="1" t="s">
        <v>19</v>
      </c>
      <c r="B24" s="1">
        <v>158</v>
      </c>
      <c r="C24" s="1">
        <v>79</v>
      </c>
      <c r="D24" s="1">
        <v>79</v>
      </c>
      <c r="E24" s="1">
        <v>20</v>
      </c>
      <c r="F24" s="1">
        <v>13</v>
      </c>
      <c r="G24" s="1">
        <v>7</v>
      </c>
      <c r="H24" s="1">
        <v>138</v>
      </c>
      <c r="I24" s="1">
        <v>66</v>
      </c>
      <c r="J24" s="1">
        <v>72</v>
      </c>
      <c r="K24" s="35">
        <f>E24/B24*100</f>
        <v>12.658227848101266</v>
      </c>
      <c r="L24" s="35">
        <f>F24/C24*100</f>
        <v>16.455696202531644</v>
      </c>
      <c r="M24" s="35">
        <f>G24/D24*100</f>
        <v>8.8607594936708853</v>
      </c>
      <c r="N24" s="36"/>
      <c r="O24" s="36"/>
      <c r="P24" s="36"/>
    </row>
    <row r="25" spans="1:16" x14ac:dyDescent="0.2">
      <c r="A25" s="1" t="s">
        <v>20</v>
      </c>
      <c r="B25" s="1">
        <v>97</v>
      </c>
      <c r="C25" s="1">
        <v>45</v>
      </c>
      <c r="D25" s="1">
        <v>52</v>
      </c>
      <c r="E25" s="1">
        <v>5</v>
      </c>
      <c r="F25" s="1">
        <v>0</v>
      </c>
      <c r="G25" s="1">
        <v>5</v>
      </c>
      <c r="H25" s="1">
        <v>92</v>
      </c>
      <c r="I25" s="1">
        <v>45</v>
      </c>
      <c r="J25" s="1">
        <v>47</v>
      </c>
      <c r="K25" s="35">
        <f>E25/B25*100</f>
        <v>5.1546391752577314</v>
      </c>
      <c r="L25" s="35">
        <f>F25/C25*100</f>
        <v>0</v>
      </c>
      <c r="M25" s="35">
        <f>G25/D25*100</f>
        <v>9.6153846153846168</v>
      </c>
      <c r="N25" s="36">
        <f>N19-N23</f>
        <v>2674.9562290286176</v>
      </c>
      <c r="O25" s="36">
        <f t="shared" ref="O25:P25" si="9">O19-O23</f>
        <v>2921.1529010077647</v>
      </c>
      <c r="P25" s="36">
        <f t="shared" si="9"/>
        <v>2378.5203637058894</v>
      </c>
    </row>
    <row r="26" spans="1:16" x14ac:dyDescent="0.2">
      <c r="A26" s="1" t="s">
        <v>21</v>
      </c>
      <c r="B26" s="1">
        <v>64</v>
      </c>
      <c r="C26" s="1">
        <v>37</v>
      </c>
      <c r="D26" s="1">
        <v>27</v>
      </c>
      <c r="E26" s="1">
        <v>5</v>
      </c>
      <c r="F26" s="1">
        <v>3</v>
      </c>
      <c r="G26" s="1">
        <v>2</v>
      </c>
      <c r="H26" s="1">
        <v>59</v>
      </c>
      <c r="I26" s="1">
        <v>34</v>
      </c>
      <c r="J26" s="1">
        <v>25</v>
      </c>
      <c r="K26" s="35">
        <f>E26/B26*100</f>
        <v>7.8125</v>
      </c>
      <c r="L26" s="35">
        <f>F26/C26*100</f>
        <v>8.1081081081081088</v>
      </c>
      <c r="M26" s="35">
        <f>G26/D26*100</f>
        <v>7.4074074074074066</v>
      </c>
      <c r="N26" s="36">
        <f>100-N21</f>
        <v>93.516430412371136</v>
      </c>
      <c r="O26" s="36">
        <f t="shared" ref="O26:P26" si="10">100-O21</f>
        <v>95.945945945945951</v>
      </c>
      <c r="P26" s="36">
        <f t="shared" si="10"/>
        <v>91.488603988603984</v>
      </c>
    </row>
    <row r="27" spans="1:16" x14ac:dyDescent="0.2">
      <c r="A27" s="1" t="s">
        <v>633</v>
      </c>
      <c r="K27" s="35">
        <f>SUM(K19:K25)*5</f>
        <v>1499.134708410061</v>
      </c>
      <c r="L27" s="35">
        <f>SUM(L19:L25)*5</f>
        <v>1623.8556037104674</v>
      </c>
      <c r="M27" s="35">
        <f>SUM(M19:M25)*5</f>
        <v>1304.0901642756899</v>
      </c>
      <c r="N27" s="38">
        <f>N25/N26</f>
        <v>28.604131030591091</v>
      </c>
      <c r="O27" s="38">
        <f t="shared" ref="O27:P27" si="11">O25/O26</f>
        <v>30.445818968249942</v>
      </c>
      <c r="P27" s="38">
        <f t="shared" si="11"/>
        <v>25.997996034589871</v>
      </c>
    </row>
    <row r="28" spans="1:16" x14ac:dyDescent="0.2">
      <c r="A28" s="1" t="s">
        <v>631</v>
      </c>
    </row>
    <row r="29" spans="1:16" x14ac:dyDescent="0.2">
      <c r="A29" s="1" t="s">
        <v>0</v>
      </c>
      <c r="B29" s="1">
        <v>1113</v>
      </c>
      <c r="C29" s="1">
        <v>607</v>
      </c>
      <c r="D29" s="1">
        <v>506</v>
      </c>
      <c r="E29" s="1">
        <v>624</v>
      </c>
      <c r="F29" s="1">
        <v>378</v>
      </c>
      <c r="G29" s="1">
        <v>246</v>
      </c>
      <c r="H29" s="1">
        <v>489</v>
      </c>
      <c r="I29" s="1">
        <v>229</v>
      </c>
      <c r="J29" s="1">
        <v>260</v>
      </c>
    </row>
    <row r="30" spans="1:16" x14ac:dyDescent="0.2">
      <c r="A30" s="1" t="s">
        <v>14</v>
      </c>
      <c r="B30" s="1">
        <v>181</v>
      </c>
      <c r="C30" s="1">
        <v>101</v>
      </c>
      <c r="D30" s="1">
        <v>80</v>
      </c>
      <c r="E30" s="1">
        <v>177</v>
      </c>
      <c r="F30" s="1">
        <v>100</v>
      </c>
      <c r="G30" s="1">
        <v>77</v>
      </c>
      <c r="H30" s="1">
        <v>4</v>
      </c>
      <c r="I30" s="1">
        <v>1</v>
      </c>
      <c r="J30" s="1">
        <v>3</v>
      </c>
      <c r="K30" s="35">
        <f>E30/B30*100</f>
        <v>97.790055248618785</v>
      </c>
      <c r="L30" s="35">
        <f>F30/C30*100</f>
        <v>99.009900990099013</v>
      </c>
      <c r="M30" s="35">
        <f>G30/D30*100</f>
        <v>96.25</v>
      </c>
      <c r="N30" s="36">
        <f>K38+1500</f>
        <v>3094.8873994975193</v>
      </c>
      <c r="O30" s="36">
        <f t="shared" ref="O30:P30" si="12">L38+1500</f>
        <v>3197.7370373778285</v>
      </c>
      <c r="P30" s="36">
        <f t="shared" si="12"/>
        <v>2937.2942942843592</v>
      </c>
    </row>
    <row r="31" spans="1:16" x14ac:dyDescent="0.2">
      <c r="A31" s="1" t="s">
        <v>15</v>
      </c>
      <c r="B31" s="1">
        <v>277</v>
      </c>
      <c r="C31" s="1">
        <v>139</v>
      </c>
      <c r="D31" s="1">
        <v>138</v>
      </c>
      <c r="E31" s="1">
        <v>192</v>
      </c>
      <c r="F31" s="1">
        <v>106</v>
      </c>
      <c r="G31" s="1">
        <v>86</v>
      </c>
      <c r="H31" s="1">
        <v>85</v>
      </c>
      <c r="I31" s="1">
        <v>33</v>
      </c>
      <c r="J31" s="1">
        <v>52</v>
      </c>
      <c r="K31" s="35">
        <f>E31/B31*100</f>
        <v>69.314079422382662</v>
      </c>
      <c r="L31" s="35">
        <f>F31/C31*100</f>
        <v>76.258992805755398</v>
      </c>
      <c r="M31" s="35">
        <f>G31/D31*100</f>
        <v>62.318840579710141</v>
      </c>
      <c r="N31" s="37"/>
      <c r="O31" s="37"/>
      <c r="P31" s="37"/>
    </row>
    <row r="32" spans="1:16" x14ac:dyDescent="0.2">
      <c r="A32" s="1" t="s">
        <v>16</v>
      </c>
      <c r="B32" s="1">
        <v>272</v>
      </c>
      <c r="C32" s="1">
        <v>167</v>
      </c>
      <c r="D32" s="1">
        <v>105</v>
      </c>
      <c r="E32" s="1">
        <v>149</v>
      </c>
      <c r="F32" s="1">
        <v>111</v>
      </c>
      <c r="G32" s="1">
        <v>38</v>
      </c>
      <c r="H32" s="1">
        <v>123</v>
      </c>
      <c r="I32" s="1">
        <v>56</v>
      </c>
      <c r="J32" s="1">
        <v>67</v>
      </c>
      <c r="K32" s="35">
        <f>E32/B32*100</f>
        <v>54.779411764705884</v>
      </c>
      <c r="L32" s="35">
        <f>F32/C32*100</f>
        <v>66.467065868263475</v>
      </c>
      <c r="M32" s="35">
        <f>G32/D32*100</f>
        <v>36.19047619047619</v>
      </c>
      <c r="N32" s="36">
        <f>(K36+K37)/2</f>
        <v>6.0714285714285712</v>
      </c>
      <c r="O32" s="36">
        <f t="shared" ref="O32:P32" si="13">(L36+L37)/2</f>
        <v>4</v>
      </c>
      <c r="P32" s="36">
        <f t="shared" si="13"/>
        <v>6.7873303167420813</v>
      </c>
    </row>
    <row r="33" spans="1:16" x14ac:dyDescent="0.2">
      <c r="A33" s="1" t="s">
        <v>17</v>
      </c>
      <c r="B33" s="1">
        <v>133</v>
      </c>
      <c r="C33" s="1">
        <v>74</v>
      </c>
      <c r="D33" s="1">
        <v>59</v>
      </c>
      <c r="E33" s="1">
        <v>61</v>
      </c>
      <c r="F33" s="1">
        <v>37</v>
      </c>
      <c r="G33" s="1">
        <v>24</v>
      </c>
      <c r="H33" s="1">
        <v>72</v>
      </c>
      <c r="I33" s="1">
        <v>37</v>
      </c>
      <c r="J33" s="1">
        <v>35</v>
      </c>
      <c r="K33" s="35">
        <f>E33/B33*100</f>
        <v>45.864661654135332</v>
      </c>
      <c r="L33" s="35">
        <f>F33/C33*100</f>
        <v>50</v>
      </c>
      <c r="M33" s="35">
        <f>G33/D33*100</f>
        <v>40.677966101694921</v>
      </c>
      <c r="N33" s="36"/>
      <c r="O33" s="36"/>
      <c r="P33" s="36"/>
    </row>
    <row r="34" spans="1:16" x14ac:dyDescent="0.2">
      <c r="A34" s="1" t="s">
        <v>18</v>
      </c>
      <c r="B34" s="1">
        <v>95</v>
      </c>
      <c r="C34" s="1">
        <v>54</v>
      </c>
      <c r="D34" s="1">
        <v>41</v>
      </c>
      <c r="E34" s="1">
        <v>27</v>
      </c>
      <c r="F34" s="1">
        <v>16</v>
      </c>
      <c r="G34" s="1">
        <v>11</v>
      </c>
      <c r="H34" s="1">
        <v>68</v>
      </c>
      <c r="I34" s="1">
        <v>38</v>
      </c>
      <c r="J34" s="1">
        <v>30</v>
      </c>
      <c r="K34" s="35">
        <f>E34/B34*100</f>
        <v>28.421052631578945</v>
      </c>
      <c r="L34" s="35">
        <f>F34/C34*100</f>
        <v>29.629629629629626</v>
      </c>
      <c r="M34" s="35">
        <f>G34/D34*100</f>
        <v>26.829268292682929</v>
      </c>
      <c r="N34" s="36">
        <f>N32*50</f>
        <v>303.57142857142856</v>
      </c>
      <c r="O34" s="36">
        <f t="shared" ref="O34:P34" si="14">O32*50</f>
        <v>200</v>
      </c>
      <c r="P34" s="36">
        <f t="shared" si="14"/>
        <v>339.36651583710409</v>
      </c>
    </row>
    <row r="35" spans="1:16" x14ac:dyDescent="0.2">
      <c r="A35" s="1" t="s">
        <v>19</v>
      </c>
      <c r="B35" s="1">
        <v>73</v>
      </c>
      <c r="C35" s="1">
        <v>33</v>
      </c>
      <c r="D35" s="1">
        <v>40</v>
      </c>
      <c r="E35" s="1">
        <v>13</v>
      </c>
      <c r="F35" s="1">
        <v>6</v>
      </c>
      <c r="G35" s="1">
        <v>7</v>
      </c>
      <c r="H35" s="1">
        <v>60</v>
      </c>
      <c r="I35" s="1">
        <v>27</v>
      </c>
      <c r="J35" s="1">
        <v>33</v>
      </c>
      <c r="K35" s="35">
        <f>E35/B35*100</f>
        <v>17.80821917808219</v>
      </c>
      <c r="L35" s="35">
        <f>F35/C35*100</f>
        <v>18.181818181818183</v>
      </c>
      <c r="M35" s="35">
        <f>G35/D35*100</f>
        <v>17.5</v>
      </c>
      <c r="N35" s="36"/>
      <c r="O35" s="36"/>
      <c r="P35" s="36"/>
    </row>
    <row r="36" spans="1:16" x14ac:dyDescent="0.2">
      <c r="A36" s="1" t="s">
        <v>20</v>
      </c>
      <c r="B36" s="1">
        <v>40</v>
      </c>
      <c r="C36" s="1">
        <v>14</v>
      </c>
      <c r="D36" s="1">
        <v>26</v>
      </c>
      <c r="E36" s="1">
        <v>2</v>
      </c>
      <c r="F36" s="1">
        <v>0</v>
      </c>
      <c r="G36" s="1">
        <v>2</v>
      </c>
      <c r="H36" s="1">
        <v>38</v>
      </c>
      <c r="I36" s="1">
        <v>14</v>
      </c>
      <c r="J36" s="1">
        <v>24</v>
      </c>
      <c r="K36" s="35">
        <f>E36/B36*100</f>
        <v>5</v>
      </c>
      <c r="L36" s="35">
        <f>F36/C36*100</f>
        <v>0</v>
      </c>
      <c r="M36" s="35">
        <f>G36/D36*100</f>
        <v>7.6923076923076925</v>
      </c>
      <c r="N36" s="36">
        <f>N30-N34</f>
        <v>2791.3159709260908</v>
      </c>
      <c r="O36" s="36">
        <f t="shared" ref="O36:P36" si="15">O30-O34</f>
        <v>2997.7370373778285</v>
      </c>
      <c r="P36" s="36">
        <f t="shared" si="15"/>
        <v>2597.9277784472552</v>
      </c>
    </row>
    <row r="37" spans="1:16" x14ac:dyDescent="0.2">
      <c r="A37" s="1" t="s">
        <v>21</v>
      </c>
      <c r="B37" s="1">
        <v>42</v>
      </c>
      <c r="C37" s="1">
        <v>25</v>
      </c>
      <c r="D37" s="1">
        <v>17</v>
      </c>
      <c r="E37" s="1">
        <v>3</v>
      </c>
      <c r="F37" s="1">
        <v>2</v>
      </c>
      <c r="G37" s="1">
        <v>1</v>
      </c>
      <c r="H37" s="1">
        <v>39</v>
      </c>
      <c r="I37" s="1">
        <v>23</v>
      </c>
      <c r="J37" s="1">
        <v>16</v>
      </c>
      <c r="K37" s="35">
        <f>E37/B37*100</f>
        <v>7.1428571428571423</v>
      </c>
      <c r="L37" s="35">
        <f>F37/C37*100</f>
        <v>8</v>
      </c>
      <c r="M37" s="35">
        <f>G37/D37*100</f>
        <v>5.8823529411764701</v>
      </c>
      <c r="N37" s="36">
        <f>100-N32</f>
        <v>93.928571428571431</v>
      </c>
      <c r="O37" s="36">
        <f t="shared" ref="O37:P37" si="16">100-O32</f>
        <v>96</v>
      </c>
      <c r="P37" s="36">
        <f t="shared" si="16"/>
        <v>93.212669683257914</v>
      </c>
    </row>
    <row r="38" spans="1:16" x14ac:dyDescent="0.2">
      <c r="A38" s="1" t="s">
        <v>634</v>
      </c>
      <c r="K38" s="35">
        <f>SUM(K30:K36)*5</f>
        <v>1594.887399497519</v>
      </c>
      <c r="L38" s="35">
        <f>SUM(L30:L36)*5</f>
        <v>1697.7370373778285</v>
      </c>
      <c r="M38" s="35">
        <f>SUM(M30:M36)*5</f>
        <v>1437.2942942843592</v>
      </c>
      <c r="N38" s="38">
        <f>N36/N37</f>
        <v>29.717432390087659</v>
      </c>
      <c r="O38" s="38">
        <f t="shared" ref="O38:P38" si="17">O36/O37</f>
        <v>31.226427472685714</v>
      </c>
      <c r="P38" s="38">
        <f t="shared" si="17"/>
        <v>27.870972768778806</v>
      </c>
    </row>
    <row r="39" spans="1:16" x14ac:dyDescent="0.2">
      <c r="A39" s="1" t="s">
        <v>631</v>
      </c>
    </row>
    <row r="40" spans="1:16" x14ac:dyDescent="0.2">
      <c r="A40" s="1" t="s">
        <v>0</v>
      </c>
      <c r="B40" s="1">
        <v>769</v>
      </c>
      <c r="C40" s="1">
        <v>474</v>
      </c>
      <c r="D40" s="1">
        <v>295</v>
      </c>
      <c r="E40" s="1">
        <v>338</v>
      </c>
      <c r="F40" s="1">
        <v>235</v>
      </c>
      <c r="G40" s="1">
        <v>103</v>
      </c>
      <c r="H40" s="1">
        <v>431</v>
      </c>
      <c r="I40" s="1">
        <v>239</v>
      </c>
      <c r="J40" s="1">
        <v>192</v>
      </c>
    </row>
    <row r="41" spans="1:16" x14ac:dyDescent="0.2">
      <c r="A41" s="1" t="s">
        <v>14</v>
      </c>
      <c r="B41" s="1">
        <v>79</v>
      </c>
      <c r="C41" s="1">
        <v>45</v>
      </c>
      <c r="D41" s="1">
        <v>34</v>
      </c>
      <c r="E41" s="1">
        <v>71</v>
      </c>
      <c r="F41" s="1">
        <v>40</v>
      </c>
      <c r="G41" s="1">
        <v>31</v>
      </c>
      <c r="H41" s="1">
        <v>8</v>
      </c>
      <c r="I41" s="1">
        <v>5</v>
      </c>
      <c r="J41" s="1">
        <v>3</v>
      </c>
      <c r="K41" s="35">
        <f>E41/B41*100</f>
        <v>89.87341772151899</v>
      </c>
      <c r="L41" s="35">
        <f>F41/C41*100</f>
        <v>88.888888888888886</v>
      </c>
      <c r="M41" s="35">
        <f>G41/D41*100</f>
        <v>91.17647058823529</v>
      </c>
      <c r="N41" s="36">
        <f>K49+1500</f>
        <v>2843.4858267482105</v>
      </c>
      <c r="O41" s="36">
        <f t="shared" ref="O41:P41" si="18">L49+1500</f>
        <v>3014.3891372934186</v>
      </c>
      <c r="P41" s="36">
        <f t="shared" si="18"/>
        <v>2548.7588030741354</v>
      </c>
    </row>
    <row r="42" spans="1:16" x14ac:dyDescent="0.2">
      <c r="A42" s="1" t="s">
        <v>15</v>
      </c>
      <c r="B42" s="1">
        <v>190</v>
      </c>
      <c r="C42" s="1">
        <v>105</v>
      </c>
      <c r="D42" s="1">
        <v>85</v>
      </c>
      <c r="E42" s="1">
        <v>116</v>
      </c>
      <c r="F42" s="1">
        <v>69</v>
      </c>
      <c r="G42" s="1">
        <v>47</v>
      </c>
      <c r="H42" s="1">
        <v>74</v>
      </c>
      <c r="I42" s="1">
        <v>36</v>
      </c>
      <c r="J42" s="1">
        <v>38</v>
      </c>
      <c r="K42" s="35">
        <f>E42/B42*100</f>
        <v>61.05263157894737</v>
      </c>
      <c r="L42" s="35">
        <f>F42/C42*100</f>
        <v>65.714285714285708</v>
      </c>
      <c r="M42" s="35">
        <f>G42/D42*100</f>
        <v>55.294117647058826</v>
      </c>
      <c r="N42" s="37"/>
      <c r="O42" s="37"/>
      <c r="P42" s="37"/>
    </row>
    <row r="43" spans="1:16" x14ac:dyDescent="0.2">
      <c r="A43" s="1" t="s">
        <v>16</v>
      </c>
      <c r="B43" s="1">
        <v>183</v>
      </c>
      <c r="C43" s="1">
        <v>122</v>
      </c>
      <c r="D43" s="1">
        <v>61</v>
      </c>
      <c r="E43" s="1">
        <v>70</v>
      </c>
      <c r="F43" s="1">
        <v>57</v>
      </c>
      <c r="G43" s="1">
        <v>13</v>
      </c>
      <c r="H43" s="1">
        <v>113</v>
      </c>
      <c r="I43" s="1">
        <v>65</v>
      </c>
      <c r="J43" s="1">
        <v>48</v>
      </c>
      <c r="K43" s="35">
        <f>E43/B43*100</f>
        <v>38.251366120218577</v>
      </c>
      <c r="L43" s="35">
        <f>F43/C43*100</f>
        <v>46.721311475409841</v>
      </c>
      <c r="M43" s="35">
        <f>G43/D43*100</f>
        <v>21.311475409836063</v>
      </c>
      <c r="N43" s="36">
        <f>(K47+K48)/2</f>
        <v>6.3492063492063489</v>
      </c>
      <c r="O43" s="36">
        <f t="shared" ref="O43:P43" si="19">(L47+L48)/2</f>
        <v>5.5555555555555554</v>
      </c>
      <c r="P43" s="36">
        <f t="shared" si="19"/>
        <v>8.3333333333333321</v>
      </c>
    </row>
    <row r="44" spans="1:16" x14ac:dyDescent="0.2">
      <c r="A44" s="1" t="s">
        <v>17</v>
      </c>
      <c r="B44" s="1">
        <v>153</v>
      </c>
      <c r="C44" s="1">
        <v>93</v>
      </c>
      <c r="D44" s="1">
        <v>60</v>
      </c>
      <c r="E44" s="1">
        <v>53</v>
      </c>
      <c r="F44" s="1">
        <v>46</v>
      </c>
      <c r="G44" s="1">
        <v>7</v>
      </c>
      <c r="H44" s="1">
        <v>100</v>
      </c>
      <c r="I44" s="1">
        <v>47</v>
      </c>
      <c r="J44" s="1">
        <v>53</v>
      </c>
      <c r="K44" s="35">
        <f>E44/B44*100</f>
        <v>34.640522875816991</v>
      </c>
      <c r="L44" s="35">
        <f>F44/C44*100</f>
        <v>49.462365591397848</v>
      </c>
      <c r="M44" s="35">
        <f>G44/D44*100</f>
        <v>11.666666666666666</v>
      </c>
      <c r="N44" s="36"/>
      <c r="O44" s="36"/>
      <c r="P44" s="36"/>
    </row>
    <row r="45" spans="1:16" x14ac:dyDescent="0.2">
      <c r="A45" s="1" t="s">
        <v>18</v>
      </c>
      <c r="B45" s="1">
        <v>69</v>
      </c>
      <c r="C45" s="1">
        <v>47</v>
      </c>
      <c r="D45" s="1">
        <v>22</v>
      </c>
      <c r="E45" s="1">
        <v>21</v>
      </c>
      <c r="F45" s="1">
        <v>18</v>
      </c>
      <c r="G45" s="1">
        <v>3</v>
      </c>
      <c r="H45" s="1">
        <v>48</v>
      </c>
      <c r="I45" s="1">
        <v>29</v>
      </c>
      <c r="J45" s="1">
        <v>19</v>
      </c>
      <c r="K45" s="35">
        <f>E45/B45*100</f>
        <v>30.434782608695656</v>
      </c>
      <c r="L45" s="35">
        <f>F45/C45*100</f>
        <v>38.297872340425535</v>
      </c>
      <c r="M45" s="35">
        <f>G45/D45*100</f>
        <v>13.636363636363635</v>
      </c>
      <c r="N45" s="36">
        <f>N43*50</f>
        <v>317.46031746031747</v>
      </c>
      <c r="O45" s="36">
        <f t="shared" ref="O45:P45" si="20">O43*50</f>
        <v>277.77777777777777</v>
      </c>
      <c r="P45" s="36">
        <f t="shared" si="20"/>
        <v>416.66666666666663</v>
      </c>
    </row>
    <row r="46" spans="1:16" x14ac:dyDescent="0.2">
      <c r="A46" s="1" t="s">
        <v>19</v>
      </c>
      <c r="B46" s="1">
        <v>45</v>
      </c>
      <c r="C46" s="1">
        <v>29</v>
      </c>
      <c r="D46" s="1">
        <v>16</v>
      </c>
      <c r="E46" s="1">
        <v>4</v>
      </c>
      <c r="F46" s="1">
        <v>4</v>
      </c>
      <c r="G46" s="1">
        <v>0</v>
      </c>
      <c r="H46" s="1">
        <v>41</v>
      </c>
      <c r="I46" s="1">
        <v>25</v>
      </c>
      <c r="J46" s="1">
        <v>16</v>
      </c>
      <c r="K46" s="35">
        <f>E46/B46*100</f>
        <v>8.8888888888888893</v>
      </c>
      <c r="L46" s="35">
        <f>F46/C46*100</f>
        <v>13.793103448275861</v>
      </c>
      <c r="M46" s="35">
        <f>G46/D46*100</f>
        <v>0</v>
      </c>
      <c r="N46" s="36"/>
      <c r="O46" s="36"/>
      <c r="P46" s="36"/>
    </row>
    <row r="47" spans="1:16" x14ac:dyDescent="0.2">
      <c r="A47" s="1" t="s">
        <v>20</v>
      </c>
      <c r="B47" s="1">
        <v>36</v>
      </c>
      <c r="C47" s="1">
        <v>24</v>
      </c>
      <c r="D47" s="1">
        <v>12</v>
      </c>
      <c r="E47" s="1">
        <v>2</v>
      </c>
      <c r="F47" s="1">
        <v>0</v>
      </c>
      <c r="G47" s="1">
        <v>2</v>
      </c>
      <c r="H47" s="1">
        <v>34</v>
      </c>
      <c r="I47" s="1">
        <v>24</v>
      </c>
      <c r="J47" s="1">
        <v>10</v>
      </c>
      <c r="K47" s="35">
        <f>E47/B47*100</f>
        <v>5.5555555555555554</v>
      </c>
      <c r="L47" s="35">
        <f>F47/C47*100</f>
        <v>0</v>
      </c>
      <c r="M47" s="35">
        <f>G47/D47*100</f>
        <v>16.666666666666664</v>
      </c>
      <c r="N47" s="36">
        <f>N41-N45</f>
        <v>2526.0255092878929</v>
      </c>
      <c r="O47" s="36">
        <f t="shared" ref="O47:P47" si="21">O41-O45</f>
        <v>2736.6113595156407</v>
      </c>
      <c r="P47" s="36">
        <f t="shared" si="21"/>
        <v>2132.0921364074688</v>
      </c>
    </row>
    <row r="48" spans="1:16" x14ac:dyDescent="0.2">
      <c r="A48" s="1" t="s">
        <v>21</v>
      </c>
      <c r="B48" s="1">
        <v>14</v>
      </c>
      <c r="C48" s="1">
        <v>9</v>
      </c>
      <c r="D48" s="1">
        <v>5</v>
      </c>
      <c r="E48" s="1">
        <v>1</v>
      </c>
      <c r="F48" s="1">
        <v>1</v>
      </c>
      <c r="G48" s="1">
        <v>0</v>
      </c>
      <c r="H48" s="1">
        <v>13</v>
      </c>
      <c r="I48" s="1">
        <v>8</v>
      </c>
      <c r="J48" s="1">
        <v>5</v>
      </c>
      <c r="K48" s="35">
        <f>E48/B48*100</f>
        <v>7.1428571428571423</v>
      </c>
      <c r="L48" s="35">
        <f>F48/C48*100</f>
        <v>11.111111111111111</v>
      </c>
      <c r="M48" s="35">
        <f>G48/D48*100</f>
        <v>0</v>
      </c>
      <c r="N48" s="36">
        <f>100-N43</f>
        <v>93.650793650793645</v>
      </c>
      <c r="O48" s="36">
        <f t="shared" ref="O48:P48" si="22">100-O43</f>
        <v>94.444444444444443</v>
      </c>
      <c r="P48" s="36">
        <f t="shared" si="22"/>
        <v>91.666666666666671</v>
      </c>
    </row>
    <row r="49" spans="1:16" x14ac:dyDescent="0.2">
      <c r="A49" s="1" t="s">
        <v>635</v>
      </c>
      <c r="K49" s="35">
        <f>SUM(K41:K47)*5</f>
        <v>1343.4858267482102</v>
      </c>
      <c r="L49" s="35">
        <f>SUM(L41:L47)*5</f>
        <v>1514.3891372934183</v>
      </c>
      <c r="M49" s="35">
        <f>SUM(M41:M47)*5</f>
        <v>1048.7588030741356</v>
      </c>
      <c r="N49" s="38">
        <f>N47/N48</f>
        <v>26.972814760192755</v>
      </c>
      <c r="O49" s="38">
        <f t="shared" ref="O49:P49" si="23">O47/O48</f>
        <v>28.975884983106784</v>
      </c>
      <c r="P49" s="38">
        <f t="shared" si="23"/>
        <v>23.259186942626933</v>
      </c>
    </row>
    <row r="50" spans="1:16" x14ac:dyDescent="0.2">
      <c r="A50" s="1" t="s">
        <v>631</v>
      </c>
    </row>
    <row r="51" spans="1:16" x14ac:dyDescent="0.2">
      <c r="A51" s="1" t="s">
        <v>0</v>
      </c>
      <c r="B51" s="1">
        <v>230</v>
      </c>
      <c r="C51" s="1">
        <v>135</v>
      </c>
      <c r="D51" s="1">
        <v>95</v>
      </c>
      <c r="E51" s="1">
        <v>157</v>
      </c>
      <c r="F51" s="1">
        <v>94</v>
      </c>
      <c r="G51" s="1">
        <v>63</v>
      </c>
      <c r="H51" s="1">
        <v>73</v>
      </c>
      <c r="I51" s="1">
        <v>41</v>
      </c>
      <c r="J51" s="1">
        <v>32</v>
      </c>
    </row>
    <row r="52" spans="1:16" x14ac:dyDescent="0.2">
      <c r="A52" s="1" t="s">
        <v>14</v>
      </c>
      <c r="B52" s="1">
        <v>26</v>
      </c>
      <c r="C52" s="1">
        <v>12</v>
      </c>
      <c r="D52" s="1">
        <v>14</v>
      </c>
      <c r="E52" s="1">
        <v>25</v>
      </c>
      <c r="F52" s="1">
        <v>11</v>
      </c>
      <c r="G52" s="1">
        <v>14</v>
      </c>
      <c r="H52" s="1">
        <v>1</v>
      </c>
      <c r="I52" s="1">
        <v>1</v>
      </c>
      <c r="J52" s="1">
        <v>0</v>
      </c>
      <c r="K52" s="35">
        <f>E52/B52*100</f>
        <v>96.15384615384616</v>
      </c>
      <c r="L52" s="35">
        <f>F52/C52*100</f>
        <v>91.666666666666657</v>
      </c>
      <c r="M52" s="35">
        <f>G52/D52*100</f>
        <v>100</v>
      </c>
      <c r="N52" s="36">
        <f>K60+1500</f>
        <v>3017.7150435771127</v>
      </c>
      <c r="O52" s="36">
        <f t="shared" ref="O52:P52" si="24">L60+1500</f>
        <v>3132.4858757062148</v>
      </c>
      <c r="P52" s="36">
        <f t="shared" si="24"/>
        <v>2811.7760617760619</v>
      </c>
    </row>
    <row r="53" spans="1:16" x14ac:dyDescent="0.2">
      <c r="A53" s="1" t="s">
        <v>15</v>
      </c>
      <c r="B53" s="1">
        <v>96</v>
      </c>
      <c r="C53" s="1">
        <v>59</v>
      </c>
      <c r="D53" s="1">
        <v>37</v>
      </c>
      <c r="E53" s="1">
        <v>84</v>
      </c>
      <c r="F53" s="1">
        <v>53</v>
      </c>
      <c r="G53" s="1">
        <v>31</v>
      </c>
      <c r="H53" s="1">
        <v>12</v>
      </c>
      <c r="I53" s="1">
        <v>6</v>
      </c>
      <c r="J53" s="1">
        <v>6</v>
      </c>
      <c r="K53" s="35">
        <f>E53/B53*100</f>
        <v>87.5</v>
      </c>
      <c r="L53" s="35">
        <f>F53/C53*100</f>
        <v>89.830508474576277</v>
      </c>
      <c r="M53" s="35">
        <f>G53/D53*100</f>
        <v>83.78378378378379</v>
      </c>
      <c r="N53" s="37"/>
      <c r="O53" s="37"/>
      <c r="P53" s="37"/>
    </row>
    <row r="54" spans="1:16" x14ac:dyDescent="0.2">
      <c r="A54" s="1" t="s">
        <v>16</v>
      </c>
      <c r="B54" s="1">
        <v>58</v>
      </c>
      <c r="C54" s="1">
        <v>30</v>
      </c>
      <c r="D54" s="1">
        <v>28</v>
      </c>
      <c r="E54" s="1">
        <v>36</v>
      </c>
      <c r="F54" s="1">
        <v>21</v>
      </c>
      <c r="G54" s="1">
        <v>15</v>
      </c>
      <c r="H54" s="1">
        <v>22</v>
      </c>
      <c r="I54" s="1">
        <v>9</v>
      </c>
      <c r="J54" s="1">
        <v>13</v>
      </c>
      <c r="K54" s="35">
        <f>E54/B54*100</f>
        <v>62.068965517241381</v>
      </c>
      <c r="L54" s="35">
        <f>F54/C54*100</f>
        <v>70</v>
      </c>
      <c r="M54" s="35">
        <f>G54/D54*100</f>
        <v>53.571428571428569</v>
      </c>
      <c r="N54" s="36">
        <f>(K58+K59)/2</f>
        <v>25</v>
      </c>
      <c r="O54" s="36">
        <f t="shared" ref="O54:P54" si="25">(L58+L59)/2</f>
        <v>0</v>
      </c>
      <c r="P54" s="36">
        <f t="shared" si="25"/>
        <v>50</v>
      </c>
    </row>
    <row r="55" spans="1:16" x14ac:dyDescent="0.2">
      <c r="A55" s="1" t="s">
        <v>17</v>
      </c>
      <c r="B55" s="1">
        <v>29</v>
      </c>
      <c r="C55" s="1">
        <v>21</v>
      </c>
      <c r="D55" s="1">
        <v>8</v>
      </c>
      <c r="E55" s="1">
        <v>9</v>
      </c>
      <c r="F55" s="1">
        <v>7</v>
      </c>
      <c r="G55" s="1">
        <v>2</v>
      </c>
      <c r="H55" s="1">
        <v>20</v>
      </c>
      <c r="I55" s="1">
        <v>14</v>
      </c>
      <c r="J55" s="1">
        <v>6</v>
      </c>
      <c r="K55" s="35">
        <f>E55/B55*100</f>
        <v>31.03448275862069</v>
      </c>
      <c r="L55" s="35">
        <f>F55/C55*100</f>
        <v>33.333333333333329</v>
      </c>
      <c r="M55" s="35">
        <f>G55/D55*100</f>
        <v>25</v>
      </c>
      <c r="N55" s="36"/>
      <c r="O55" s="36"/>
      <c r="P55" s="36"/>
    </row>
    <row r="56" spans="1:16" x14ac:dyDescent="0.2">
      <c r="A56" s="1" t="s">
        <v>18</v>
      </c>
      <c r="B56" s="1">
        <v>8</v>
      </c>
      <c r="C56" s="1">
        <v>6</v>
      </c>
      <c r="D56" s="1">
        <v>2</v>
      </c>
      <c r="E56" s="1">
        <v>1</v>
      </c>
      <c r="F56" s="1">
        <v>1</v>
      </c>
      <c r="G56" s="1">
        <v>0</v>
      </c>
      <c r="H56" s="1">
        <v>7</v>
      </c>
      <c r="I56" s="1">
        <v>5</v>
      </c>
      <c r="J56" s="1">
        <v>2</v>
      </c>
      <c r="K56" s="35">
        <f>E56/B56*100</f>
        <v>12.5</v>
      </c>
      <c r="L56" s="35">
        <f>F56/C56*100</f>
        <v>16.666666666666664</v>
      </c>
      <c r="M56" s="35">
        <f>G56/D56*100</f>
        <v>0</v>
      </c>
      <c r="N56" s="36">
        <f>N54*50</f>
        <v>1250</v>
      </c>
      <c r="O56" s="36">
        <f t="shared" ref="O56:P56" si="26">O54*50</f>
        <v>0</v>
      </c>
      <c r="P56" s="36">
        <f t="shared" si="26"/>
        <v>2500</v>
      </c>
    </row>
    <row r="57" spans="1:16" x14ac:dyDescent="0.2">
      <c r="A57" s="1" t="s">
        <v>19</v>
      </c>
      <c r="B57" s="1">
        <v>7</v>
      </c>
      <c r="C57" s="1">
        <v>4</v>
      </c>
      <c r="D57" s="1">
        <v>3</v>
      </c>
      <c r="E57" s="1">
        <v>1</v>
      </c>
      <c r="F57" s="1">
        <v>1</v>
      </c>
      <c r="G57" s="1">
        <v>0</v>
      </c>
      <c r="H57" s="1">
        <v>6</v>
      </c>
      <c r="I57" s="1">
        <v>3</v>
      </c>
      <c r="J57" s="1">
        <v>3</v>
      </c>
      <c r="K57" s="35">
        <f>E57/B57*100</f>
        <v>14.285714285714285</v>
      </c>
      <c r="L57" s="35">
        <f>F57/C57*100</f>
        <v>25</v>
      </c>
      <c r="M57" s="35">
        <f>G57/D57*100</f>
        <v>0</v>
      </c>
      <c r="N57" s="36"/>
      <c r="O57" s="36"/>
      <c r="P57" s="36"/>
    </row>
    <row r="58" spans="1:16" x14ac:dyDescent="0.2">
      <c r="A58" s="1" t="s">
        <v>20</v>
      </c>
      <c r="B58" s="1">
        <v>4</v>
      </c>
      <c r="C58" s="1">
        <v>2</v>
      </c>
      <c r="D58" s="1">
        <v>2</v>
      </c>
      <c r="E58" s="1">
        <v>0</v>
      </c>
      <c r="F58" s="1">
        <v>0</v>
      </c>
      <c r="G58" s="1">
        <v>0</v>
      </c>
      <c r="H58" s="1">
        <v>4</v>
      </c>
      <c r="I58" s="1">
        <v>2</v>
      </c>
      <c r="J58" s="1">
        <v>2</v>
      </c>
      <c r="K58" s="35">
        <f>E58/B58*100</f>
        <v>0</v>
      </c>
      <c r="L58" s="35">
        <f>F58/C58*100</f>
        <v>0</v>
      </c>
      <c r="M58" s="35">
        <f>G58/D58*100</f>
        <v>0</v>
      </c>
      <c r="N58" s="36">
        <f>N52-N56</f>
        <v>1767.7150435771127</v>
      </c>
      <c r="O58" s="36">
        <f t="shared" ref="O58:P58" si="27">O52-O56</f>
        <v>3132.4858757062148</v>
      </c>
      <c r="P58" s="36">
        <f t="shared" si="27"/>
        <v>311.77606177606185</v>
      </c>
    </row>
    <row r="59" spans="1:16" x14ac:dyDescent="0.2">
      <c r="A59" s="1" t="s">
        <v>21</v>
      </c>
      <c r="B59" s="1">
        <v>2</v>
      </c>
      <c r="C59" s="1">
        <v>1</v>
      </c>
      <c r="D59" s="1">
        <v>1</v>
      </c>
      <c r="E59" s="1">
        <v>1</v>
      </c>
      <c r="F59" s="1">
        <v>0</v>
      </c>
      <c r="G59" s="1">
        <v>1</v>
      </c>
      <c r="H59" s="1">
        <v>1</v>
      </c>
      <c r="I59" s="1">
        <v>1</v>
      </c>
      <c r="J59" s="1">
        <v>0</v>
      </c>
      <c r="K59" s="35">
        <f>E59/B59*100</f>
        <v>50</v>
      </c>
      <c r="L59" s="35">
        <f>F59/C59*100</f>
        <v>0</v>
      </c>
      <c r="M59" s="35">
        <f>G59/D59*100</f>
        <v>100</v>
      </c>
      <c r="N59" s="36">
        <f>100-N54</f>
        <v>75</v>
      </c>
      <c r="O59" s="36">
        <f t="shared" ref="O59:P59" si="28">100-O54</f>
        <v>100</v>
      </c>
      <c r="P59" s="36">
        <f t="shared" si="28"/>
        <v>50</v>
      </c>
    </row>
    <row r="60" spans="1:16" x14ac:dyDescent="0.2">
      <c r="A60" s="1" t="s">
        <v>636</v>
      </c>
      <c r="K60" s="35">
        <f>SUM(K52:K58)*5</f>
        <v>1517.7150435771125</v>
      </c>
      <c r="L60" s="35">
        <f>SUM(L52:L58)*5</f>
        <v>1632.4858757062148</v>
      </c>
      <c r="M60" s="35">
        <f>SUM(M52:M58)*5</f>
        <v>1311.7760617760619</v>
      </c>
      <c r="N60" s="38">
        <f>N58/N59</f>
        <v>23.569533914361504</v>
      </c>
      <c r="O60" s="38">
        <f t="shared" ref="O60:P60" si="29">O58/O59</f>
        <v>31.324858757062149</v>
      </c>
      <c r="P60" s="38">
        <f t="shared" si="29"/>
        <v>6.2355212355212366</v>
      </c>
    </row>
    <row r="61" spans="1:16" x14ac:dyDescent="0.2">
      <c r="A61" s="1" t="s">
        <v>631</v>
      </c>
    </row>
    <row r="62" spans="1:16" x14ac:dyDescent="0.2">
      <c r="A62" s="1" t="s">
        <v>0</v>
      </c>
      <c r="B62" s="1">
        <v>574</v>
      </c>
      <c r="C62" s="1">
        <v>325</v>
      </c>
      <c r="D62" s="1">
        <v>249</v>
      </c>
      <c r="E62" s="1">
        <v>328</v>
      </c>
      <c r="F62" s="1">
        <v>203</v>
      </c>
      <c r="G62" s="1">
        <v>125</v>
      </c>
      <c r="H62" s="1">
        <v>246</v>
      </c>
      <c r="I62" s="1">
        <v>122</v>
      </c>
      <c r="J62" s="1">
        <v>124</v>
      </c>
    </row>
    <row r="63" spans="1:16" x14ac:dyDescent="0.2">
      <c r="A63" s="1" t="s">
        <v>14</v>
      </c>
      <c r="B63" s="1">
        <v>90</v>
      </c>
      <c r="C63" s="1">
        <v>55</v>
      </c>
      <c r="D63" s="1">
        <v>35</v>
      </c>
      <c r="E63" s="1">
        <v>84</v>
      </c>
      <c r="F63" s="1">
        <v>54</v>
      </c>
      <c r="G63" s="1">
        <v>30</v>
      </c>
      <c r="H63" s="1">
        <v>6</v>
      </c>
      <c r="I63" s="1">
        <v>1</v>
      </c>
      <c r="J63" s="1">
        <v>5</v>
      </c>
      <c r="K63" s="35">
        <f>E63/B63*100</f>
        <v>93.333333333333329</v>
      </c>
      <c r="L63" s="35">
        <f>F63/C63*100</f>
        <v>98.181818181818187</v>
      </c>
      <c r="M63" s="35">
        <f>G63/D63*100</f>
        <v>85.714285714285708</v>
      </c>
      <c r="N63" s="36">
        <f>K71+1500</f>
        <v>2952.940946097553</v>
      </c>
      <c r="O63" s="36">
        <f t="shared" ref="O63:P63" si="30">L71+1500</f>
        <v>3059.2956130627363</v>
      </c>
      <c r="P63" s="36">
        <f t="shared" si="30"/>
        <v>2796.0047995126665</v>
      </c>
    </row>
    <row r="64" spans="1:16" x14ac:dyDescent="0.2">
      <c r="A64" s="1" t="s">
        <v>15</v>
      </c>
      <c r="B64" s="1">
        <v>184</v>
      </c>
      <c r="C64" s="1">
        <v>105</v>
      </c>
      <c r="D64" s="1">
        <v>79</v>
      </c>
      <c r="E64" s="1">
        <v>146</v>
      </c>
      <c r="F64" s="1">
        <v>80</v>
      </c>
      <c r="G64" s="1">
        <v>66</v>
      </c>
      <c r="H64" s="1">
        <v>38</v>
      </c>
      <c r="I64" s="1">
        <v>25</v>
      </c>
      <c r="J64" s="1">
        <v>13</v>
      </c>
      <c r="K64" s="35">
        <f>E64/B64*100</f>
        <v>79.347826086956516</v>
      </c>
      <c r="L64" s="35">
        <f>F64/C64*100</f>
        <v>76.19047619047619</v>
      </c>
      <c r="M64" s="35">
        <f>G64/D64*100</f>
        <v>83.544303797468359</v>
      </c>
      <c r="N64" s="37"/>
      <c r="O64" s="37"/>
      <c r="P64" s="37"/>
    </row>
    <row r="65" spans="1:16" x14ac:dyDescent="0.2">
      <c r="A65" s="1" t="s">
        <v>16</v>
      </c>
      <c r="B65" s="1">
        <v>134</v>
      </c>
      <c r="C65" s="1">
        <v>73</v>
      </c>
      <c r="D65" s="1">
        <v>61</v>
      </c>
      <c r="E65" s="1">
        <v>58</v>
      </c>
      <c r="F65" s="1">
        <v>40</v>
      </c>
      <c r="G65" s="1">
        <v>18</v>
      </c>
      <c r="H65" s="1">
        <v>76</v>
      </c>
      <c r="I65" s="1">
        <v>33</v>
      </c>
      <c r="J65" s="1">
        <v>43</v>
      </c>
      <c r="K65" s="35">
        <f>E65/B65*100</f>
        <v>43.283582089552233</v>
      </c>
      <c r="L65" s="35">
        <f>F65/C65*100</f>
        <v>54.794520547945204</v>
      </c>
      <c r="M65" s="35">
        <f>G65/D65*100</f>
        <v>29.508196721311474</v>
      </c>
      <c r="N65" s="36">
        <f>(K69+K70)/2</f>
        <v>2.9411764705882351</v>
      </c>
      <c r="O65" s="36">
        <f t="shared" ref="O65:P65" si="31">(L69+L70)/2</f>
        <v>0</v>
      </c>
      <c r="P65" s="36">
        <f t="shared" si="31"/>
        <v>4.1666666666666661</v>
      </c>
    </row>
    <row r="66" spans="1:16" x14ac:dyDescent="0.2">
      <c r="A66" s="1" t="s">
        <v>17</v>
      </c>
      <c r="B66" s="1">
        <v>73</v>
      </c>
      <c r="C66" s="1">
        <v>52</v>
      </c>
      <c r="D66" s="1">
        <v>21</v>
      </c>
      <c r="E66" s="1">
        <v>28</v>
      </c>
      <c r="F66" s="1">
        <v>22</v>
      </c>
      <c r="G66" s="1">
        <v>6</v>
      </c>
      <c r="H66" s="1">
        <v>45</v>
      </c>
      <c r="I66" s="1">
        <v>30</v>
      </c>
      <c r="J66" s="1">
        <v>15</v>
      </c>
      <c r="K66" s="35">
        <f>E66/B66*100</f>
        <v>38.356164383561641</v>
      </c>
      <c r="L66" s="35">
        <f>F66/C66*100</f>
        <v>42.307692307692307</v>
      </c>
      <c r="M66" s="35">
        <f>G66/D66*100</f>
        <v>28.571428571428569</v>
      </c>
      <c r="N66" s="36"/>
      <c r="O66" s="36"/>
      <c r="P66" s="36"/>
    </row>
    <row r="67" spans="1:16" x14ac:dyDescent="0.2">
      <c r="A67" s="1" t="s">
        <v>18</v>
      </c>
      <c r="B67" s="1">
        <v>37</v>
      </c>
      <c r="C67" s="1">
        <v>20</v>
      </c>
      <c r="D67" s="1">
        <v>17</v>
      </c>
      <c r="E67" s="1">
        <v>9</v>
      </c>
      <c r="F67" s="1">
        <v>5</v>
      </c>
      <c r="G67" s="1">
        <v>4</v>
      </c>
      <c r="H67" s="1">
        <v>28</v>
      </c>
      <c r="I67" s="1">
        <v>15</v>
      </c>
      <c r="J67" s="1">
        <v>13</v>
      </c>
      <c r="K67" s="35">
        <f>E67/B67*100</f>
        <v>24.324324324324326</v>
      </c>
      <c r="L67" s="35">
        <f>F67/C67*100</f>
        <v>25</v>
      </c>
      <c r="M67" s="35">
        <f>G67/D67*100</f>
        <v>23.52941176470588</v>
      </c>
      <c r="N67" s="36">
        <f>N65*50</f>
        <v>147.05882352941174</v>
      </c>
      <c r="O67" s="36">
        <f t="shared" ref="O67:P67" si="32">O65*50</f>
        <v>0</v>
      </c>
      <c r="P67" s="36">
        <f t="shared" si="32"/>
        <v>208.33333333333331</v>
      </c>
    </row>
    <row r="68" spans="1:16" x14ac:dyDescent="0.2">
      <c r="A68" s="1" t="s">
        <v>19</v>
      </c>
      <c r="B68" s="1">
        <v>33</v>
      </c>
      <c r="C68" s="1">
        <v>13</v>
      </c>
      <c r="D68" s="1">
        <v>20</v>
      </c>
      <c r="E68" s="1">
        <v>2</v>
      </c>
      <c r="F68" s="1">
        <v>2</v>
      </c>
      <c r="G68" s="1">
        <v>0</v>
      </c>
      <c r="H68" s="1">
        <v>31</v>
      </c>
      <c r="I68" s="1">
        <v>11</v>
      </c>
      <c r="J68" s="1">
        <v>20</v>
      </c>
      <c r="K68" s="35">
        <f>E68/B68*100</f>
        <v>6.0606060606060606</v>
      </c>
      <c r="L68" s="35">
        <f>F68/C68*100</f>
        <v>15.384615384615385</v>
      </c>
      <c r="M68" s="35">
        <f>G68/D68*100</f>
        <v>0</v>
      </c>
      <c r="N68" s="36"/>
      <c r="O68" s="36"/>
      <c r="P68" s="36"/>
    </row>
    <row r="69" spans="1:16" x14ac:dyDescent="0.2">
      <c r="A69" s="1" t="s">
        <v>20</v>
      </c>
      <c r="B69" s="1">
        <v>17</v>
      </c>
      <c r="C69" s="1">
        <v>5</v>
      </c>
      <c r="D69" s="1">
        <v>12</v>
      </c>
      <c r="E69" s="1">
        <v>1</v>
      </c>
      <c r="F69" s="1">
        <v>0</v>
      </c>
      <c r="G69" s="1">
        <v>1</v>
      </c>
      <c r="H69" s="1">
        <v>16</v>
      </c>
      <c r="I69" s="1">
        <v>5</v>
      </c>
      <c r="J69" s="1">
        <v>11</v>
      </c>
      <c r="K69" s="35">
        <f>E69/B69*100</f>
        <v>5.8823529411764701</v>
      </c>
      <c r="L69" s="35">
        <f>F69/C69*100</f>
        <v>0</v>
      </c>
      <c r="M69" s="35">
        <f>G69/D69*100</f>
        <v>8.3333333333333321</v>
      </c>
      <c r="N69" s="36">
        <f>N63-N67</f>
        <v>2805.8821225681413</v>
      </c>
      <c r="O69" s="36">
        <f t="shared" ref="O69:P69" si="33">O63-O67</f>
        <v>3059.2956130627363</v>
      </c>
      <c r="P69" s="36">
        <f t="shared" si="33"/>
        <v>2587.671466179333</v>
      </c>
    </row>
    <row r="70" spans="1:16" x14ac:dyDescent="0.2">
      <c r="A70" s="1" t="s">
        <v>21</v>
      </c>
      <c r="B70" s="1">
        <v>6</v>
      </c>
      <c r="C70" s="1">
        <v>2</v>
      </c>
      <c r="D70" s="1">
        <v>4</v>
      </c>
      <c r="E70" s="1">
        <v>0</v>
      </c>
      <c r="F70" s="1">
        <v>0</v>
      </c>
      <c r="G70" s="1">
        <v>0</v>
      </c>
      <c r="H70" s="1">
        <v>6</v>
      </c>
      <c r="I70" s="1">
        <v>2</v>
      </c>
      <c r="J70" s="1">
        <v>4</v>
      </c>
      <c r="K70" s="35">
        <f>E70/B70*100</f>
        <v>0</v>
      </c>
      <c r="L70" s="35">
        <f>F70/C70*100</f>
        <v>0</v>
      </c>
      <c r="M70" s="35">
        <f>G70/D70*100</f>
        <v>0</v>
      </c>
      <c r="N70" s="36">
        <f>100-N65</f>
        <v>97.058823529411768</v>
      </c>
      <c r="O70" s="36">
        <f t="shared" ref="O70:P70" si="34">100-O65</f>
        <v>100</v>
      </c>
      <c r="P70" s="36">
        <f t="shared" si="34"/>
        <v>95.833333333333329</v>
      </c>
    </row>
    <row r="71" spans="1:16" x14ac:dyDescent="0.2">
      <c r="A71" s="1" t="s">
        <v>637</v>
      </c>
      <c r="K71" s="35">
        <f>SUM(K63:K69)*5</f>
        <v>1452.940946097553</v>
      </c>
      <c r="L71" s="35">
        <f>SUM(L63:L69)*5</f>
        <v>1559.2956130627363</v>
      </c>
      <c r="M71" s="35">
        <f>SUM(M63:M69)*5</f>
        <v>1296.0047995126665</v>
      </c>
      <c r="N71" s="38">
        <f>N69/N70</f>
        <v>28.909088535550545</v>
      </c>
      <c r="O71" s="38">
        <f t="shared" ref="O71:P71" si="35">O69/O70</f>
        <v>30.592956130627364</v>
      </c>
      <c r="P71" s="38">
        <f t="shared" si="35"/>
        <v>27.001789212306086</v>
      </c>
    </row>
    <row r="72" spans="1:16" x14ac:dyDescent="0.2">
      <c r="A72" s="1" t="s">
        <v>631</v>
      </c>
    </row>
    <row r="73" spans="1:16" x14ac:dyDescent="0.2">
      <c r="A73" s="1" t="s">
        <v>0</v>
      </c>
      <c r="B73" s="1">
        <v>395</v>
      </c>
      <c r="C73" s="1">
        <v>186</v>
      </c>
      <c r="D73" s="1">
        <v>209</v>
      </c>
      <c r="E73" s="1">
        <v>225</v>
      </c>
      <c r="F73" s="1">
        <v>104</v>
      </c>
      <c r="G73" s="1">
        <v>121</v>
      </c>
      <c r="H73" s="1">
        <v>170</v>
      </c>
      <c r="I73" s="1">
        <v>82</v>
      </c>
      <c r="J73" s="1">
        <v>88</v>
      </c>
    </row>
    <row r="74" spans="1:16" x14ac:dyDescent="0.2">
      <c r="A74" s="1" t="s">
        <v>14</v>
      </c>
      <c r="B74" s="1">
        <v>72</v>
      </c>
      <c r="C74" s="1">
        <v>33</v>
      </c>
      <c r="D74" s="1">
        <v>39</v>
      </c>
      <c r="E74" s="1">
        <v>65</v>
      </c>
      <c r="F74" s="1">
        <v>28</v>
      </c>
      <c r="G74" s="1">
        <v>37</v>
      </c>
      <c r="H74" s="1">
        <v>7</v>
      </c>
      <c r="I74" s="1">
        <v>5</v>
      </c>
      <c r="J74" s="1">
        <v>2</v>
      </c>
      <c r="K74" s="35">
        <f>E74/B74*100</f>
        <v>90.277777777777786</v>
      </c>
      <c r="L74" s="35">
        <f>F74/C74*100</f>
        <v>84.848484848484844</v>
      </c>
      <c r="M74" s="35">
        <f>G74/D74*100</f>
        <v>94.871794871794862</v>
      </c>
      <c r="N74" s="36">
        <f>K82+1500</f>
        <v>3218.8542199885214</v>
      </c>
      <c r="O74" s="36">
        <f t="shared" ref="O74:P74" si="36">L82+1500</f>
        <v>3271.1252563226244</v>
      </c>
      <c r="P74" s="36">
        <f t="shared" si="36"/>
        <v>3134.319807327397</v>
      </c>
    </row>
    <row r="75" spans="1:16" x14ac:dyDescent="0.2">
      <c r="A75" s="1" t="s">
        <v>15</v>
      </c>
      <c r="B75" s="1">
        <v>96</v>
      </c>
      <c r="C75" s="1">
        <v>36</v>
      </c>
      <c r="D75" s="1">
        <v>60</v>
      </c>
      <c r="E75" s="1">
        <v>85</v>
      </c>
      <c r="F75" s="1">
        <v>30</v>
      </c>
      <c r="G75" s="1">
        <v>55</v>
      </c>
      <c r="H75" s="1">
        <v>11</v>
      </c>
      <c r="I75" s="1">
        <v>6</v>
      </c>
      <c r="J75" s="1">
        <v>5</v>
      </c>
      <c r="K75" s="35">
        <f>E75/B75*100</f>
        <v>88.541666666666657</v>
      </c>
      <c r="L75" s="35">
        <f>F75/C75*100</f>
        <v>83.333333333333343</v>
      </c>
      <c r="M75" s="35">
        <f>G75/D75*100</f>
        <v>91.666666666666657</v>
      </c>
      <c r="N75" s="37"/>
      <c r="O75" s="37"/>
      <c r="P75" s="37"/>
    </row>
    <row r="76" spans="1:16" x14ac:dyDescent="0.2">
      <c r="A76" s="1" t="s">
        <v>16</v>
      </c>
      <c r="B76" s="1">
        <v>52</v>
      </c>
      <c r="C76" s="1">
        <v>32</v>
      </c>
      <c r="D76" s="1">
        <v>20</v>
      </c>
      <c r="E76" s="1">
        <v>34</v>
      </c>
      <c r="F76" s="1">
        <v>22</v>
      </c>
      <c r="G76" s="1">
        <v>12</v>
      </c>
      <c r="H76" s="1">
        <v>18</v>
      </c>
      <c r="I76" s="1">
        <v>10</v>
      </c>
      <c r="J76" s="1">
        <v>8</v>
      </c>
      <c r="K76" s="35">
        <f>E76/B76*100</f>
        <v>65.384615384615387</v>
      </c>
      <c r="L76" s="35">
        <f>F76/C76*100</f>
        <v>68.75</v>
      </c>
      <c r="M76" s="35">
        <f>G76/D76*100</f>
        <v>60</v>
      </c>
      <c r="N76" s="36">
        <f>(K80+K81)/2</f>
        <v>8.6206896551724146</v>
      </c>
      <c r="O76" s="36">
        <f t="shared" ref="O76:P76" si="37">(L80+L81)/2</f>
        <v>10.526315789473683</v>
      </c>
      <c r="P76" s="36">
        <f t="shared" si="37"/>
        <v>5</v>
      </c>
    </row>
    <row r="77" spans="1:16" x14ac:dyDescent="0.2">
      <c r="A77" s="1" t="s">
        <v>17</v>
      </c>
      <c r="B77" s="1">
        <v>52</v>
      </c>
      <c r="C77" s="1">
        <v>21</v>
      </c>
      <c r="D77" s="1">
        <v>31</v>
      </c>
      <c r="E77" s="1">
        <v>21</v>
      </c>
      <c r="F77" s="1">
        <v>10</v>
      </c>
      <c r="G77" s="1">
        <v>11</v>
      </c>
      <c r="H77" s="1">
        <v>31</v>
      </c>
      <c r="I77" s="1">
        <v>11</v>
      </c>
      <c r="J77" s="1">
        <v>20</v>
      </c>
      <c r="K77" s="35">
        <f>E77/B77*100</f>
        <v>40.384615384615387</v>
      </c>
      <c r="L77" s="35">
        <f>F77/C77*100</f>
        <v>47.619047619047613</v>
      </c>
      <c r="M77" s="35">
        <f>G77/D77*100</f>
        <v>35.483870967741936</v>
      </c>
      <c r="N77" s="36"/>
      <c r="O77" s="36"/>
      <c r="P77" s="36"/>
    </row>
    <row r="78" spans="1:16" x14ac:dyDescent="0.2">
      <c r="A78" s="1" t="s">
        <v>18</v>
      </c>
      <c r="B78" s="1">
        <v>32</v>
      </c>
      <c r="C78" s="1">
        <v>19</v>
      </c>
      <c r="D78" s="1">
        <v>13</v>
      </c>
      <c r="E78" s="1">
        <v>5</v>
      </c>
      <c r="F78" s="1">
        <v>2</v>
      </c>
      <c r="G78" s="1">
        <v>3</v>
      </c>
      <c r="H78" s="1">
        <v>27</v>
      </c>
      <c r="I78" s="1">
        <v>17</v>
      </c>
      <c r="J78" s="1">
        <v>10</v>
      </c>
      <c r="K78" s="35">
        <f>E78/B78*100</f>
        <v>15.625</v>
      </c>
      <c r="L78" s="35">
        <f>F78/C78*100</f>
        <v>10.526315789473683</v>
      </c>
      <c r="M78" s="35">
        <f>G78/D78*100</f>
        <v>23.076923076923077</v>
      </c>
      <c r="N78" s="36">
        <f>N76*50</f>
        <v>431.03448275862075</v>
      </c>
      <c r="O78" s="36">
        <f t="shared" ref="O78:P78" si="38">O76*50</f>
        <v>526.31578947368416</v>
      </c>
      <c r="P78" s="36">
        <f t="shared" si="38"/>
        <v>250</v>
      </c>
    </row>
    <row r="79" spans="1:16" x14ac:dyDescent="0.2">
      <c r="A79" s="1" t="s">
        <v>19</v>
      </c>
      <c r="B79" s="1">
        <v>38</v>
      </c>
      <c r="C79" s="1">
        <v>21</v>
      </c>
      <c r="D79" s="1">
        <v>17</v>
      </c>
      <c r="E79" s="1">
        <v>10</v>
      </c>
      <c r="F79" s="1">
        <v>8</v>
      </c>
      <c r="G79" s="1">
        <v>2</v>
      </c>
      <c r="H79" s="1">
        <v>28</v>
      </c>
      <c r="I79" s="1">
        <v>13</v>
      </c>
      <c r="J79" s="1">
        <v>15</v>
      </c>
      <c r="K79" s="35">
        <f>E79/B79*100</f>
        <v>26.315789473684209</v>
      </c>
      <c r="L79" s="35">
        <f>F79/C79*100</f>
        <v>38.095238095238095</v>
      </c>
      <c r="M79" s="35">
        <f>G79/D79*100</f>
        <v>11.76470588235294</v>
      </c>
      <c r="N79" s="36"/>
      <c r="O79" s="36"/>
      <c r="P79" s="36"/>
    </row>
    <row r="80" spans="1:16" x14ac:dyDescent="0.2">
      <c r="A80" s="1" t="s">
        <v>20</v>
      </c>
      <c r="B80" s="1">
        <v>29</v>
      </c>
      <c r="C80" s="1">
        <v>19</v>
      </c>
      <c r="D80" s="1">
        <v>10</v>
      </c>
      <c r="E80" s="1">
        <v>5</v>
      </c>
      <c r="F80" s="1">
        <v>4</v>
      </c>
      <c r="G80" s="1">
        <v>1</v>
      </c>
      <c r="H80" s="1">
        <v>24</v>
      </c>
      <c r="I80" s="1">
        <v>15</v>
      </c>
      <c r="J80" s="1">
        <v>9</v>
      </c>
      <c r="K80" s="35">
        <f>E80/B80*100</f>
        <v>17.241379310344829</v>
      </c>
      <c r="L80" s="35">
        <f>F80/C80*100</f>
        <v>21.052631578947366</v>
      </c>
      <c r="M80" s="35">
        <f>G80/D80*100</f>
        <v>10</v>
      </c>
      <c r="N80" s="36">
        <f>N74-N78</f>
        <v>2787.8197372299005</v>
      </c>
      <c r="O80" s="36">
        <f t="shared" ref="O80:P80" si="39">O74-O78</f>
        <v>2744.8094668489402</v>
      </c>
      <c r="P80" s="36">
        <f t="shared" si="39"/>
        <v>2884.319807327397</v>
      </c>
    </row>
    <row r="81" spans="1:16" x14ac:dyDescent="0.2">
      <c r="A81" s="1" t="s">
        <v>21</v>
      </c>
      <c r="B81" s="1">
        <v>24</v>
      </c>
      <c r="C81" s="1">
        <v>5</v>
      </c>
      <c r="D81" s="1">
        <v>19</v>
      </c>
      <c r="E81" s="1">
        <v>0</v>
      </c>
      <c r="F81" s="1">
        <v>0</v>
      </c>
      <c r="G81" s="1">
        <v>0</v>
      </c>
      <c r="H81" s="1">
        <v>24</v>
      </c>
      <c r="I81" s="1">
        <v>5</v>
      </c>
      <c r="J81" s="1">
        <v>19</v>
      </c>
      <c r="K81" s="35">
        <f>E81/B81*100</f>
        <v>0</v>
      </c>
      <c r="L81" s="35">
        <f>F81/C81*100</f>
        <v>0</v>
      </c>
      <c r="M81" s="35">
        <f>G81/D81*100</f>
        <v>0</v>
      </c>
      <c r="N81" s="36">
        <f>100-N76</f>
        <v>91.379310344827587</v>
      </c>
      <c r="O81" s="36">
        <f t="shared" ref="O81:P81" si="40">100-O76</f>
        <v>89.473684210526315</v>
      </c>
      <c r="P81" s="36">
        <f t="shared" si="40"/>
        <v>95</v>
      </c>
    </row>
    <row r="82" spans="1:16" x14ac:dyDescent="0.2">
      <c r="A82" s="1" t="s">
        <v>638</v>
      </c>
      <c r="K82" s="35">
        <f>SUM(K74:K80)*5</f>
        <v>1718.8542199885214</v>
      </c>
      <c r="L82" s="35">
        <f>SUM(L74:L80)*5</f>
        <v>1771.1252563226244</v>
      </c>
      <c r="M82" s="35">
        <f>SUM(M74:M80)*5</f>
        <v>1634.3198073273973</v>
      </c>
      <c r="N82" s="38">
        <f>N80/N81</f>
        <v>30.508215992327212</v>
      </c>
      <c r="O82" s="38">
        <f t="shared" ref="O82:P82" si="41">O80/O81</f>
        <v>30.677282276546979</v>
      </c>
      <c r="P82" s="38">
        <f t="shared" si="41"/>
        <v>30.361261129762074</v>
      </c>
    </row>
    <row r="83" spans="1:16" x14ac:dyDescent="0.2">
      <c r="A83" s="1" t="s">
        <v>631</v>
      </c>
    </row>
    <row r="84" spans="1:16" x14ac:dyDescent="0.2">
      <c r="A84" s="1" t="s">
        <v>0</v>
      </c>
      <c r="B84" s="1">
        <v>1480</v>
      </c>
      <c r="C84" s="1">
        <v>665</v>
      </c>
      <c r="D84" s="1">
        <v>815</v>
      </c>
      <c r="E84" s="1">
        <v>765</v>
      </c>
      <c r="F84" s="1">
        <v>353</v>
      </c>
      <c r="G84" s="1">
        <v>412</v>
      </c>
      <c r="H84" s="1">
        <v>715</v>
      </c>
      <c r="I84" s="1">
        <v>312</v>
      </c>
      <c r="J84" s="1">
        <v>403</v>
      </c>
    </row>
    <row r="85" spans="1:16" x14ac:dyDescent="0.2">
      <c r="A85" s="1" t="s">
        <v>14</v>
      </c>
      <c r="B85" s="1">
        <v>349</v>
      </c>
      <c r="C85" s="1">
        <v>161</v>
      </c>
      <c r="D85" s="1">
        <v>188</v>
      </c>
      <c r="E85" s="1">
        <v>337</v>
      </c>
      <c r="F85" s="1">
        <v>153</v>
      </c>
      <c r="G85" s="1">
        <v>184</v>
      </c>
      <c r="H85" s="1">
        <v>12</v>
      </c>
      <c r="I85" s="1">
        <v>8</v>
      </c>
      <c r="J85" s="1">
        <v>4</v>
      </c>
      <c r="K85" s="35">
        <f>E85/B85*100</f>
        <v>96.561604584527217</v>
      </c>
      <c r="L85" s="35">
        <f>F85/C85*100</f>
        <v>95.031055900621126</v>
      </c>
      <c r="M85" s="35">
        <f>G85/D85*100</f>
        <v>97.872340425531917</v>
      </c>
      <c r="N85" s="36">
        <f>K93+1500</f>
        <v>2750.5778541743034</v>
      </c>
      <c r="O85" s="36">
        <f t="shared" ref="O85:P85" si="42">L93+1500</f>
        <v>2788.9233769818197</v>
      </c>
      <c r="P85" s="36">
        <f t="shared" si="42"/>
        <v>2710.8602907506279</v>
      </c>
    </row>
    <row r="86" spans="1:16" x14ac:dyDescent="0.2">
      <c r="A86" s="1" t="s">
        <v>15</v>
      </c>
      <c r="B86" s="1">
        <v>410</v>
      </c>
      <c r="C86" s="1">
        <v>161</v>
      </c>
      <c r="D86" s="1">
        <v>249</v>
      </c>
      <c r="E86" s="1">
        <v>276</v>
      </c>
      <c r="F86" s="1">
        <v>118</v>
      </c>
      <c r="G86" s="1">
        <v>158</v>
      </c>
      <c r="H86" s="1">
        <v>134</v>
      </c>
      <c r="I86" s="1">
        <v>43</v>
      </c>
      <c r="J86" s="1">
        <v>91</v>
      </c>
      <c r="K86" s="35">
        <f>E86/B86*100</f>
        <v>67.317073170731717</v>
      </c>
      <c r="L86" s="35">
        <f>F86/C86*100</f>
        <v>73.291925465838517</v>
      </c>
      <c r="M86" s="35">
        <f>G86/D86*100</f>
        <v>63.453815261044177</v>
      </c>
      <c r="N86" s="37"/>
      <c r="O86" s="37"/>
      <c r="P86" s="37"/>
    </row>
    <row r="87" spans="1:16" x14ac:dyDescent="0.2">
      <c r="A87" s="1" t="s">
        <v>16</v>
      </c>
      <c r="B87" s="1">
        <v>261</v>
      </c>
      <c r="C87" s="1">
        <v>141</v>
      </c>
      <c r="D87" s="1">
        <v>120</v>
      </c>
      <c r="E87" s="1">
        <v>92</v>
      </c>
      <c r="F87" s="1">
        <v>52</v>
      </c>
      <c r="G87" s="1">
        <v>40</v>
      </c>
      <c r="H87" s="1">
        <v>169</v>
      </c>
      <c r="I87" s="1">
        <v>89</v>
      </c>
      <c r="J87" s="1">
        <v>80</v>
      </c>
      <c r="K87" s="35">
        <f>E87/B87*100</f>
        <v>35.249042145593869</v>
      </c>
      <c r="L87" s="35">
        <f>F87/C87*100</f>
        <v>36.87943262411347</v>
      </c>
      <c r="M87" s="35">
        <f>G87/D87*100</f>
        <v>33.333333333333329</v>
      </c>
      <c r="N87" s="36">
        <f>(K91+K92)/2</f>
        <v>3.6315789473684208</v>
      </c>
      <c r="O87" s="36">
        <f t="shared" ref="O87:P87" si="43">(L91+L92)/2</f>
        <v>0</v>
      </c>
      <c r="P87" s="36">
        <f t="shared" si="43"/>
        <v>5.7692307692307692</v>
      </c>
    </row>
    <row r="88" spans="1:16" x14ac:dyDescent="0.2">
      <c r="A88" s="1" t="s">
        <v>17</v>
      </c>
      <c r="B88" s="1">
        <v>138</v>
      </c>
      <c r="C88" s="1">
        <v>66</v>
      </c>
      <c r="D88" s="1">
        <v>72</v>
      </c>
      <c r="E88" s="1">
        <v>32</v>
      </c>
      <c r="F88" s="1">
        <v>19</v>
      </c>
      <c r="G88" s="1">
        <v>13</v>
      </c>
      <c r="H88" s="1">
        <v>106</v>
      </c>
      <c r="I88" s="1">
        <v>47</v>
      </c>
      <c r="J88" s="1">
        <v>59</v>
      </c>
      <c r="K88" s="35">
        <f>E88/B88*100</f>
        <v>23.188405797101449</v>
      </c>
      <c r="L88" s="35">
        <f>F88/C88*100</f>
        <v>28.787878787878789</v>
      </c>
      <c r="M88" s="35">
        <f>G88/D88*100</f>
        <v>18.055555555555554</v>
      </c>
      <c r="N88" s="36"/>
      <c r="O88" s="36"/>
      <c r="P88" s="36"/>
    </row>
    <row r="89" spans="1:16" x14ac:dyDescent="0.2">
      <c r="A89" s="1" t="s">
        <v>18</v>
      </c>
      <c r="B89" s="1">
        <v>119</v>
      </c>
      <c r="C89" s="1">
        <v>51</v>
      </c>
      <c r="D89" s="1">
        <v>68</v>
      </c>
      <c r="E89" s="1">
        <v>16</v>
      </c>
      <c r="F89" s="1">
        <v>8</v>
      </c>
      <c r="G89" s="1">
        <v>8</v>
      </c>
      <c r="H89" s="1">
        <v>103</v>
      </c>
      <c r="I89" s="1">
        <v>43</v>
      </c>
      <c r="J89" s="1">
        <v>60</v>
      </c>
      <c r="K89" s="35">
        <f>E89/B89*100</f>
        <v>13.445378151260504</v>
      </c>
      <c r="L89" s="35">
        <f>F89/C89*100</f>
        <v>15.686274509803921</v>
      </c>
      <c r="M89" s="35">
        <f>G89/D89*100</f>
        <v>11.76470588235294</v>
      </c>
      <c r="N89" s="36">
        <f>N87*50</f>
        <v>181.57894736842104</v>
      </c>
      <c r="O89" s="36">
        <f t="shared" ref="O89:P89" si="44">O87*50</f>
        <v>0</v>
      </c>
      <c r="P89" s="36">
        <f t="shared" si="44"/>
        <v>288.46153846153845</v>
      </c>
    </row>
    <row r="90" spans="1:16" x14ac:dyDescent="0.2">
      <c r="A90" s="1" t="s">
        <v>19</v>
      </c>
      <c r="B90" s="1">
        <v>77</v>
      </c>
      <c r="C90" s="1">
        <v>37</v>
      </c>
      <c r="D90" s="1">
        <v>40</v>
      </c>
      <c r="E90" s="1">
        <v>7</v>
      </c>
      <c r="F90" s="1">
        <v>3</v>
      </c>
      <c r="G90" s="1">
        <v>4</v>
      </c>
      <c r="H90" s="1">
        <v>70</v>
      </c>
      <c r="I90" s="1">
        <v>34</v>
      </c>
      <c r="J90" s="1">
        <v>36</v>
      </c>
      <c r="K90" s="35">
        <f>E90/B90*100</f>
        <v>9.0909090909090917</v>
      </c>
      <c r="L90" s="35">
        <f>F90/C90*100</f>
        <v>8.1081081081081088</v>
      </c>
      <c r="M90" s="35">
        <f>G90/D90*100</f>
        <v>10</v>
      </c>
      <c r="N90" s="36"/>
      <c r="O90" s="36"/>
      <c r="P90" s="36"/>
    </row>
    <row r="91" spans="1:16" x14ac:dyDescent="0.2">
      <c r="A91" s="1" t="s">
        <v>20</v>
      </c>
      <c r="B91" s="1">
        <v>76</v>
      </c>
      <c r="C91" s="1">
        <v>24</v>
      </c>
      <c r="D91" s="1">
        <v>52</v>
      </c>
      <c r="E91" s="1">
        <v>4</v>
      </c>
      <c r="F91" s="1">
        <v>0</v>
      </c>
      <c r="G91" s="1">
        <v>4</v>
      </c>
      <c r="H91" s="1">
        <v>72</v>
      </c>
      <c r="I91" s="1">
        <v>24</v>
      </c>
      <c r="J91" s="1">
        <v>48</v>
      </c>
      <c r="K91" s="35">
        <f>E91/B91*100</f>
        <v>5.2631578947368416</v>
      </c>
      <c r="L91" s="35">
        <f>F91/C91*100</f>
        <v>0</v>
      </c>
      <c r="M91" s="35">
        <f>G91/D91*100</f>
        <v>7.6923076923076925</v>
      </c>
      <c r="N91" s="36">
        <f>N85-N89</f>
        <v>2568.9989068058821</v>
      </c>
      <c r="O91" s="36">
        <f t="shared" ref="O91:P91" si="45">O85-O89</f>
        <v>2788.9233769818197</v>
      </c>
      <c r="P91" s="36">
        <f t="shared" si="45"/>
        <v>2422.3987522890893</v>
      </c>
    </row>
    <row r="92" spans="1:16" x14ac:dyDescent="0.2">
      <c r="A92" s="1" t="s">
        <v>21</v>
      </c>
      <c r="B92" s="1">
        <v>50</v>
      </c>
      <c r="C92" s="1">
        <v>24</v>
      </c>
      <c r="D92" s="1">
        <v>26</v>
      </c>
      <c r="E92" s="1">
        <v>1</v>
      </c>
      <c r="F92" s="1">
        <v>0</v>
      </c>
      <c r="G92" s="1">
        <v>1</v>
      </c>
      <c r="H92" s="1">
        <v>49</v>
      </c>
      <c r="I92" s="1">
        <v>24</v>
      </c>
      <c r="J92" s="1">
        <v>25</v>
      </c>
      <c r="K92" s="35">
        <f>E92/B92*100</f>
        <v>2</v>
      </c>
      <c r="L92" s="35">
        <f>F92/C92*100</f>
        <v>0</v>
      </c>
      <c r="M92" s="35">
        <f>G92/D92*100</f>
        <v>3.8461538461538463</v>
      </c>
      <c r="N92" s="36">
        <f>100-N87</f>
        <v>96.368421052631575</v>
      </c>
      <c r="O92" s="36">
        <f t="shared" ref="O92:P92" si="46">100-O87</f>
        <v>100</v>
      </c>
      <c r="P92" s="36">
        <f t="shared" si="46"/>
        <v>94.230769230769226</v>
      </c>
    </row>
    <row r="93" spans="1:16" x14ac:dyDescent="0.2">
      <c r="K93" s="35">
        <f>SUM(K85:K91)*5</f>
        <v>1250.5778541743034</v>
      </c>
      <c r="L93" s="35">
        <f>SUM(L85:L91)*5</f>
        <v>1288.9233769818197</v>
      </c>
      <c r="M93" s="35">
        <f>SUM(M85:M91)*5</f>
        <v>1210.8602907506279</v>
      </c>
      <c r="N93" s="38">
        <f>N91/N92</f>
        <v>26.658098978324283</v>
      </c>
      <c r="O93" s="38">
        <f t="shared" ref="O93:P93" si="47">O91/O92</f>
        <v>27.889233769818198</v>
      </c>
      <c r="P93" s="38">
        <f t="shared" si="47"/>
        <v>25.70708879980258</v>
      </c>
    </row>
  </sheetData>
  <mergeCells count="4">
    <mergeCell ref="B2:D2"/>
    <mergeCell ref="E2:G2"/>
    <mergeCell ref="H2:J2"/>
    <mergeCell ref="N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</vt:i4>
      </vt:variant>
    </vt:vector>
  </HeadingPairs>
  <TitlesOfParts>
    <vt:vector size="38" baseType="lpstr">
      <vt:lpstr>MicMigs 19971998 Age</vt:lpstr>
      <vt:lpstr>Relationship</vt:lpstr>
      <vt:lpstr>AEthnicity</vt:lpstr>
      <vt:lpstr>BEthnicity</vt:lpstr>
      <vt:lpstr>Religion</vt:lpstr>
      <vt:lpstr>Marital Status</vt:lpstr>
      <vt:lpstr>Citizenship</vt:lpstr>
      <vt:lpstr>Migrate_Reason</vt:lpstr>
      <vt:lpstr>Mother_Birth</vt:lpstr>
      <vt:lpstr>Education</vt:lpstr>
      <vt:lpstr>Ed scholarships</vt:lpstr>
      <vt:lpstr>Sheet14</vt:lpstr>
      <vt:lpstr>Language</vt:lpstr>
      <vt:lpstr>Health</vt:lpstr>
      <vt:lpstr>Times_Year_Returns</vt:lpstr>
      <vt:lpstr>Child_Born and Year</vt:lpstr>
      <vt:lpstr>Kind of week work</vt:lpstr>
      <vt:lpstr>Industry</vt:lpstr>
      <vt:lpstr>Occupation</vt:lpstr>
      <vt:lpstr>Work total</vt:lpstr>
      <vt:lpstr>Migrant</vt:lpstr>
      <vt:lpstr>Total counts</vt:lpstr>
      <vt:lpstr>Tenure</vt:lpstr>
      <vt:lpstr>Year Built</vt:lpstr>
      <vt:lpstr>House Materials</vt:lpstr>
      <vt:lpstr>Plumbing</vt:lpstr>
      <vt:lpstr>Housewears Total</vt:lpstr>
      <vt:lpstr>Mobiles</vt:lpstr>
      <vt:lpstr>Agesex Total</vt:lpstr>
      <vt:lpstr>AgeSex CNMI</vt:lpstr>
      <vt:lpstr>AgeSex Guam</vt:lpstr>
      <vt:lpstr>AgeSex Hawaii</vt:lpstr>
      <vt:lpstr>Fertility</vt:lpstr>
      <vt:lpstr>SMAM total</vt:lpstr>
      <vt:lpstr>SMAM CNMI</vt:lpstr>
      <vt:lpstr>SMAM Guam</vt:lpstr>
      <vt:lpstr>SMAM Hawaii</vt:lpstr>
      <vt:lpstr>Fertility!Print_Area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2019-02-05T10:05:41Z</dcterms:created>
  <dcterms:modified xsi:type="dcterms:W3CDTF">2019-06-27T00:39:42Z</dcterms:modified>
</cp:coreProperties>
</file>